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28830" windowHeight="6375"/>
  </bookViews>
  <sheets>
    <sheet name="Sheet1" sheetId="21" r:id="rId1"/>
    <sheet name="Disclaimer" sheetId="18" r:id="rId2"/>
    <sheet name="Navigation" sheetId="15" r:id="rId3"/>
    <sheet name="s118 Other national prices" sheetId="16" r:id="rId4"/>
    <sheet name="Price Adjustments" sheetId="17" r:id="rId5"/>
    <sheet name="Expert &amp; Final Monitor comments" sheetId="20" r:id="rId6"/>
    <sheet name="14-15 Other Mandatory tariff" sheetId="8" r:id="rId7"/>
    <sheet name="Other Mandatory 1516" sheetId="1" r:id="rId8"/>
    <sheet name="Linked Prices" sheetId="14"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s>
  <definedNames>
    <definedName name="____net1" hidden="1">{"NET",#N/A,FALSE,"401C11"}</definedName>
    <definedName name="___AO1">#REF!</definedName>
    <definedName name="___cw1">#REF!</definedName>
    <definedName name="___kr1">#REF!</definedName>
    <definedName name="___kr2">#REF!</definedName>
    <definedName name="___kr3">#REF!</definedName>
    <definedName name="___kr4">#REF!</definedName>
    <definedName name="___mb1">#REF!</definedName>
    <definedName name="___mb10">#REF!</definedName>
    <definedName name="___mb11">#REF!</definedName>
    <definedName name="___mb12">#REF!</definedName>
    <definedName name="___mb13">#REF!</definedName>
    <definedName name="___mb14">#REF!</definedName>
    <definedName name="___mb15">#REF!</definedName>
    <definedName name="___mb16">#REF!</definedName>
    <definedName name="___mb17">#REF!</definedName>
    <definedName name="___mb18">#REF!</definedName>
    <definedName name="___mb19">#REF!</definedName>
    <definedName name="___mb2">#REF!</definedName>
    <definedName name="___mb20">#REF!</definedName>
    <definedName name="___mb21">#REF!</definedName>
    <definedName name="___mb22">#REF!</definedName>
    <definedName name="___mb23">#REF!</definedName>
    <definedName name="___mb24">#REF!</definedName>
    <definedName name="___mb25">#REF!</definedName>
    <definedName name="___mb27">#REF!</definedName>
    <definedName name="___mb28">#REF!</definedName>
    <definedName name="___mb29">#REF!</definedName>
    <definedName name="___mb3">#REF!</definedName>
    <definedName name="___mb30">#REF!</definedName>
    <definedName name="___mb31">#REF!</definedName>
    <definedName name="___mb33">#REF!</definedName>
    <definedName name="___mb34">#REF!</definedName>
    <definedName name="___mb35">#REF!</definedName>
    <definedName name="___mb36">#REF!</definedName>
    <definedName name="___mb37">#REF!</definedName>
    <definedName name="___mb38">#REF!</definedName>
    <definedName name="___mb39">#REF!</definedName>
    <definedName name="___mb4">#REF!</definedName>
    <definedName name="___mb40">#REF!</definedName>
    <definedName name="___mb41">#REF!</definedName>
    <definedName name="___mb42">#REF!</definedName>
    <definedName name="___mb43">#REF!</definedName>
    <definedName name="___mb5">#REF!</definedName>
    <definedName name="___mb6">#REF!</definedName>
    <definedName name="___mb7">#REF!</definedName>
    <definedName name="___mb8">#REF!</definedName>
    <definedName name="___mb9">#REF!</definedName>
    <definedName name="___net93">'[1]Net WP'!$C$1</definedName>
    <definedName name="___Pop1">#REF!</definedName>
    <definedName name="___Pop2">#REF!</definedName>
    <definedName name="___Pop3">#REF!</definedName>
    <definedName name="___rd1">#REF!</definedName>
    <definedName name="___rd2">#REF!</definedName>
    <definedName name="___rd3">#REF!</definedName>
    <definedName name="___rd4">#REF!</definedName>
    <definedName name="___rd5">#REF!</definedName>
    <definedName name="___rd6">#REF!</definedName>
    <definedName name="___rd7">#REF!</definedName>
    <definedName name="___rd8">#REF!</definedName>
    <definedName name="___sp1">#REF!</definedName>
    <definedName name="___sp10">#REF!</definedName>
    <definedName name="___sp11">#REF!</definedName>
    <definedName name="___sp12">#REF!</definedName>
    <definedName name="___sp13">#REF!</definedName>
    <definedName name="___sp14">#REF!</definedName>
    <definedName name="___sp15">#REF!</definedName>
    <definedName name="___sp2">#REF!</definedName>
    <definedName name="___sp3">#REF!</definedName>
    <definedName name="___sp4">#REF!</definedName>
    <definedName name="___sp5">#REF!</definedName>
    <definedName name="___sp6">#REF!</definedName>
    <definedName name="___sp7">#REF!</definedName>
    <definedName name="___sp8">#REF!</definedName>
    <definedName name="___sp9">#REF!</definedName>
    <definedName name="___sue3">#REF!</definedName>
    <definedName name="__123Graph_A" hidden="1">'[2]2002PCTs'!#REF!</definedName>
    <definedName name="__123Graph_B" hidden="1">[3]Dnurse!#REF!</definedName>
    <definedName name="__123Graph_C" hidden="1">[3]Dnurse!#REF!</definedName>
    <definedName name="__123Graph_X" hidden="1">[3]Dnurse!#REF!</definedName>
    <definedName name="__all2">#REF!</definedName>
    <definedName name="__Amb2">#REF!</definedName>
    <definedName name="__AO1">#REF!</definedName>
    <definedName name="__cod2">#REF!</definedName>
    <definedName name="__cw1">#REF!</definedName>
    <definedName name="__HAs1999">#REF!</definedName>
    <definedName name="__kr1">#REF!</definedName>
    <definedName name="__kr2">#REF!</definedName>
    <definedName name="__kr3">#REF!</definedName>
    <definedName name="__kr4">#REF!</definedName>
    <definedName name="__mb1">#REF!</definedName>
    <definedName name="__mb10">#REF!</definedName>
    <definedName name="__mb11">#REF!</definedName>
    <definedName name="__mb12">#REF!</definedName>
    <definedName name="__mb13">#REF!</definedName>
    <definedName name="__mb14">#REF!</definedName>
    <definedName name="__mb15">#REF!</definedName>
    <definedName name="__mb16">#REF!</definedName>
    <definedName name="__mb17">#REF!</definedName>
    <definedName name="__mb18">#REF!</definedName>
    <definedName name="__mb19">#REF!</definedName>
    <definedName name="__mb2">#REF!</definedName>
    <definedName name="__mb20">#REF!</definedName>
    <definedName name="__mb21">#REF!</definedName>
    <definedName name="__mb22">#REF!</definedName>
    <definedName name="__mb23">#REF!</definedName>
    <definedName name="__mb24">#REF!</definedName>
    <definedName name="__mb25">#REF!</definedName>
    <definedName name="__mb27">#REF!</definedName>
    <definedName name="__mb28">#REF!</definedName>
    <definedName name="__mb29">#REF!</definedName>
    <definedName name="__mb3">#REF!</definedName>
    <definedName name="__mb30">#REF!</definedName>
    <definedName name="__mb31">#REF!</definedName>
    <definedName name="__mb33">#REF!</definedName>
    <definedName name="__mb34">#REF!</definedName>
    <definedName name="__mb35">#REF!</definedName>
    <definedName name="__mb36">#REF!</definedName>
    <definedName name="__mb37">#REF!</definedName>
    <definedName name="__mb38">#REF!</definedName>
    <definedName name="__mb39">#REF!</definedName>
    <definedName name="__mb4">#REF!</definedName>
    <definedName name="__mb40">#REF!</definedName>
    <definedName name="__mb41">#REF!</definedName>
    <definedName name="__mb42">#REF!</definedName>
    <definedName name="__mb43">#REF!</definedName>
    <definedName name="__mb5">#REF!</definedName>
    <definedName name="__mb6">#REF!</definedName>
    <definedName name="__mb7">#REF!</definedName>
    <definedName name="__mb8">#REF!</definedName>
    <definedName name="__mb9">#REF!</definedName>
    <definedName name="__net1" hidden="1">{"NET",#N/A,FALSE,"401C11"}</definedName>
    <definedName name="__net93">'[1]Net WP'!$C$1</definedName>
    <definedName name="__Pop1">#REF!</definedName>
    <definedName name="__Pop2">#REF!</definedName>
    <definedName name="__Pop3">#REF!</definedName>
    <definedName name="__rd1">#REF!</definedName>
    <definedName name="__rd2">#REF!</definedName>
    <definedName name="__rd3">#REF!</definedName>
    <definedName name="__rd4">#REF!</definedName>
    <definedName name="__rd5">#REF!</definedName>
    <definedName name="__rd6">#REF!</definedName>
    <definedName name="__rd7">#REF!</definedName>
    <definedName name="__rd8">#REF!</definedName>
    <definedName name="__rev1">#REF!</definedName>
    <definedName name="__rev2">#REF!</definedName>
    <definedName name="__rev3">#REF!</definedName>
    <definedName name="__rev4">#REF!</definedName>
    <definedName name="__sp1">#REF!</definedName>
    <definedName name="__sp10">#REF!</definedName>
    <definedName name="__sp11">#REF!</definedName>
    <definedName name="__sp12">#REF!</definedName>
    <definedName name="__sp13">#REF!</definedName>
    <definedName name="__sp14">#REF!</definedName>
    <definedName name="__sp15">#REF!</definedName>
    <definedName name="__sp2">#REF!</definedName>
    <definedName name="__sp3">#REF!</definedName>
    <definedName name="__sp4">#REF!</definedName>
    <definedName name="__sp5">#REF!</definedName>
    <definedName name="__sp6">#REF!</definedName>
    <definedName name="__sp7">#REF!</definedName>
    <definedName name="__sp8">#REF!</definedName>
    <definedName name="__sp9">#REF!</definedName>
    <definedName name="__sue3">#REF!</definedName>
    <definedName name="__Tab1">#REF!</definedName>
    <definedName name="__Tab2">#REF!</definedName>
    <definedName name="__Tab3">#REF!</definedName>
    <definedName name="__Tab4">#REF!</definedName>
    <definedName name="__Tab5">#REF!</definedName>
    <definedName name="__Tab6">#REF!</definedName>
    <definedName name="__Tab7">#REF!</definedName>
    <definedName name="_0a1">#REF!</definedName>
    <definedName name="_0a2">#REF!</definedName>
    <definedName name="_1_0__123Grap" hidden="1">'[4]#REF'!#REF!</definedName>
    <definedName name="_1_123Grap" hidden="1">'[5]#REF'!#REF!</definedName>
    <definedName name="_10_0__123Grap">'[6]#REF'!#REF!</definedName>
    <definedName name="_12_0_S">'[6]#REF'!#REF!</definedName>
    <definedName name="_2_0__123Grap" hidden="1">'[5]#REF'!#REF!</definedName>
    <definedName name="_2_123Grap" hidden="1">'[3]#REF'!#REF!</definedName>
    <definedName name="_2006_07">'[7]Baseline &amp; default assumptions'!$L$6:$Q$18</definedName>
    <definedName name="_26_0__123Grap">'[6]#REF'!#REF!</definedName>
    <definedName name="_3_0_S" hidden="1">'[4]#REF'!#REF!</definedName>
    <definedName name="_3_123Grap" hidden="1">'[5]#REF'!#REF!</definedName>
    <definedName name="_34_123Grap" hidden="1">'[5]#REF'!#REF!</definedName>
    <definedName name="_4_0__123Grap">'[6]#REF'!#REF!</definedName>
    <definedName name="_4_Zones">#REF!</definedName>
    <definedName name="_42S" hidden="1">'[5]#REF'!#REF!</definedName>
    <definedName name="_4S" hidden="1">'[5]#REF'!#REF!</definedName>
    <definedName name="_5_0__123Grap" hidden="1">'[5]#REF'!#REF!</definedName>
    <definedName name="_6_0_S" hidden="1">'[5]#REF'!#REF!</definedName>
    <definedName name="_6_123Grap" hidden="1">'[3]#REF'!#REF!</definedName>
    <definedName name="_6_Zones">#REF!</definedName>
    <definedName name="_60_0__123Grap">'[6]#REF'!#REF!</definedName>
    <definedName name="_78_0_S">'[6]#REF'!#REF!</definedName>
    <definedName name="_8_123Grap" hidden="1">'[5]#REF'!#REF!</definedName>
    <definedName name="_8S" hidden="1">'[3]#REF'!#REF!</definedName>
    <definedName name="_a1">#REF!</definedName>
    <definedName name="_a2">#REF!</definedName>
    <definedName name="_a3">#REF!</definedName>
    <definedName name="_a4">#REF!</definedName>
    <definedName name="_a5">#REF!</definedName>
    <definedName name="_a6">#REF!</definedName>
    <definedName name="_a7">#REF!</definedName>
    <definedName name="_a8">#REF!</definedName>
    <definedName name="_a9">#REF!</definedName>
    <definedName name="_all2">#REF!</definedName>
    <definedName name="_am2">#REF!</definedName>
    <definedName name="_am3">#REF!</definedName>
    <definedName name="_am4">#REF!</definedName>
    <definedName name="_am5">#REF!</definedName>
    <definedName name="_am6">#REF!</definedName>
    <definedName name="_am7">#REF!</definedName>
    <definedName name="_am8">#REF!</definedName>
    <definedName name="_am9">#REF!</definedName>
    <definedName name="_Amb2">#REF!</definedName>
    <definedName name="_AO1">#REF!</definedName>
    <definedName name="_aT06">#REF!</definedName>
    <definedName name="_b1">#REF!</definedName>
    <definedName name="_bA22">#REF!</definedName>
    <definedName name="_bT01">#REF!</definedName>
    <definedName name="_bt05">#REF!</definedName>
    <definedName name="_ca1">#REF!</definedName>
    <definedName name="_ca10">#REF!</definedName>
    <definedName name="_ca2">#REF!</definedName>
    <definedName name="_ca3">#REF!</definedName>
    <definedName name="_ca4">#REF!</definedName>
    <definedName name="_ca5">#REF!</definedName>
    <definedName name="_ca6">#REF!</definedName>
    <definedName name="_ca7">#REF!</definedName>
    <definedName name="_ca8">#REF!</definedName>
    <definedName name="_ca9">#REF!</definedName>
    <definedName name="_cod2">#REF!</definedName>
    <definedName name="_cw1">#REF!</definedName>
    <definedName name="_f1">#REF!</definedName>
    <definedName name="_f2">#REF!</definedName>
    <definedName name="_f3">#REF!</definedName>
    <definedName name="_f4">#REF!</definedName>
    <definedName name="_h1">#REF!</definedName>
    <definedName name="_h2">#REF!</definedName>
    <definedName name="_HAs1999">#REF!</definedName>
    <definedName name="_hf10">#REF!</definedName>
    <definedName name="_hf108">#REF!</definedName>
    <definedName name="_hf11">#REF!</definedName>
    <definedName name="_hf12">#REF!</definedName>
    <definedName name="_hf14">#REF!</definedName>
    <definedName name="_hf15">#REF!</definedName>
    <definedName name="_hf16">#REF!</definedName>
    <definedName name="_hf8">#REF!</definedName>
    <definedName name="_hf9">#REF!</definedName>
    <definedName name="_j1">#REF!</definedName>
    <definedName name="_j2">#REF!</definedName>
    <definedName name="_Key1" hidden="1">'[3]#REF'!#REF!</definedName>
    <definedName name="_kr1">#REF!</definedName>
    <definedName name="_kr2">#REF!</definedName>
    <definedName name="_kr3">#REF!</definedName>
    <definedName name="_kr4">#REF!</definedName>
    <definedName name="_mb1">#REF!</definedName>
    <definedName name="_mb10">#REF!</definedName>
    <definedName name="_mb11">#REF!</definedName>
    <definedName name="_mb12">#REF!</definedName>
    <definedName name="_mb13">#REF!</definedName>
    <definedName name="_mb14">#REF!</definedName>
    <definedName name="_mb15">#REF!</definedName>
    <definedName name="_mb16">#REF!</definedName>
    <definedName name="_mb17">#REF!</definedName>
    <definedName name="_mb18">#REF!</definedName>
    <definedName name="_mb19">#REF!</definedName>
    <definedName name="_mb2">#REF!</definedName>
    <definedName name="_mb20">#REF!</definedName>
    <definedName name="_mb21">#REF!</definedName>
    <definedName name="_mb22">#REF!</definedName>
    <definedName name="_mb23">#REF!</definedName>
    <definedName name="_mb24">#REF!</definedName>
    <definedName name="_mb25">#REF!</definedName>
    <definedName name="_mb27">#REF!</definedName>
    <definedName name="_mb28">#REF!</definedName>
    <definedName name="_mb29">#REF!</definedName>
    <definedName name="_mb3">#REF!</definedName>
    <definedName name="_mb30">#REF!</definedName>
    <definedName name="_mb31">#REF!</definedName>
    <definedName name="_mb33">#REF!</definedName>
    <definedName name="_mb34">#REF!</definedName>
    <definedName name="_mb35">#REF!</definedName>
    <definedName name="_mb36">#REF!</definedName>
    <definedName name="_mb37">#REF!</definedName>
    <definedName name="_mb38">#REF!</definedName>
    <definedName name="_mb39">#REF!</definedName>
    <definedName name="_mb4">#REF!</definedName>
    <definedName name="_mb40">#REF!</definedName>
    <definedName name="_mb41">#REF!</definedName>
    <definedName name="_mb42">#REF!</definedName>
    <definedName name="_mb43">#REF!</definedName>
    <definedName name="_mb5">#REF!</definedName>
    <definedName name="_mb6">#REF!</definedName>
    <definedName name="_mb7">#REF!</definedName>
    <definedName name="_mb8">#REF!</definedName>
    <definedName name="_mb9">#REF!</definedName>
    <definedName name="_net1" hidden="1">{"NET",#N/A,FALSE,"401C11"}</definedName>
    <definedName name="_net93">'[1]Net WP'!$C$1</definedName>
    <definedName name="_Order1" hidden="1">0</definedName>
    <definedName name="_Pop1">#REF!</definedName>
    <definedName name="_Pop2">#REF!</definedName>
    <definedName name="_Pop3">#REF!</definedName>
    <definedName name="_rd1">#REF!</definedName>
    <definedName name="_rd2">#REF!</definedName>
    <definedName name="_rd3">#REF!</definedName>
    <definedName name="_rd4">#REF!</definedName>
    <definedName name="_rd5">#REF!</definedName>
    <definedName name="_rd6">#REF!</definedName>
    <definedName name="_rd7">#REF!</definedName>
    <definedName name="_rd8">#REF!</definedName>
    <definedName name="_rev1">#REF!</definedName>
    <definedName name="_rev2">#REF!</definedName>
    <definedName name="_rev3">#REF!</definedName>
    <definedName name="_rev4">#REF!</definedName>
    <definedName name="_Sort" hidden="1">[3]ComPsy!#REF!</definedName>
    <definedName name="_sp1">#REF!</definedName>
    <definedName name="_sp10">#REF!</definedName>
    <definedName name="_sp11">#REF!</definedName>
    <definedName name="_sp12">#REF!</definedName>
    <definedName name="_sp13">#REF!</definedName>
    <definedName name="_sp14">#REF!</definedName>
    <definedName name="_sp15">#REF!</definedName>
    <definedName name="_sp2">#REF!</definedName>
    <definedName name="_sp3">#REF!</definedName>
    <definedName name="_sp4">#REF!</definedName>
    <definedName name="_sp5">#REF!</definedName>
    <definedName name="_sp6">#REF!</definedName>
    <definedName name="_sp7">#REF!</definedName>
    <definedName name="_sp8">#REF!</definedName>
    <definedName name="_sp9">#REF!</definedName>
    <definedName name="_sue3">#REF!</definedName>
    <definedName name="_Tab1">#REF!</definedName>
    <definedName name="_Tab2">#REF!</definedName>
    <definedName name="_Tab3">#REF!</definedName>
    <definedName name="_Tab4">#REF!</definedName>
    <definedName name="_Tab5">#REF!</definedName>
    <definedName name="_Tab6">#REF!</definedName>
    <definedName name="_Tab7">#REF!</definedName>
    <definedName name="a" hidden="1">{"CHARGE",#N/A,FALSE,"401C11"}</definedName>
    <definedName name="A0">#REF!</definedName>
    <definedName name="A11_200_220_V2_Crosstab">#REF!</definedName>
    <definedName name="A12_02_29_120">#REF!</definedName>
    <definedName name="A20_110">#REF!</definedName>
    <definedName name="A4_07_100_170_V2_Crosstab">#REF!</definedName>
    <definedName name="A9_MGT_COSTS">#REF!</definedName>
    <definedName name="aa" hidden="1">{"CHARGE",#N/A,FALSE,"401C11"}</definedName>
    <definedName name="aaa" hidden="1">{"CHARGE",#N/A,FALSE,"401C11"}</definedName>
    <definedName name="aaaa" hidden="1">{"CHARGE",#N/A,FALSE,"401C11"}</definedName>
    <definedName name="abc">'[8]Assumption Inputs'!#REF!</definedName>
    <definedName name="AboveAvgGrowth">#REF!</definedName>
    <definedName name="Actuals">#REF!</definedName>
    <definedName name="Actuals_SWF">#REF!</definedName>
    <definedName name="adbr" hidden="1">{"CHARGE",#N/A,FALSE,"401C11"}</definedName>
    <definedName name="Adjust_ID">[9]Report!#REF!</definedName>
    <definedName name="Adjust_Type">[9]Report!#REF!</definedName>
    <definedName name="Affordability_Uplift">'[10]00. Adjustments'!$C$43</definedName>
    <definedName name="AI">'[11]Assumption Inputs'!#REF!</definedName>
    <definedName name="ALBNAME">'[12]NHSLA02 - Commentary'!$B$5</definedName>
    <definedName name="all">#REF!</definedName>
    <definedName name="All_Group">#REF!</definedName>
    <definedName name="Alloc20061">#REF!</definedName>
    <definedName name="Alloc20062">#REF!</definedName>
    <definedName name="Alloc20063">#REF!</definedName>
    <definedName name="Alloc20071">#REF!</definedName>
    <definedName name="Alloc20072">#REF!</definedName>
    <definedName name="Alloc20073">#REF!</definedName>
    <definedName name="AllocType">[13]Refs!$A$12:$A$18</definedName>
    <definedName name="Amb">#REF!</definedName>
    <definedName name="Anomalies">'[14]By CC'!#REF!</definedName>
    <definedName name="AREAClientCapBalances">'[15]WK10 Cap Bal Det'!$H$66:$EI$67</definedName>
    <definedName name="AREAGAAPEBT">'[15]WK11 GAAP IS Detail'!$B$106:$EI$109</definedName>
    <definedName name="AREAPreRiskCFs">'[15]WK2 Bill-Exp Inputs'!$B$128:$EI$130</definedName>
    <definedName name="AREAPreRiskCumCFs">'[15]WK2 Bill-Exp Inputs'!$B$122:$EI$124</definedName>
    <definedName name="AREASeatCapHCLoc1">'[15]WK16 Seat Capital Costs'!$C$214:$EI$216</definedName>
    <definedName name="AREASeatCapHCLoc2">'[15]WK16 Seat Capital Costs'!$C$218:$EI$220</definedName>
    <definedName name="AREASeatCapHCLoc3">'[15]WK16 Seat Capital Costs'!$C$222:$EI$224</definedName>
    <definedName name="AREASeatCapHCLoc4">'[15]WK16 Seat Capital Costs'!$C$226:$EI$228</definedName>
    <definedName name="AREASeatCapHCLoc5">'[15]WK16 Seat Capital Costs'!$C$230:$EI$232</definedName>
    <definedName name="AREASeatCapHCLoc6">'[15]WK16 Seat Capital Costs'!$C$234:$EI$236</definedName>
    <definedName name="AREASeatCapitalBal">'[15]WK16 Seat Capital Costs'!$H$240:$EI$241</definedName>
    <definedName name="ASF01_01_100360_Crosstab">#REF!</definedName>
    <definedName name="ASF02_150">#REF!</definedName>
    <definedName name="ASF07_11_100510_Crosstab">#REF!</definedName>
    <definedName name="ASF08_12_100530_Crosstab">#REF!</definedName>
    <definedName name="ASF08_12a_500530_Crosstab">#REF!</definedName>
    <definedName name="ASF10_16_100410_Crosstab">#REF!</definedName>
    <definedName name="ASF10_17_400">#REF!</definedName>
    <definedName name="ASF21_210">#REF!</definedName>
    <definedName name="ASF21_210_15Nov">#REF!</definedName>
    <definedName name="AssumptCapChgPercent">'[15]WK1 Key Assumpt'!$E$35</definedName>
    <definedName name="AssumptClient">'[15]WK1 Key Assumpt'!$E$9</definedName>
    <definedName name="AssumptClientCreditRating">'[15]WK1 Key Assumpt'!$G$22</definedName>
    <definedName name="AssumptCOBusDev">'[15]WK1 Key Assumpt'!$E$30</definedName>
    <definedName name="AssumptCOContractSpecificDepr">'[15]WK1 Key Assumpt'!$E$28</definedName>
    <definedName name="AssumptCOOther1">'[15]WK1 Key Assumpt'!$E$29</definedName>
    <definedName name="AssumptCOProgMgt">'[15]WK1 Key Assumpt'!$E$27</definedName>
    <definedName name="AssumptCOServDel">'[15]WK1 Key Assumpt'!$E$25</definedName>
    <definedName name="AssumptCOSubs">'[15]WK1 Key Assumpt'!$E$26</definedName>
    <definedName name="AssumptCOTransform">'[15]WK1 Key Assumpt'!$E$24</definedName>
    <definedName name="AssumptCOTransition">'[15]WK1 Key Assumpt'!$E$23</definedName>
    <definedName name="AssumptCTAStatus">'[15]WK1 Key Assumpt'!$G$12</definedName>
    <definedName name="AssumptCurr">'[15]WK1 Key Assumpt'!$E$12</definedName>
    <definedName name="AssumptDealTerm">'[15]WK1 Key Assumpt'!$E$37</definedName>
    <definedName name="AssumptEndMonth">'[15]WK1 Key Assumpt'!$E$14</definedName>
    <definedName name="AssumptHurdRate">'[15]WK1 Key Assumpt'!$E$33</definedName>
    <definedName name="AssumptOperatingGroup">'[15]WK1 Key Assumpt'!$E$11</definedName>
    <definedName name="AssumptOther1Policy">'[15]WK1 Key Assumpt'!$E$81</definedName>
    <definedName name="AssumptOther2Policy">'[15]WK1 Key Assumpt'!$E$82</definedName>
    <definedName name="AssumptPreparedBy">'[15]WK1 Key Assumpt'!$G$9</definedName>
    <definedName name="AssumptProgMgtPolicy">'[15]WK1 Key Assumpt'!$E$80</definedName>
    <definedName name="AssumptProjectName">'[15]WK1 Key Assumpt'!$E$10</definedName>
    <definedName name="AssumptPTPolicy">'[15]WK1 Key Assumpt'!$E$78</definedName>
    <definedName name="AssumptReviewerName">'[15]WK1 Key Assumpt'!$G$11</definedName>
    <definedName name="AssumptServDelPolicy">'[15]WK1 Key Assumpt'!$E$70</definedName>
    <definedName name="AssumptStartMonth">'[15]WK1 Key Assumpt'!$E$13</definedName>
    <definedName name="AssumptSubsPolicy">'[15]WK1 Key Assumpt'!$E$79</definedName>
    <definedName name="AssumptTaxRate">'[15]WK1 Key Assumpt'!$E$38</definedName>
    <definedName name="AssumptTransformation">'[15]WK1 Key Assumpt'!$E$63</definedName>
    <definedName name="AssumptTransitionPolicy">'[15]WK1 Key Assumpt'!$E$61</definedName>
    <definedName name="AssumptVersionNo">'[15]WK1 Key Assumpt'!$G$10</definedName>
    <definedName name="AssumptWCBillDays">'[15]WK1 Key Assumpt'!$E$34</definedName>
    <definedName name="AssumptWCExpDays">'[15]WK1 Key Assumpt'!$E$36</definedName>
    <definedName name="Astartpg">[16]PERSONS!#REF!</definedName>
    <definedName name="atac01_Crosstab">#REF!</definedName>
    <definedName name="atac05">#REF!</definedName>
    <definedName name="atac09_Crosstab">#REF!</definedName>
    <definedName name="atac09b">#REF!</definedName>
    <definedName name="atac12">#REF!</definedName>
    <definedName name="AuthorityCombo">"Drop Down 1"</definedName>
    <definedName name="aver">[17]RefDExR!#REF!</definedName>
    <definedName name="aver2">[18]RefDExR!#REF!</definedName>
    <definedName name="AvgGrowth">#REF!</definedName>
    <definedName name="b" hidden="1">{"CHARGE",#N/A,FALSE,"401C11"}</definedName>
    <definedName name="B1AC">#REF!</definedName>
    <definedName name="B1BSA">#REF!</definedName>
    <definedName name="B1BT">#REF!</definedName>
    <definedName name="B1CHRE">#REF!</definedName>
    <definedName name="B1CQC">#REF!</definedName>
    <definedName name="B1GSCC">#REF!</definedName>
    <definedName name="B1HFEA">#REF!</definedName>
    <definedName name="B1HPA">#REF!</definedName>
    <definedName name="B1HTA">#REF!</definedName>
    <definedName name="B1I">#REF!</definedName>
    <definedName name="B1IC">#REF!</definedName>
    <definedName name="B1LA">#REF!</definedName>
    <definedName name="B1MHRA">#REF!</definedName>
    <definedName name="B1MONITOR">#REF!</definedName>
    <definedName name="B1NIBSC">#REF!</definedName>
    <definedName name="B1NICE">#REF!</definedName>
    <definedName name="B1NPSA">#REF!</definedName>
    <definedName name="B1NTA">#REF!</definedName>
    <definedName name="B1PASA">#REF!</definedName>
    <definedName name="B1PMETB">#REF!</definedName>
    <definedName name="B1PROF">#REF!</definedName>
    <definedName name="B2AC">#REF!</definedName>
    <definedName name="B2BSA">#REF!</definedName>
    <definedName name="B2BT">'[19]NHS BT'!#REF!</definedName>
    <definedName name="B2CHRE">[19]CHRE!#REF!</definedName>
    <definedName name="B2CQC">[19]CQC!#REF!</definedName>
    <definedName name="B2GSCC">#REF!</definedName>
    <definedName name="B2HFEA">[19]HFEA!#REF!</definedName>
    <definedName name="B2HPA">[19]HPA!#REF!</definedName>
    <definedName name="B2HTA">[19]HTA!#REF!</definedName>
    <definedName name="B2I">[19]NHSi!#REF!</definedName>
    <definedName name="B2IC">#REF!</definedName>
    <definedName name="B2LA">#REF!</definedName>
    <definedName name="B2MHRA">[19]MHRA!#REF!</definedName>
    <definedName name="B2MONITOR">#REF!</definedName>
    <definedName name="B2NIBSC">[19]NIBSC!#REF!</definedName>
    <definedName name="B2NICE">[19]NICE!#REF!</definedName>
    <definedName name="B2NPSA">[19]NPSA!#REF!</definedName>
    <definedName name="B2NTA">[19]NTA!#REF!</definedName>
    <definedName name="B2PASA">#REF!</definedName>
    <definedName name="B2PMETB">#REF!</definedName>
    <definedName name="B2PROF">'[19]NHS PROF'!#REF!</definedName>
    <definedName name="bA01_Crosstab">#REF!</definedName>
    <definedName name="bA05_Crosstab">#REF!</definedName>
    <definedName name="bA05b_Crosstab">#REF!</definedName>
    <definedName name="bA06_Crosstab">#REF!</definedName>
    <definedName name="bA08_Crosstab">#REF!</definedName>
    <definedName name="bA22_140">#REF!</definedName>
    <definedName name="Baseline">#REF!</definedName>
    <definedName name="bb">[20]Defaults!$B$59</definedName>
    <definedName name="BeforeChge">OFFSET(#REF!,1,0,#REF!,12)</definedName>
    <definedName name="bpth" localSheetId="1">#REF!</definedName>
    <definedName name="bpth" localSheetId="2">#REF!</definedName>
    <definedName name="bpth" localSheetId="4">#REF!</definedName>
    <definedName name="bpth">#REF!</definedName>
    <definedName name="BPTHOME" localSheetId="1">#REF!</definedName>
    <definedName name="BPTHOME" localSheetId="2">#REF!</definedName>
    <definedName name="BPTHOME" localSheetId="4">#REF!</definedName>
    <definedName name="BPTHOME">#REF!</definedName>
    <definedName name="bT06_Crosstab">#REF!</definedName>
    <definedName name="bT09_Crosstab">#REF!</definedName>
    <definedName name="bT11A">#REF!</definedName>
    <definedName name="Budget">[21]Unique!$G$1:$G$65536</definedName>
    <definedName name="C_Contact_List">[22]Data!#REF!</definedName>
    <definedName name="cantarg1data">#REF!</definedName>
    <definedName name="cantarg2data">#REF!</definedName>
    <definedName name="cantarg3data">#REF!</definedName>
    <definedName name="cantarg4data">#REF!</definedName>
    <definedName name="cantarg5data">#REF!</definedName>
    <definedName name="cantarg6data">#REF!</definedName>
    <definedName name="Cap">#REF!</definedName>
    <definedName name="Capital_DEL">#REF!</definedName>
    <definedName name="capres">'[23]Event 12 with ERO changes'!$N$3:$N$2000</definedName>
    <definedName name="Categories">'[24]Budgeting Codes'!$J$6:$J$19</definedName>
    <definedName name="cell">'[25]ALL DATA StHAs'!#REF!</definedName>
    <definedName name="celTotalPlanned_Outturn1">#REF!</definedName>
    <definedName name="celTotalPlanned_Outturn2">#REF!</definedName>
    <definedName name="change1" hidden="1">{"CHARGE",#N/A,FALSE,"401C11"}</definedName>
    <definedName name="charge" hidden="1">{"CHARGE",#N/A,FALSE,"401C11"}</definedName>
    <definedName name="Check_05_06">#REF!</definedName>
    <definedName name="Check_Sheet">#REF!</definedName>
    <definedName name="Checker_S3">'[15]3 TCB Summ'!$AD$7:$AD$57</definedName>
    <definedName name="Checker_S4">'[26]Accenture P&amp;L'!#REF!</definedName>
    <definedName name="Checker_S5">'[15]5 ACN Mgt View'!$AQ$11:$AQ$96</definedName>
    <definedName name="Checker_S6">'[15]6 ACN Mgt Fcst'!$AE$10:$AE$24</definedName>
    <definedName name="Checker_W10">'[15]WK10 Cap Bal Det'!$FA$4:$FA$39</definedName>
    <definedName name="Checker_W11">'[15]WK11 GAAP IS Detail'!$FA$4:$FA$113</definedName>
    <definedName name="Checker_W12">'[15]WK12 GAAP BS Detail'!$EZ$4:$EZ$46</definedName>
    <definedName name="Checker_W2">'[15]WK2 Bill-Exp Inputs'!$FA$4:$FA$118</definedName>
    <definedName name="Checker_W3">'[15]WK3 Rev Rec Inputs'!$FA$4:$FA$141</definedName>
    <definedName name="Checker_W5">'[15]WK5 Tax Cash Pay Inputs'!$FA$4:$FA$11</definedName>
    <definedName name="Checker_W7">'[15]WK7 TCB Inputs'!$FA$4:$FA$45</definedName>
    <definedName name="Checker_W7_2">'[15]WK7 TCB Inputs'!$B$47:$EX$47</definedName>
    <definedName name="Checker_W9">'[15]WK9 Affil Share Inputs'!$FA$4:$FA$11</definedName>
    <definedName name="Children">#REF!</definedName>
    <definedName name="chtDH_Central">'[27]Bubble Data'!$Q$36</definedName>
    <definedName name="Cl">#REF!</definedName>
    <definedName name="CNO">#REF!</definedName>
    <definedName name="cod">#REF!</definedName>
    <definedName name="code">[28]PCAccess!$A$5:$A$381</definedName>
    <definedName name="COInSInputSource">'[29]Input Table (TB)'!$I$4:$I$8</definedName>
    <definedName name="ColDescr">'[30]Budgeting Codes'!#REF!,'[30]Budgeting Codes'!#REF!,'[30]Budgeting Codes'!#REF!,'[30]Budgeting Codes'!#REF!,'[30]Budgeting Codes'!#REF!,'[30]Budgeting Codes'!#REF!</definedName>
    <definedName name="coll">[28]PCAccess!$J$4</definedName>
    <definedName name="CollectionID">#REF!</definedName>
    <definedName name="CollectionName">#REF!</definedName>
    <definedName name="CollectionPeriodID">#REF!</definedName>
    <definedName name="Columns">'[31]Budgeting Codes'!$C$40:$C$42</definedName>
    <definedName name="COMMS">#REF!</definedName>
    <definedName name="CommsActivityList">#REF!</definedName>
    <definedName name="ComponentEFLsEastern">#REF!</definedName>
    <definedName name="Contact_FirstName">#REF!</definedName>
    <definedName name="Contact_Surname">#REF!</definedName>
    <definedName name="Contact_Title">#REF!</definedName>
    <definedName name="ContactEmail">#REF!</definedName>
    <definedName name="ContactFax">#REF!</definedName>
    <definedName name="ContactID">#REF!</definedName>
    <definedName name="ContactTelephone">#REF!</definedName>
    <definedName name="Contributions_first_cell">'[7]Annex results (pay metrics)'!$B$50</definedName>
    <definedName name="COS">#REF!</definedName>
    <definedName name="Costgrowth_1st_cell">'[7]Interactive WF input'!$J$120</definedName>
    <definedName name="Costperhead_1st_cell">'[7]Interactive WF input'!$C$120</definedName>
    <definedName name="Crit">#REF!</definedName>
    <definedName name="CTAExport_BusDev">'[15]WK13 EVA Detail'!$H$23:$EI$23</definedName>
    <definedName name="CTAExport_CapChg">'[15]WK13 EVA Detail'!$H$19:$EI$19</definedName>
    <definedName name="CTAExport_CashEquivalents">'[15]WK12 GAAP BS Detail'!$H$7:$EI$7</definedName>
    <definedName name="CTAExport_ClientCapBal">'[15]WK10 Cap Bal Det'!$H$23:$EI$23</definedName>
    <definedName name="CTAExport_ClientMargin">'[15]WK13 EVA Detail'!$H$25:$EI$25</definedName>
    <definedName name="CTAExport_ClientName">'[15]WK1 Key Assumpt'!$E$9</definedName>
    <definedName name="CTAExport_ContractStartDate">'[15]WK1 Key Assumpt'!$E$13</definedName>
    <definedName name="CTAExport_CorpOverhead">'[15]WK13 EVA Detail'!$H$27:$EI$27</definedName>
    <definedName name="CTAExport_COS">'[15]WK13 EVA Detail'!$H$12:$EI$12</definedName>
    <definedName name="CTAExport_CTAStatus">'[15]WK1 Key Assumpt'!$G$12</definedName>
    <definedName name="CTAExport_Currency">'[15]WK1 Key Assumpt'!$E$12</definedName>
    <definedName name="CTAExport_CurrentAssets">'[15]WK12 GAAP BS Detail'!$H$12:$EI$12</definedName>
    <definedName name="CTAExport_CurrentLiab">'[15]WK12 GAAP BS Detail'!$H$33:$EI$33</definedName>
    <definedName name="CTAExport_DealTerm">'[15]WK1 Key Assumpt'!$E$37</definedName>
    <definedName name="CTAExport_EBIT">'[15]WK11 GAAP IS Detail'!$H$52:$EI$52</definedName>
    <definedName name="CTAExport_EBITLessProForTaxes">'[15]WK16 Seat Capital Costs'!$H$148:$EI$148</definedName>
    <definedName name="CTAExport_EBITPer">'[15]WK11 GAAP IS Detail'!$H$53:$EI$53</definedName>
    <definedName name="CTAExport_EndMonth">'[15]WK1 Key Assumpt'!$E$14</definedName>
    <definedName name="CTAExport_EngMar">'[15]WK13 EVA Detail'!$H$21:$EI$21</definedName>
    <definedName name="CTAExport_EVA">'[15]WK13 EVA Detail'!$H$29:$EI$29</definedName>
    <definedName name="CTAExport_InvestedCap">'[15]WK10 Cap Bal Det'!$H$33:$EI$33</definedName>
    <definedName name="CTAExport_MonthlyAvgInvCap">'[15]WK16 Seat Capital Costs'!$H$145:$EI$145</definedName>
    <definedName name="CTAExport_NetIncome">'[15]WK11 GAAP IS Detail'!$H$87:$EI$87</definedName>
    <definedName name="CTAExport_NetIncomePer">'[15]WK11 GAAP IS Detail'!$H$88:$EI$88</definedName>
    <definedName name="CTAExport_NetRev">'[15]WK13 EVA Detail'!$H$10:$EI$10</definedName>
    <definedName name="CTAExport_NonCurrentAssets">'[15]WK12 GAAP BS Detail'!$H$21:$EI$21</definedName>
    <definedName name="CTAExport_OperatingGroup">'[15]WK1 Key Assumpt'!$E$11</definedName>
    <definedName name="CTAExport_PreRAFreeCashFlow">'[15]WK2 Bill-Exp Inputs'!$H$95:$EI$95</definedName>
    <definedName name="CTAExport_ProForTaxes">'[15]WK11 GAAP IS Detail'!$H$78:$EI$78</definedName>
    <definedName name="CTAExport_ProjectName">'[15]WK1 Key Assumpt'!$E$10</definedName>
    <definedName name="CTAExport_RAFreeCashFlow">'[15]WK2 Bill-Exp Inputs'!$H$114:$EI$114</definedName>
    <definedName name="CTAExport_RevBeforeReim">'[15]WK11 GAAP IS Detail'!$H$14:$EI$14</definedName>
    <definedName name="CTAExport_ServiceDelPolicy">'[15]WK1 Key Assumpt'!$E$70</definedName>
    <definedName name="CTAExport_TotalOpExp">'[15]WK11 GAAP IS Detail'!$H$50:$EI$50</definedName>
    <definedName name="CTAExport_TransformationPolicy">'[15]WK1 Key Assumpt'!$E$63</definedName>
    <definedName name="Ctitle">#REF!</definedName>
    <definedName name="CurrCalYr">'[32]Cover Sheet'!$B$10</definedName>
    <definedName name="currCell">#REF!</definedName>
    <definedName name="CurrChosenJnlID">#REF!</definedName>
    <definedName name="CurrCrit">#REF!</definedName>
    <definedName name="CurrDate">#REF!</definedName>
    <definedName name="CURRENT">#REF!</definedName>
    <definedName name="CurrentPCTs">#REF!</definedName>
    <definedName name="CurrentPeriod">[33]Defaults!$B$53</definedName>
    <definedName name="CurrentYear">#REF!</definedName>
    <definedName name="CurrJnlEntries">OFFSET(#REF!,1,0,#REF!,3)</definedName>
    <definedName name="CurrLinkedPeriod">[34]Front!$L$18</definedName>
    <definedName name="CurrLinkedPeriodVal">[35]Front!$H$1</definedName>
    <definedName name="CurrOutput">#REF!</definedName>
    <definedName name="CurrPeriod">#REF!</definedName>
    <definedName name="currSht">#REF!</definedName>
    <definedName name="CurrViewChosenEntryID">OFFSET(#REF!,0,0,#REF!,9)</definedName>
    <definedName name="CurrYear">'[36]Cover Sheet'!$B$4</definedName>
    <definedName name="Custom4">[37]Defaults!$B$58</definedName>
    <definedName name="DAR_data">#REF!</definedName>
    <definedName name="data">#REF!</definedName>
    <definedName name="data2">'[38]new pcts'!#REF!</definedName>
    <definedName name="DateBase">'[39]Collated data'!$A$2</definedName>
    <definedName name="DateFTEBase">#REF!</definedName>
    <definedName name="DateFTELatest">#REF!</definedName>
    <definedName name="DateLatest">'[39]Collated data'!$O$2</definedName>
    <definedName name="DatePayBase">#REF!</definedName>
    <definedName name="DatePayLatest">#REF!</definedName>
    <definedName name="DayMonthYear">[33]Defaults!$B$57</definedName>
    <definedName name="Default_agency">'[7]Baseline &amp; default assumptions'!$D$179:$I$179</definedName>
    <definedName name="Default_Contributions">'[7]Baseline &amp; default assumptions'!$B$185:$H$189</definedName>
    <definedName name="Default_cost_growth">'[7]Baseline &amp; default assumptions'!$N$163:$S$167</definedName>
    <definedName name="Default_cost_per_head">'[7]Baseline &amp; default assumptions'!$G$163:$L$167</definedName>
    <definedName name="Default_Drift">'[7]Baseline &amp; default assumptions'!$B$43:$G$55</definedName>
    <definedName name="Default_envelopes">'[7]Baseline &amp; default assumptions'!$C$100:$H$108</definedName>
    <definedName name="Default_GP_growth">'[7]Baseline &amp; default assumptions'!$S$21:$X$25</definedName>
    <definedName name="Default_GP_WTE">'[7]Baseline &amp; default assumptions'!$L$21:$Q$25</definedName>
    <definedName name="Default_HCHS_growth">'[7]Baseline &amp; default assumptions'!$S$6:$X$18</definedName>
    <definedName name="Default_HCHS_WTE">'[7]Baseline &amp; default assumptions'!$J$6:$P$18</definedName>
    <definedName name="Default_NI">'[7]Baseline &amp; default assumptions'!$B$71:$G$83</definedName>
    <definedName name="Default_pensions">'[7]Baseline &amp; default assumptions'!$B$57:$G$69</definedName>
    <definedName name="Default_reform">'[7]Baseline &amp; default assumptions'!$I$85:$N$97</definedName>
    <definedName name="Default_settlement">'[7]Baseline &amp; default assumptions'!$B$29:$G$41</definedName>
    <definedName name="Default_WF_Nos">'[7]Baseline &amp; default assumptions'!$L$6:$Q$18</definedName>
    <definedName name="Deflators">[40]Annex!$C$41:$H$43,[40]Annex!$C$46:$H$48</definedName>
    <definedName name="delame">'[23]Event 12 with ERO changes'!$M$3:$M$2000</definedName>
    <definedName name="DelProgActivityList">#REF!</definedName>
    <definedName name="Department_codes">#REF!</definedName>
    <definedName name="Dept_Cap_AME">#REF!</definedName>
    <definedName name="Dept_Resource_AME">#REF!</definedName>
    <definedName name="Description">[9]Report!#REF!</definedName>
    <definedName name="diff1">#REF!</definedName>
    <definedName name="diff2">#REF!</definedName>
    <definedName name="diff3">#REF!</definedName>
    <definedName name="diff4">#REF!</definedName>
    <definedName name="Directorate_list">[41]List!$B$1:$B$45</definedName>
    <definedName name="DistributionName">#REF!</definedName>
    <definedName name="dog" hidden="1">{"NET",#N/A,FALSE,"401C11"}</definedName>
    <definedName name="EARCHIVE">'[42]#REF'!$A$1:$F$1</definedName>
    <definedName name="ECat">'[43]DHF Cascade Coding'!$M$4:$M$44</definedName>
    <definedName name="EcCat">'[44]DHF Cascade Coding'!$K$3:$K$35</definedName>
    <definedName name="EcCat1">'[45]4. Cascade Coding'!$K$3:$K$35</definedName>
    <definedName name="econ">'[23]Event 12 with ERO changes'!$B$3:$B$2000</definedName>
    <definedName name="EconCat">#REF!</definedName>
    <definedName name="Education">#REF!</definedName>
    <definedName name="eee">#REF!</definedName>
    <definedName name="Efficiency_Factor">'[10]00. Adjustments'!$C$42</definedName>
    <definedName name="EhealthActList">#REF!</definedName>
    <definedName name="Entity">#REF!</definedName>
    <definedName name="Entity_Alias">#REF!</definedName>
    <definedName name="Entity_Name">#REF!</definedName>
    <definedName name="Error_check">'[7]Interactive WF input'!$B$45</definedName>
    <definedName name="Error_check2">'[7]Interactive WF input'!$B$63</definedName>
    <definedName name="Errorcheck3">'[7]Interactive WF input'!$B$101</definedName>
    <definedName name="Errorcheck4">'[7]Interactive WF input'!$B$111</definedName>
    <definedName name="ErrorCheck5">'[7]Interactive WF input'!$B$141</definedName>
    <definedName name="ErrorCheck6">'[7]Interactive WF input'!$B$151</definedName>
    <definedName name="EssOptions">"1100000000010000_01000"</definedName>
    <definedName name="ETRUST">'[42]#REF'!$A$1:$F$357</definedName>
    <definedName name="EV__LASTREFTIME__" hidden="1">40339.4799074074</definedName>
    <definedName name="event">'[23]Event 12 with ERO changes'!$F$3:$F$2000</definedName>
    <definedName name="ex">#REF!</definedName>
    <definedName name="exclusions">[46]Exclusions!$A$4:$C$450</definedName>
    <definedName name="ExplodingPies">'[27]Bubble Data'!$Q$5:$U$62</definedName>
    <definedName name="ExportQuery">#REF!</definedName>
    <definedName name="exx">#REF!</definedName>
    <definedName name="f">#REF!</definedName>
    <definedName name="Fin_Year">#REF!</definedName>
    <definedName name="final090400">#REF!</definedName>
    <definedName name="final110201">#REF!</definedName>
    <definedName name="final110301">#REF!</definedName>
    <definedName name="final110302">#REF!</definedName>
    <definedName name="final110401">#REF!</definedName>
    <definedName name="final110404">#REF!</definedName>
    <definedName name="final110405">#REF!</definedName>
    <definedName name="final110406">#REF!</definedName>
    <definedName name="finlu">#REF!</definedName>
    <definedName name="First_Data_Col">[47]Report!#REF!</definedName>
    <definedName name="First_Vars_Col">[47]Report!#REF!</definedName>
    <definedName name="Floor">#REF!</definedName>
    <definedName name="fn">'[32]Cover Sheet'!$B$9</definedName>
    <definedName name="Forms_Description">7</definedName>
    <definedName name="Forms_FormGroup">1</definedName>
    <definedName name="Forms_FormNumber">2</definedName>
    <definedName name="Forms_Group1">3</definedName>
    <definedName name="Forms_Group2">4</definedName>
    <definedName name="Forms_Group3">5</definedName>
    <definedName name="Forms_InterAuthority">6</definedName>
    <definedName name="FTstatus">[48]TRUSTs!$U$5:$U$184</definedName>
    <definedName name="Full_Printout">#REF!</definedName>
    <definedName name="FullYear">[33]Defaults!$B$62</definedName>
    <definedName name="FULLYRACT">#REF!</definedName>
    <definedName name="FULLYRPLAN">#REF!</definedName>
    <definedName name="FYMaint_S2_1">'[15]2 Fin Analysis'!$H$32:$R$32</definedName>
    <definedName name="FYMaint_S2_2">'[15]2 Fin Analysis'!$W$11:$EX$11</definedName>
    <definedName name="FYMaint_S3_1">'[15]3 TCB Summ'!$H$7:$V$7</definedName>
    <definedName name="FYMaint_S5_1">'[15]5 ACN Mgt View'!$G$11:$AI$11</definedName>
    <definedName name="FYMaint_S6_1">'[15]6 ACN Mgt Fcst'!$G$10:$K$10</definedName>
    <definedName name="FYMaint_S6_2">'[15]6 ACN Mgt Fcst'!$T$10:$X$10</definedName>
    <definedName name="FYMaint_S6_3">'[15]6 ACN Mgt Fcst'!$G$31:$K$31</definedName>
    <definedName name="FYMaint_S6_4">'[15]6 ACN Mgt Fcst'!$T$31:$X$31</definedName>
    <definedName name="FYMaint_W10_1">'[15]WK10 Cap Bal Det'!$H$3:$EW$4</definedName>
    <definedName name="FYMaint_W11_1">'[15]WK11 GAAP IS Detail'!$H$3:$EW$4</definedName>
    <definedName name="FYMaint_W12_1">'[15]WK12 GAAP BS Detail'!$H$3:$EV$4</definedName>
    <definedName name="FYMaint_W13_1">'[15]WK13 EVA Detail'!$H$3:$EW$4</definedName>
    <definedName name="FYMaint_W14_1">'[15]WK14 Yr 1-3 Metrics Source Info'!$H$3:$EW$4</definedName>
    <definedName name="FYMaint_W15_1">'[15]WK15 DSO Calc'!$H$3:$EI$4</definedName>
    <definedName name="FYMaint_W15_2">'[15]WK15 DSO Calc'!$H$44:$H$54</definedName>
    <definedName name="FYMaint_W16_1">'[15]WK16 Seat Capital Costs'!$H$3:$EI$4</definedName>
    <definedName name="FYMaint_W2_1">'[15]WK2 Bill-Exp Inputs'!$H$3:$EW$4</definedName>
    <definedName name="FYMaint_W3_1">'[15]WK3 Rev Rec Inputs'!$H$3:$EW$4</definedName>
    <definedName name="FYMaint_W4_1">'[15]WK4 Cap Ex Inputs'!$H$3:$EW$4</definedName>
    <definedName name="FYMaint_W5_1">'[15]WK5 Tax Cash Pay Inputs'!$H$3:$EW$4</definedName>
    <definedName name="FYMaint_W6_1">'[15]WK6 Risk Adj Inputs'!$H$3:$EW$4</definedName>
    <definedName name="FYMaint_W7_1">'[15]WK7 TCB Inputs'!$H$3:$EW$4</definedName>
    <definedName name="FYMaint_W8_1">'[15]WK8 Term Provisions'!$G$4:$Q$4</definedName>
    <definedName name="FYMaint_W9_1">'[15]WK9 Affil Share Inputs'!$H$3:$EW$4</definedName>
    <definedName name="Gcc">#REF!</definedName>
    <definedName name="Gcm">#REF!</definedName>
    <definedName name="Gcr">#REF!</definedName>
    <definedName name="gfff" hidden="1">{"CHARGE",#N/A,FALSE,"401C11"}</definedName>
    <definedName name="GP_1">'[49]Baseline WF scenarios'!$B$22:$F$26</definedName>
    <definedName name="GP_2">'[49]Baseline WF scenarios'!$H$22:$L$26</definedName>
    <definedName name="GP_2ndcell">'[7]Interactive WF input'!$J$80</definedName>
    <definedName name="GP_3">'[49]Baseline WF scenarios'!$N$22:$R$26</definedName>
    <definedName name="GP_4">'[49]Baseline WF scenarios'!$T$22:$X$26</definedName>
    <definedName name="GP_5">'[49]Baseline WF scenarios'!$Z$22:$AD$26</definedName>
    <definedName name="GP_6">'[49]Baseline WF scenarios'!$AF$22:$AJ$26</definedName>
    <definedName name="GP_assumptioncheck1">'[7]Interactive WF input'!$B$85</definedName>
    <definedName name="GP_assumptioncheck2">'[7]Interactive WF input'!$B$125</definedName>
    <definedName name="GP_firstcell">'[7]Interactive WF input'!$C$80</definedName>
    <definedName name="GPproj_first_cell">'[7]Baseline &amp; default assumptions'!$L$21</definedName>
    <definedName name="gross" hidden="1">{"GROSS",#N/A,FALSE,"401C11"}</definedName>
    <definedName name="gross1" hidden="1">{"GROSS",#N/A,FALSE,"401C11"}</definedName>
    <definedName name="Growth">#REF!</definedName>
    <definedName name="H08_A_1">#REF!</definedName>
    <definedName name="H08_A_10">#REF!</definedName>
    <definedName name="H08_A_11">#REF!</definedName>
    <definedName name="H08_A_12">#REF!</definedName>
    <definedName name="H08_A_13">#REF!</definedName>
    <definedName name="H08_A_14">#REF!</definedName>
    <definedName name="H08_A_15">#REF!</definedName>
    <definedName name="H08_A_16">#REF!</definedName>
    <definedName name="H08_A_17">#REF!</definedName>
    <definedName name="H08_A_18">#REF!</definedName>
    <definedName name="H08_A_19">#REF!</definedName>
    <definedName name="H08_A_2">#REF!</definedName>
    <definedName name="H08_A_20">#REF!</definedName>
    <definedName name="H08_A_21">#REF!</definedName>
    <definedName name="H08_A_22">#REF!</definedName>
    <definedName name="H08_A_23">#REF!</definedName>
    <definedName name="H08_A_24">#REF!</definedName>
    <definedName name="H08_A_25">#REF!</definedName>
    <definedName name="H08_A_26">#REF!</definedName>
    <definedName name="H08_A_27">#REF!</definedName>
    <definedName name="H08_A_28">#REF!</definedName>
    <definedName name="H08_A_29">#REF!</definedName>
    <definedName name="H08_A_3">#REF!</definedName>
    <definedName name="H08_A_30">#REF!</definedName>
    <definedName name="H08_A_31">#REF!</definedName>
    <definedName name="H08_A_32">#REF!</definedName>
    <definedName name="H08_A_33">#REF!</definedName>
    <definedName name="H08_A_34">#REF!</definedName>
    <definedName name="H08_A_4">#REF!</definedName>
    <definedName name="H08_A_5">#REF!</definedName>
    <definedName name="H08_A_6">#REF!</definedName>
    <definedName name="H08_A_7">#REF!</definedName>
    <definedName name="H08_A_8">#REF!</definedName>
    <definedName name="H08_A_9">#REF!</definedName>
    <definedName name="H08_B_1">#REF!</definedName>
    <definedName name="H08_B_10">#REF!</definedName>
    <definedName name="H08_B_11">#REF!</definedName>
    <definedName name="H08_B_12">#REF!</definedName>
    <definedName name="H08_B_13">#REF!</definedName>
    <definedName name="H08_B_14">#REF!</definedName>
    <definedName name="H08_B_15">#REF!</definedName>
    <definedName name="H08_B_16">#REF!</definedName>
    <definedName name="H08_B_17">#REF!</definedName>
    <definedName name="H08_B_18">#REF!</definedName>
    <definedName name="H08_B_19">#REF!</definedName>
    <definedName name="H08_B_2">#REF!</definedName>
    <definedName name="H08_B_20">#REF!</definedName>
    <definedName name="H08_B_21">#REF!</definedName>
    <definedName name="H08_B_22">#REF!</definedName>
    <definedName name="H08_B_23">#REF!</definedName>
    <definedName name="H08_B_24">#REF!</definedName>
    <definedName name="H08_B_25">#REF!</definedName>
    <definedName name="H08_B_26">#REF!</definedName>
    <definedName name="H08_B_27">#REF!</definedName>
    <definedName name="H08_B_28">#REF!</definedName>
    <definedName name="H08_B_29">#REF!</definedName>
    <definedName name="H08_B_3">#REF!</definedName>
    <definedName name="H08_B_30">#REF!</definedName>
    <definedName name="H08_B_31">#REF!</definedName>
    <definedName name="H08_B_32">#REF!</definedName>
    <definedName name="H08_B_33">#REF!</definedName>
    <definedName name="H08_B_34">#REF!</definedName>
    <definedName name="H08_B_4">#REF!</definedName>
    <definedName name="H08_B_5">#REF!</definedName>
    <definedName name="H08_B_6">#REF!</definedName>
    <definedName name="H08_B_7">#REF!</definedName>
    <definedName name="H08_B_8">#REF!</definedName>
    <definedName name="H08_B_9">#REF!</definedName>
    <definedName name="H08_C_12">#REF!</definedName>
    <definedName name="H08_C_16">#REF!</definedName>
    <definedName name="H08_C_22">#REF!</definedName>
    <definedName name="H08_C_23">#REF!</definedName>
    <definedName name="H08_C_24">#REF!</definedName>
    <definedName name="H08_C_30">#REF!</definedName>
    <definedName name="H08_C_6">#REF!</definedName>
    <definedName name="H09_A_9">#REF!</definedName>
    <definedName name="H4_140">#REF!</definedName>
    <definedName name="HAA1_DMU">0</definedName>
    <definedName name="HAA1_Inter_Authority">0</definedName>
    <definedName name="HAA10_DMU">0</definedName>
    <definedName name="HAA10_Inter_Authority">0</definedName>
    <definedName name="HAA10A_DMU">"DMU"</definedName>
    <definedName name="HAA10A_Inter_Authority">0</definedName>
    <definedName name="HAA11_DMU">0</definedName>
    <definedName name="HAA11_Inter_Authority">0</definedName>
    <definedName name="HAA11A_DMU">0</definedName>
    <definedName name="HAA11A_Inter_Authority">0</definedName>
    <definedName name="HAA12A_DMU">0</definedName>
    <definedName name="HAA12A_Inter_Authority">0</definedName>
    <definedName name="HAA12B_DMU">0</definedName>
    <definedName name="HAA12B_Inter_Authority">0</definedName>
    <definedName name="HAA12C_DMU">0</definedName>
    <definedName name="HAA12C_Inter_Authority">0</definedName>
    <definedName name="HAA13_DMU">0</definedName>
    <definedName name="HAA13_Inter_Authority">0</definedName>
    <definedName name="HAA14_DMU">0</definedName>
    <definedName name="HAA14_Inter_Authority">0</definedName>
    <definedName name="HAA15_DMU">0</definedName>
    <definedName name="HAA15_Inter_Authority">0</definedName>
    <definedName name="HAA15A_DMU">0</definedName>
    <definedName name="HAA15A_Inter_Authority">0</definedName>
    <definedName name="HAA16_DMU">0</definedName>
    <definedName name="HAA16_Inter_Authority">0</definedName>
    <definedName name="HAA16A_DMU">0</definedName>
    <definedName name="HAA16A_Inter_Authority">-1</definedName>
    <definedName name="HAA16B_DMU">0</definedName>
    <definedName name="HAA16B_Inter_Authority">-1</definedName>
    <definedName name="HAA16C_DMU">0</definedName>
    <definedName name="HAA16C_Inter_Authority">-1</definedName>
    <definedName name="HAA18_DMU">0</definedName>
    <definedName name="HAA18_Inter_Authority">0</definedName>
    <definedName name="HAA2_DMU">0</definedName>
    <definedName name="HAA2_Inter_Authority">0</definedName>
    <definedName name="HAA24_58_110">#REF!</definedName>
    <definedName name="HAA3_DMU">0</definedName>
    <definedName name="HAA3_Inter_Authority">0</definedName>
    <definedName name="HAA30_DMU">0</definedName>
    <definedName name="HAA30_Inter_Authority">0</definedName>
    <definedName name="HAA31_DMU">0</definedName>
    <definedName name="HAA31_Inter_Authority">0</definedName>
    <definedName name="HAA32_DMU">0</definedName>
    <definedName name="HAA32_Inter_Authority">0</definedName>
    <definedName name="HAA33_DMU">0</definedName>
    <definedName name="HAA33_Inter_Authority">0</definedName>
    <definedName name="HAA34_DMU">0</definedName>
    <definedName name="HAA34_Inter_Authority">0</definedName>
    <definedName name="HAA35_DMU">0</definedName>
    <definedName name="HAA35_Inter_Authority">0</definedName>
    <definedName name="HAA36_DMU">0</definedName>
    <definedName name="HAA36_Inter_Authority">0</definedName>
    <definedName name="HAA37_DMU">0</definedName>
    <definedName name="HAA37_Inter_Authority">0</definedName>
    <definedName name="HAA38_DMU">0</definedName>
    <definedName name="HAA38_Inter_Authority">0</definedName>
    <definedName name="HAA4_DMU">0</definedName>
    <definedName name="HAA4_Inter_Authority">0</definedName>
    <definedName name="HAA4A_DMU">0</definedName>
    <definedName name="HAA4A_Inter_Authority">0</definedName>
    <definedName name="HAA4B_DMU">0</definedName>
    <definedName name="HAA4B_Inter_Authority">0</definedName>
    <definedName name="HAA4C_DMU">0</definedName>
    <definedName name="HAA4C_Inter_Authority">0</definedName>
    <definedName name="HAA5_DMU">0</definedName>
    <definedName name="HAA5_Inter_Authority">0</definedName>
    <definedName name="HAA5A_DMU">0</definedName>
    <definedName name="HAA5A_Inter_Authority">0</definedName>
    <definedName name="HAA6_DMU">0</definedName>
    <definedName name="HAA6_Inter_Authority">0</definedName>
    <definedName name="HAA6A_DMU">0</definedName>
    <definedName name="HAA6A_Inter_Authority">0</definedName>
    <definedName name="HAA7_DMU">0</definedName>
    <definedName name="HAA7_Inter_Authority">0</definedName>
    <definedName name="HAA8_DMU">0</definedName>
    <definedName name="HAA8_Inter_Authority">0</definedName>
    <definedName name="HAA8A_DMU">"DMU"</definedName>
    <definedName name="HAA8A_Inter_Authority">0</definedName>
    <definedName name="HAA9_DMU">0</definedName>
    <definedName name="HAA9_Inter_Authority">0</definedName>
    <definedName name="HAA9A_DMU">"DMU"</definedName>
    <definedName name="HAA9A_Inter_Authority">0</definedName>
    <definedName name="HACode">#REF!</definedName>
    <definedName name="hasdfjklhklj" hidden="1">{"NET",#N/A,FALSE,"401C11"}</definedName>
    <definedName name="HCHS_1">'[49]Baseline WF scenarios'!$B$7:$F$19</definedName>
    <definedName name="HCHS_2">'[49]Baseline WF scenarios'!$H$7:$L$19</definedName>
    <definedName name="HCHS_3">'[49]Baseline WF scenarios'!$N$7:$R$19</definedName>
    <definedName name="HCHS_4">'[49]Baseline WF scenarios'!$T$7:$X$19</definedName>
    <definedName name="HCHS_5">'[49]Baseline WF scenarios'!$Z$7:$AD$19</definedName>
    <definedName name="HCHS_6">'[49]Baseline WF scenarios'!$AF$7:$AJ$19</definedName>
    <definedName name="HCHSWF_2ndcell">'[7]Interactive WF input'!$J$9</definedName>
    <definedName name="HCHSWF_firstcell">'[7]Interactive WF input'!$C$9</definedName>
    <definedName name="HEAD_H08">#REF!</definedName>
    <definedName name="HEADCOUNT">'[12]NHSLA04 - I&amp;E Budget Profile'!#REF!</definedName>
    <definedName name="header">#REF!</definedName>
    <definedName name="Header_Row">#REF!</definedName>
    <definedName name="help" hidden="1">{"CHARGE",#N/A,FALSE,"401C11"}</definedName>
    <definedName name="hf102_Crosstab">#REF!</definedName>
    <definedName name="hf104_Crosstab">#REF!</definedName>
    <definedName name="hf105_Crosstab">#REF!</definedName>
    <definedName name="hf106_Crosstab">#REF!</definedName>
    <definedName name="hf110_Crosstab">#REF!</definedName>
    <definedName name="hf111_Crosstab">#REF!</definedName>
    <definedName name="hf112_Crosstab">#REF!</definedName>
    <definedName name="hf2_Crosstab">#REF!</definedName>
    <definedName name="hf4_Crosstab">#REF!</definedName>
    <definedName name="hf5_Crosstab">#REF!</definedName>
    <definedName name="hf6_Crosstab">#REF!</definedName>
    <definedName name="hghghhj" hidden="1">{"CHARGE",#N/A,FALSE,"401C11"}</definedName>
    <definedName name="HideNotes">#REF!</definedName>
    <definedName name="HR">'[50]Policy - Table 1'!#REF!</definedName>
    <definedName name="HR_Quality">#REF!</definedName>
    <definedName name="HRG_Codes" localSheetId="1">#REF!</definedName>
    <definedName name="HRG_Codes" localSheetId="2">#REF!</definedName>
    <definedName name="HRG_Codes" localSheetId="4">#REF!</definedName>
    <definedName name="HRG_Codes" localSheetId="3">#REF!</definedName>
    <definedName name="HRG_Codes">#REF!</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CD_Codes" localSheetId="1">#REF!</definedName>
    <definedName name="ICD_Codes" localSheetId="2">#REF!</definedName>
    <definedName name="ICD_Codes" localSheetId="4">#REF!</definedName>
    <definedName name="ICD_Codes" localSheetId="3">#REF!</definedName>
    <definedName name="ICD_Codes">#REF!</definedName>
    <definedName name="Increase">#REF!</definedName>
    <definedName name="InfoMgmntActivityList">#REF!</definedName>
    <definedName name="InformationGovActivityList">#REF!</definedName>
    <definedName name="Input_GPcostgrowth">'[7]Interactive WF input'!$J$120:$O$124</definedName>
    <definedName name="Input_GPWF">'[7]Interactive WF input'!$C$80:$O$84</definedName>
    <definedName name="Input_WF">'[7]Interactive WF input'!$C$9:$O$21</definedName>
    <definedName name="InputGPcosthead">'[7]Interactive WF input'!$C$120:$H$124</definedName>
    <definedName name="ioi">#REF!</definedName>
    <definedName name="JD">#REF!</definedName>
    <definedName name="JFELL" hidden="1">#REF!</definedName>
    <definedName name="jj">#REF!</definedName>
    <definedName name="jjk">#REF!</definedName>
    <definedName name="jk">#REF!</definedName>
    <definedName name="JnlEntries">OFFSET(#REF!,0,0,#REF!+1,12)</definedName>
    <definedName name="JO">#REF!</definedName>
    <definedName name="kilkjlk">#REF!</definedName>
    <definedName name="kk">#REF!</definedName>
    <definedName name="klkk">#REF!</definedName>
    <definedName name="label_WF1">'[49]Baseline WF scenarios'!$B$28</definedName>
    <definedName name="label_WF2">'[49]Baseline WF scenarios'!$H$28</definedName>
    <definedName name="label_WF3">'[49]Baseline WF scenarios'!$N$28</definedName>
    <definedName name="label_WF4">'[49]Baseline WF scenarios'!$T$28</definedName>
    <definedName name="label_WF5">'[49]Baseline WF scenarios'!$Z$28</definedName>
    <definedName name="label_WF6">'[49]Baseline WF scenarios'!$AF$28</definedName>
    <definedName name="Last_year">[51]Intro!$B$5</definedName>
    <definedName name="Last_year_beginning">[52]Intro!$B$9</definedName>
    <definedName name="Last_year_end">[52]Intro!$B$7</definedName>
    <definedName name="LastYear">'[36]Cover Sheet'!$B$5</definedName>
    <definedName name="Learn_Disability">#REF!</definedName>
    <definedName name="levies9697">[53]WORKSHEET!$B$17</definedName>
    <definedName name="levies9697rev">[53]WORKSHEET!$C$17</definedName>
    <definedName name="levies9798">[53]WORKSHEET!$D$17</definedName>
    <definedName name="li">#REF!</definedName>
    <definedName name="LINES_H08">#REF!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ListofForms">#REF!</definedName>
    <definedName name="lklk">#REF!</definedName>
    <definedName name="lst_activity_7groups">#REF!</definedName>
    <definedName name="MandatoryErrors">#REF!</definedName>
    <definedName name="MapData28SHAs">#REF!</definedName>
    <definedName name="Mar06_Data">[54]Mar06!$A$7:$BM$609</definedName>
    <definedName name="Mar06_Traj">[54]Mar06!$A$615:$BM$1212</definedName>
    <definedName name="Mc">#REF!</definedName>
    <definedName name="Med">#REF!</definedName>
    <definedName name="MetricAvgROICSeatCapitalCfy">'[15]WK16 Seat Capital Costs'!$E$154</definedName>
    <definedName name="MetricAvgROICSeatCapitalTtl">'[15]WK16 Seat Capital Costs'!$E$152</definedName>
    <definedName name="MetricAvgROICSeatCapitalYrs1to3">'[15]WK16 Seat Capital Costs'!$E$153</definedName>
    <definedName name="MetricCostTakeOut">'[15]3 TCB Summ'!$Z$24</definedName>
    <definedName name="MetricCostTakeOutcFY">'[15]3 TCB Summ'!$L$24</definedName>
    <definedName name="MetricEBITAccretiveFrom">'[15]WK11 GAAP IS Detail'!$B$111</definedName>
    <definedName name="MetricEBITPercent">'[15]WK11 GAAP IS Detail'!$EW$53</definedName>
    <definedName name="MetricEBITPercentcFY">'[15]WK11 GAAP IS Detail'!$EL$53</definedName>
    <definedName name="MetricEngMarg">'[15]5 ACN Mgt View'!$AM$19</definedName>
    <definedName name="MetricEngMargcFY">'[15]5 ACN Mgt View'!$K$19</definedName>
    <definedName name="MetricEVAcFY">'[15]5 ACN Mgt View'!$K$28</definedName>
    <definedName name="MetricEVATtl">'[15]5 ACN Mgt View'!$AM$28</definedName>
    <definedName name="MetricEVAvsRevenue">'[15]5 ACN Mgt View'!$AM$29</definedName>
    <definedName name="MetricEVAvsRevenuecFY">'[15]5 ACN Mgt View'!$K$29</definedName>
    <definedName name="MetricGFRNetRev">'[15]5 ACN Mgt View'!$AM$14</definedName>
    <definedName name="MetricNetIncPercent">'[15]WK11 GAAP IS Detail'!$EW$88</definedName>
    <definedName name="MetricNetIncPercentcFY">'[15]WK11 GAAP IS Detail'!$EL$88</definedName>
    <definedName name="MetricPeakBal">'[15]WK10 Cap Bal Det'!$E$27</definedName>
    <definedName name="MetricPeakBalvEBIT">'[15]2 Fin Analysis'!$G$46</definedName>
    <definedName name="MetricPeakMonth">'[15]WK10 Cap Bal Det'!$E$26</definedName>
    <definedName name="MetricPeakSeatCapitalBal">'[15]WK16 Seat Capital Costs'!$E$100</definedName>
    <definedName name="MetricPreRiskAdjPVSeatCapitalTtl">'[15]WK16 Seat Capital Costs'!$EJ$169</definedName>
    <definedName name="MetricPreRiskAdjPVSeatCapitalYrs1to3">'[15]WK16 Seat Capital Costs'!$EJ$191</definedName>
    <definedName name="MetricPreRiskCFFirst">'[15]WK2 Bill-Exp Inputs'!$E$132</definedName>
    <definedName name="MetricPreRiskCFFirstCum">'[15]WK2 Bill-Exp Inputs'!$E$126</definedName>
    <definedName name="MetricPreRiskIRRSeatCapitalTtl">'[15]WK16 Seat Capital Costs'!$E$200</definedName>
    <definedName name="MetricPreRiskIRRSeatCapitalYrs1to3">'[15]WK16 Seat Capital Costs'!$E$198</definedName>
    <definedName name="MetricRevBefReimburse">'[15]WK11 GAAP IS Detail'!$EW$14</definedName>
    <definedName name="MetricRevBefReimbursecFY">'[15]WK11 GAAP IS Detail'!$EL$14</definedName>
    <definedName name="MetricRevCap">'[15]2 Fin Analysis'!$G$48</definedName>
    <definedName name="MetricRiskAdjIRRSeatCapitalTtl">'[15]WK16 Seat Capital Costs'!$E$201</definedName>
    <definedName name="MetricRiskAdjIRRSeatCapitalYrs1to3">'[15]WK16 Seat Capital Costs'!$E$199</definedName>
    <definedName name="MetricRiskAdjPVSeatCapitalCfy">'[15]WK16 Seat Capital Costs'!$EJ$196</definedName>
    <definedName name="MetricRiskAdjPVSeatCapitalTtl">'[15]WK16 Seat Capital Costs'!$EJ$187</definedName>
    <definedName name="MetricRiskAdjPVSeatCapitalYrs1to3">'[15]WK16 Seat Capital Costs'!$EJ$192</definedName>
    <definedName name="MetricTimingPeakSeatCapitalBal">'[15]WK16 Seat Capital Costs'!$E$98</definedName>
    <definedName name="Ministers">#REF!</definedName>
    <definedName name="mn">[55]two!$L$25</definedName>
    <definedName name="Months">#REF!</definedName>
    <definedName name="MoveToBody">OFFSET('[36]Business with DH &amp; Group Bodies'!$A$1,'[36]Business with DH &amp; Group Bodies'!$M$1,0)</definedName>
    <definedName name="myCht">'[27]Bubble Data'!$T$62</definedName>
    <definedName name="myrange">#REF!</definedName>
    <definedName name="n">#REF!</definedName>
    <definedName name="NDC_exclusions">[56]Exclusions!$D$3:$F$112</definedName>
    <definedName name="Near_Cash_AME">#REF!</definedName>
    <definedName name="Near_Cash_DEL">#REF!</definedName>
    <definedName name="nearcash">'[23]Event 12 with ERO changes'!$Q$3:$Q$2000</definedName>
    <definedName name="new">#REF!</definedName>
    <definedName name="NewAllocations">#REF!</definedName>
    <definedName name="NewDFTs">#REF!</definedName>
    <definedName name="NewPCT1">#REF!</definedName>
    <definedName name="NewPCT2">#REF!</definedName>
    <definedName name="NewPCT3">#REF!</definedName>
    <definedName name="NewPCTMap">[57]OldPCTs!$E$3:$E$313</definedName>
    <definedName name="NewPCTs">#REF!</definedName>
    <definedName name="NewPopulations">#REF!</definedName>
    <definedName name="nn">#REF!</definedName>
    <definedName name="Non_Cash_AME">#REF!</definedName>
    <definedName name="Non_Cash_DEL">#REF!</definedName>
    <definedName name="note13">#REF!</definedName>
    <definedName name="note22">#REF!</definedName>
    <definedName name="note23_1">#REF!</definedName>
    <definedName name="note23_2">#REF!</definedName>
    <definedName name="note24_1">#REF!</definedName>
    <definedName name="note24_2">#REF!</definedName>
    <definedName name="note24_3">#REF!</definedName>
    <definedName name="note24_4">#REF!</definedName>
    <definedName name="note24_5">#REF!</definedName>
    <definedName name="note27_1">#REF!</definedName>
    <definedName name="note27_2">#REF!</definedName>
    <definedName name="Notes">#REF!</definedName>
    <definedName name="NotesList">#REF!</definedName>
    <definedName name="NotesMatchedVal">#REF!</definedName>
    <definedName name="Nur">#REF!</definedName>
    <definedName name="O">#REF!</definedName>
    <definedName name="OCSb">#REF!</definedName>
    <definedName name="ODCats">'[58]2. Overall Dispo'!$E$32:$E$35,'[58]2. Overall Dispo'!$E$45:$E$46,'[58]2. Overall Dispo'!$E$20:$E$28,'[58]2. Overall Dispo'!$E$62:$E$64,'[58]2. Overall Dispo'!$E$67:$E$68,'[58]2. Overall Dispo'!$E$71:$E$72,'[58]2. Overall Dispo'!$E$80:$E$81,'[58]2. Overall Dispo'!$E$90:$E$90,'[58]2. Overall Dispo'!#REF!</definedName>
    <definedName name="OISIII" hidden="1">#REF!</definedName>
    <definedName name="OldAllocations">#REF!</definedName>
    <definedName name="OldDFTs">#REF!</definedName>
    <definedName name="Older">#REF!</definedName>
    <definedName name="OldPopulations">#REF!</definedName>
    <definedName name="oncosts_first_cell">'[59]Interactive inputs &amp; results'!$C$37</definedName>
    <definedName name="OPCS_Codes" localSheetId="1">#REF!</definedName>
    <definedName name="OPCS_Codes" localSheetId="2">#REF!</definedName>
    <definedName name="OPCS_Codes" localSheetId="4">#REF!</definedName>
    <definedName name="OPCS_Codes" localSheetId="3">#REF!</definedName>
    <definedName name="OPCS_Codes">#REF!</definedName>
    <definedName name="OpeningBals">'[36]Cover Sheet'!$K$1:$R$68</definedName>
    <definedName name="Operational_Capital_Project_Executive_Approvals">'[60]Estates Bids'!#REF!</definedName>
    <definedName name="OptionalErrors">#REF!</definedName>
    <definedName name="Organisations_Code">2</definedName>
    <definedName name="Organisations_Description">3</definedName>
    <definedName name="Organisations_List">4</definedName>
    <definedName name="Organisations_Type">1</definedName>
    <definedName name="OrgCode">'[36]Cover Sheet'!$B$1</definedName>
    <definedName name="orgcode3">'[61]Data Range'!#REF!</definedName>
    <definedName name="ORGCODES">#REF!</definedName>
    <definedName name="ORGCODES1">#REF!</definedName>
    <definedName name="orgecode4">'[61]Data Range'!#REF!</definedName>
    <definedName name="OrgName">'[36]Cover Sheet'!$B$2</definedName>
    <definedName name="orig1">#REF!</definedName>
    <definedName name="orig2">#REF!</definedName>
    <definedName name="orig3">#REF!</definedName>
    <definedName name="orig4">#REF!</definedName>
    <definedName name="OtherActivityList">#REF!</definedName>
    <definedName name="P">#REF!</definedName>
    <definedName name="Parameters_Header_1">8</definedName>
    <definedName name="Parameters_Header_2">9</definedName>
    <definedName name="Parameters_Header_3">10</definedName>
    <definedName name="Parameters_Header_4">11</definedName>
    <definedName name="Parameters_Header_5">12</definedName>
    <definedName name="Parameters_Header_6">13</definedName>
    <definedName name="Parameters_Header_7">14</definedName>
    <definedName name="Parameters_Header_8">15</definedName>
    <definedName name="Parameters_Header_9">16</definedName>
    <definedName name="Parameters_No_Of_Units">6</definedName>
    <definedName name="Parameters_Sheet_Name">2</definedName>
    <definedName name="Parameters_Text">7</definedName>
    <definedName name="Parameters_Type_Of_Change">3</definedName>
    <definedName name="Parameters_Workbook_Name">1</definedName>
    <definedName name="PayZone1">#REF!</definedName>
    <definedName name="PayZone10">#REF!</definedName>
    <definedName name="PayZone2">#REF!</definedName>
    <definedName name="PayZone3">#REF!</definedName>
    <definedName name="PayZone4">#REF!</definedName>
    <definedName name="PayZone5">#REF!</definedName>
    <definedName name="PayZone6">#REF!</definedName>
    <definedName name="PayZone7">#REF!</definedName>
    <definedName name="PayZone8">#REF!</definedName>
    <definedName name="PayZone9">#REF!</definedName>
    <definedName name="PCT">#REF!</definedName>
    <definedName name="pctacutescore">#REF!</definedName>
    <definedName name="pctlu">#REF!</definedName>
    <definedName name="PCTs">[34]Front!$F$21</definedName>
    <definedName name="PerIncrease">#REF!</definedName>
    <definedName name="period">[9]Report!#REF!</definedName>
    <definedName name="PHCQ">#REF!</definedName>
    <definedName name="PlanActivtityList">#REF!</definedName>
    <definedName name="PMETB">#REF!</definedName>
    <definedName name="pmsnonacutescore">#REF!</definedName>
    <definedName name="PO">#REF!</definedName>
    <definedName name="poo">#REF!</definedName>
    <definedName name="POP">[62]Population!$B$17:$E$44</definedName>
    <definedName name="PrevCalYr">'[32]Cover Sheet'!$B$11</definedName>
    <definedName name="_xlnm.Print_Area" localSheetId="4">'Price Adjustments'!$A$1:$I$133</definedName>
    <definedName name="_xlnm.Print_Area" localSheetId="3">'s118 Other national prices'!$A$1:$C$42</definedName>
    <definedName name="_xlnm.Print_Area">#REF!</definedName>
    <definedName name="PRINT_AREA_MI">#REF!</definedName>
    <definedName name="PriorYear">#REF!</definedName>
    <definedName name="PRODUCTIVITY">'[12]NHSLA04 - I&amp;E Budget Profile'!#REF!</definedName>
    <definedName name="PSS">'[23]Event 12 with ERO changes'!$K$3:$K$2000</definedName>
    <definedName name="PSS_Older">#REF!</definedName>
    <definedName name="PY">#REF!</definedName>
    <definedName name="Q">#REF!</definedName>
    <definedName name="QHAddr1">#REF!</definedName>
    <definedName name="QHAddr2">#REF!</definedName>
    <definedName name="QHAddr3">#REF!</definedName>
    <definedName name="QHAddr4">#REF!</definedName>
    <definedName name="QHContact">#REF!</definedName>
    <definedName name="QHEmailAddress">#REF!</definedName>
    <definedName name="QHPostcode">#REF!</definedName>
    <definedName name="QHTelephone">#REF!</definedName>
    <definedName name="qryExportCompare">#REF!</definedName>
    <definedName name="Quarter_1">#REF!</definedName>
    <definedName name="Quarter_2">#REF!</definedName>
    <definedName name="Quarter_3">#REF!</definedName>
    <definedName name="Quarter_4">#REF!</definedName>
    <definedName name="RAI">#REF!</definedName>
    <definedName name="RangeMonth">#REF!</definedName>
    <definedName name="Recover">[63]Macro1!$A$56</definedName>
    <definedName name="reject">'[23]Event 12 with ERO changes'!$AA$3:$AA$2000</definedName>
    <definedName name="RemunTab1">#REF!</definedName>
    <definedName name="RemunTab2">#REF!</definedName>
    <definedName name="RemunTab3">#REF!</definedName>
    <definedName name="RemunTab4">#REF!</definedName>
    <definedName name="REPORT">'[64]6.2 LDP Efficiency'!#REF!</definedName>
    <definedName name="ReqActivityList">#REF!</definedName>
    <definedName name="ResByProgBudget">#REF!</definedName>
    <definedName name="Resource_DEL">#REF!</definedName>
    <definedName name="Results_Printout">#REF!</definedName>
    <definedName name="RevisedChargeExport">#REF!</definedName>
    <definedName name="RfR">'[31]Budgeting Codes'!$A$40:$A$43</definedName>
    <definedName name="rngAffordability">'[65]07. Non-mandatory Prices'!$K$12</definedName>
    <definedName name="rngComparison3">OFFSET([66]Summary!$O$5,0,0,COUNTA([66]Summary!$O:$O)-2,)</definedName>
    <definedName name="rngNew">'[67]2006PCTs'!#REF!</definedName>
    <definedName name="rngResourceBreakdownRows1">#REF!,#REF!</definedName>
    <definedName name="rngResourceFormulaToReplace1">#REF!,#REF!,#REF!,#REF!</definedName>
    <definedName name="rngUplift">[68]Prices!#REF!</definedName>
    <definedName name="rngUplift2014">'[69]14-15 tariff'!$J$20</definedName>
    <definedName name="rngUrologyandGiynaeReduction1">'[70]08_DayCase'!$X$97</definedName>
    <definedName name="ROCode">#REF!</definedName>
    <definedName name="ROE">'[11]Calendar year Summary Plan'!$J$7</definedName>
    <definedName name="Row_A">[16]PERSONS!#REF!</definedName>
    <definedName name="Row_B">[16]PERSONS!#REF!</definedName>
    <definedName name="Row_F">[16]PERSONS!#REF!</definedName>
    <definedName name="Row_G">[16]PERSONS!#REF!</definedName>
    <definedName name="RV2_Top_Left">#REF!</definedName>
    <definedName name="rytry" hidden="1">{"NET",#N/A,FALSE,"401C11"}</definedName>
    <definedName name="sa">#REF!</definedName>
    <definedName name="Scen200607">#REF!</definedName>
    <definedName name="Scen200708">#REF!</definedName>
    <definedName name="Scenario_offset">#REF!</definedName>
    <definedName name="ScenarioLkup">'[71]Scenario Data'!$A$3:$R$179</definedName>
    <definedName name="SelectedAuthority">[72]Introduction!$F$11</definedName>
    <definedName name="SelectedAuthorityCode">[72]Introduction!$F$12</definedName>
    <definedName name="ServActivityList">#REF!</definedName>
    <definedName name="ServManActivityList">#REF!</definedName>
    <definedName name="sha">'[62]SHA Lookup'!$A$1:$B$29</definedName>
    <definedName name="SHA_Org_List">OFFSET([73]Org_Lookup_Table!$C$1,[73]Org_Lookup_Table!$O$5,0,[73]Org_Lookup_Table!$P$5,1)</definedName>
    <definedName name="SHAcode">#REF!</definedName>
    <definedName name="SHAs">[34]Front!$C$21</definedName>
    <definedName name="SHS">#REF!</definedName>
    <definedName name="source090400">'[74]Source figures'!#REF!</definedName>
    <definedName name="source110403ss6">'[74]Source figures'!#REF!</definedName>
    <definedName name="special9697">[53]WORKSHEET!$B$19</definedName>
    <definedName name="special9697rev">[53]WORKSHEET!$C$19</definedName>
    <definedName name="special9798">[53]WORKSHEET!$D$19</definedName>
    <definedName name="Spend">[21]Unique!$H$1:$H$65536</definedName>
    <definedName name="Spring_Cash">'[75]changes against budgets'!#REF!</definedName>
    <definedName name="Spring_Taken">'[75]changes against budgets'!#REF!</definedName>
    <definedName name="Spring_Variation">'[75]changes against budgets'!#REF!</definedName>
    <definedName name="sprog">'[23]Event 12 with ERO changes'!$G$3:$G$2000</definedName>
    <definedName name="SPSS">#REF!</definedName>
    <definedName name="Standards">#REF!</definedName>
    <definedName name="Start14">#REF!</definedName>
    <definedName name="Start16">#REF!</definedName>
    <definedName name="Start2">#REF!</definedName>
    <definedName name="Status">[9]Report!#REF!</definedName>
    <definedName name="StratActivityList">#REF!</definedName>
    <definedName name="Subheads">'[31]Budgeting Codes'!$B$40:$B$61</definedName>
    <definedName name="Successors">#REF!</definedName>
    <definedName name="Summary">#REF!</definedName>
    <definedName name="Summer_OCL">'[75]changes against budgets'!#REF!</definedName>
    <definedName name="Summer_Printed">'[75]changes against budgets'!#REF!</definedName>
    <definedName name="Summer_Taken">'[75]changes against budgets'!#REF!</definedName>
    <definedName name="sysEndDate">'[15]WK2 Bill-Exp Inputs'!$E$135</definedName>
    <definedName name="sysStartDate">'[15]WK2 Bill-Exp Inputs'!$E$134</definedName>
    <definedName name="T04_F_1_1">[76]T04!$H$9</definedName>
    <definedName name="T04_F_1_10">[76]T04!$H$18</definedName>
    <definedName name="T04_F_1_11">[76]T04!$H$19</definedName>
    <definedName name="T04_F_1_12">[76]T04!$H$20</definedName>
    <definedName name="T04_F_1_2">[76]T04!$H$10</definedName>
    <definedName name="T04_F_1_3">[76]T04!$H$11</definedName>
    <definedName name="T04_F_1_4">[76]T04!$H$12</definedName>
    <definedName name="T04_F_1_5">[76]T04!$H$13</definedName>
    <definedName name="T04_F_1_6">[76]T04!$H$14</definedName>
    <definedName name="T04_F_1_7">[76]T04!$H$15</definedName>
    <definedName name="T04_F_1_8">[76]T04!$H$16</definedName>
    <definedName name="T04_F_1_9">[76]T04!$H$17</definedName>
    <definedName name="T04_F_2_13">[76]T04!$H$35</definedName>
    <definedName name="T04_F_3_3">[76]T04!$H$40</definedName>
    <definedName name="T04_F_3_4">[76]T04!$H$42</definedName>
    <definedName name="T04_F_3_5">[76]T04!$H$43</definedName>
    <definedName name="T04_G_1_1">[76]T04!$I$9</definedName>
    <definedName name="T04_G_1_10">[76]T04!$I$18</definedName>
    <definedName name="T04_G_1_11">[76]T04!$I$19</definedName>
    <definedName name="T04_G_1_12">[76]T04!$I$20</definedName>
    <definedName name="T04_G_1_2">[76]T04!$I$10</definedName>
    <definedName name="T04_G_1_3">[76]T04!$I$11</definedName>
    <definedName name="T04_G_1_4">[76]T04!$I$12</definedName>
    <definedName name="T04_G_1_5">[76]T04!$I$13</definedName>
    <definedName name="T04_G_1_6">[76]T04!$I$14</definedName>
    <definedName name="T04_G_1_7">[76]T04!$I$15</definedName>
    <definedName name="T04_G_1_8">[76]T04!$I$16</definedName>
    <definedName name="T04_G_1_9">[76]T04!$I$17</definedName>
    <definedName name="T04_G_2_13">[76]T04!$I$35</definedName>
    <definedName name="T04_G_3_3">[76]T04!$I$40</definedName>
    <definedName name="T04_G_3_4">[76]T04!$I$42</definedName>
    <definedName name="T04_G_3_5">[76]T04!$I$43</definedName>
    <definedName name="T04A_D_1_1">#REF!</definedName>
    <definedName name="T04A_D_1_12">#REF!</definedName>
    <definedName name="T04A_D_2_1">#REF!</definedName>
    <definedName name="T04A_D_2_18">#REF!</definedName>
    <definedName name="T04A_D_3_1">#REF!</definedName>
    <definedName name="T04A_D_3_4">#REF!</definedName>
    <definedName name="T04A_D_3_5">#REF!</definedName>
    <definedName name="T04A_D_3_6">#REF!</definedName>
    <definedName name="T04A_D_3_7">#REF!</definedName>
    <definedName name="T04A_D_3_8">#REF!</definedName>
    <definedName name="T04A_E_1_1">#REF!</definedName>
    <definedName name="T04A_E_1_10">#REF!</definedName>
    <definedName name="T04A_E_1_11">#REF!</definedName>
    <definedName name="T04A_E_1_12">#REF!</definedName>
    <definedName name="T04A_E_1_2">#REF!</definedName>
    <definedName name="T04A_E_1_3">#REF!</definedName>
    <definedName name="T04A_E_1_4">#REF!</definedName>
    <definedName name="T04A_E_1_5">#REF!</definedName>
    <definedName name="T04A_E_1_6">#REF!</definedName>
    <definedName name="T04A_E_1_7">#REF!</definedName>
    <definedName name="T04A_E_1_8">#REF!</definedName>
    <definedName name="T04A_E_1_9">#REF!</definedName>
    <definedName name="T04A_E_2_1">#REF!</definedName>
    <definedName name="T04A_E_2_18">#REF!</definedName>
    <definedName name="T04A_E_2_19">#REF!</definedName>
    <definedName name="T04A_E_3_1">#REF!</definedName>
    <definedName name="T04A_E_3_4">#REF!</definedName>
    <definedName name="T04A_E_3_5">#REF!</definedName>
    <definedName name="T04A_E_3_6">#REF!</definedName>
    <definedName name="T04A_E_3_7">#REF!</definedName>
    <definedName name="T04A_E_3_8">#REF!</definedName>
    <definedName name="T04A_F_1_1">#REF!</definedName>
    <definedName name="T04A_F_1_10">#REF!</definedName>
    <definedName name="T04A_F_1_11">#REF!</definedName>
    <definedName name="T04A_F_1_12">#REF!</definedName>
    <definedName name="T04A_F_1_2">#REF!</definedName>
    <definedName name="T04A_F_1_3">#REF!</definedName>
    <definedName name="T04A_F_1_4">#REF!</definedName>
    <definedName name="T04A_F_1_5">#REF!</definedName>
    <definedName name="T04A_F_1_6">#REF!</definedName>
    <definedName name="T04A_F_1_7">#REF!</definedName>
    <definedName name="T04A_F_1_8">#REF!</definedName>
    <definedName name="T04A_F_1_9">#REF!</definedName>
    <definedName name="T04A_F_2_19">#REF!</definedName>
    <definedName name="T04A_F_3_5">#REF!</definedName>
    <definedName name="T04A_F_3_6">#REF!</definedName>
    <definedName name="T04A_F_3_7">#REF!</definedName>
    <definedName name="T04A_F_3_8">#REF!</definedName>
    <definedName name="T04A_G_1_1">#REF!</definedName>
    <definedName name="T04A_G_1_12">#REF!</definedName>
    <definedName name="T04A_G_3_5">#REF!</definedName>
    <definedName name="T04A_G_3_6">#REF!</definedName>
    <definedName name="T04A_G_3_7">#REF!</definedName>
    <definedName name="T04A_G_3_8">#REF!</definedName>
    <definedName name="T04A_H_1_1">#REF!</definedName>
    <definedName name="T04A_H_1_12">#REF!</definedName>
    <definedName name="T04A_H_3_5">#REF!</definedName>
    <definedName name="T04A_H_3_6">#REF!</definedName>
    <definedName name="T04A_H_3_7">#REF!</definedName>
    <definedName name="T04A_H_3_8">#REF!</definedName>
    <definedName name="T3PCA">[28]PCAccess!$A$4:$G$368</definedName>
    <definedName name="T9_310">#REF!</definedName>
    <definedName name="Tab5EClist">#REF!</definedName>
    <definedName name="Table_AvgDSO">'[15]WK15 DSO Calc'!$H$42:$I$54</definedName>
    <definedName name="Table_Currency">'[15]WK1 Key Assumpt'!$P$49:$P$111</definedName>
    <definedName name="Table3.4" hidden="1">{"CHARGE",#N/A,FALSE,"401C11"}</definedName>
    <definedName name="TableName">"Dummy"</definedName>
    <definedName name="TAC06_07_102to220_Crosstab">#REF!</definedName>
    <definedName name="tac11a_35_Crosstab">#REF!</definedName>
    <definedName name="tac11a_440">#REF!</definedName>
    <definedName name="TaperedGrowth">#REF!</definedName>
    <definedName name="tblCode">#REF!</definedName>
    <definedName name="Test" localSheetId="1">#REF!</definedName>
    <definedName name="Test" localSheetId="2">#REF!</definedName>
    <definedName name="test">'[61]Data Range'!#REF!</definedName>
    <definedName name="test2">'[77]Vista SHA-PCT Ini'!#REF!</definedName>
    <definedName name="Tf">#REF!</definedName>
    <definedName name="TFR3A_Reference">#REF!</definedName>
    <definedName name="This_year">[51]Intro!$B$4</definedName>
    <definedName name="This_year_beginning">[78]Intro!$B$24</definedName>
    <definedName name="This_year_end">[78]Intro!$B$22</definedName>
    <definedName name="time">[28]PCAccess!$C$5:$C$381</definedName>
    <definedName name="tm_1045102621">#REF!</definedName>
    <definedName name="tm_1179123751">'[79]Disclosure Amendments'!#REF!</definedName>
    <definedName name="tm_1378516993">#REF!</definedName>
    <definedName name="tm_172146739">#REF!</definedName>
    <definedName name="tm_1918025732">#REF!</definedName>
    <definedName name="tm_1918025749">#REF!</definedName>
    <definedName name="tm_1921531977">#REF!</definedName>
    <definedName name="tm_1921532046">#REF!</definedName>
    <definedName name="tm_1988034598">#REF!</definedName>
    <definedName name="tm_1988034603">#REF!</definedName>
    <definedName name="tm_2052014111">#REF!</definedName>
    <definedName name="tm_2052014146">#REF!</definedName>
    <definedName name="tm_2052014164">#REF!</definedName>
    <definedName name="tm_2053144592">#REF!</definedName>
    <definedName name="tm_2053144610">#REF!</definedName>
    <definedName name="tm_2053144615">#REF!</definedName>
    <definedName name="tm_2053144628">#REF!</definedName>
    <definedName name="tm_2053226498">#REF!</definedName>
    <definedName name="tm_2053226503">#REF!</definedName>
    <definedName name="tm_2054537271">#REF!</definedName>
    <definedName name="tm_2054537281">#REF!</definedName>
    <definedName name="tm_2054537288">#REF!</definedName>
    <definedName name="tm_2054537289">#REF!</definedName>
    <definedName name="tm_2054832184">#REF!</definedName>
    <definedName name="tm_2055372900">#REF!</definedName>
    <definedName name="tm_2055372929">#REF!</definedName>
    <definedName name="tm_2055585826">#REF!</definedName>
    <definedName name="tm_2056503304">#REF!</definedName>
    <definedName name="tm_2056503346">#REF!</definedName>
    <definedName name="tm_2056503355">#REF!</definedName>
    <definedName name="tm_2056503356">#REF!</definedName>
    <definedName name="tm_2056503357">#REF!</definedName>
    <definedName name="tm_2056503358">#REF!</definedName>
    <definedName name="tm_2056503391">#REF!</definedName>
    <definedName name="tm_2056503400">#REF!</definedName>
    <definedName name="tm_2056503409">#REF!</definedName>
    <definedName name="tm_2056503410">#REF!</definedName>
    <definedName name="tm_2056503427">#REF!</definedName>
    <definedName name="tm_2056503428">#REF!</definedName>
    <definedName name="tm_2056503438">#REF!</definedName>
    <definedName name="tm_2056503439">#REF!</definedName>
    <definedName name="tm_2056503453">#REF!</definedName>
    <definedName name="tm_2056503454">#REF!</definedName>
    <definedName name="tm_2056503492">#REF!</definedName>
    <definedName name="tm_2056503493">#REF!</definedName>
    <definedName name="tm_2056503494">#REF!</definedName>
    <definedName name="tm_2056503495">#REF!</definedName>
    <definedName name="tm_2056503504">#REF!</definedName>
    <definedName name="tm_2057060474">#REF!</definedName>
    <definedName name="tm_2057060482">#REF!</definedName>
    <definedName name="tm_2122170451">#REF!</definedName>
    <definedName name="tm_2122547203">#REF!</definedName>
    <definedName name="tm_2122547204">#REF!</definedName>
    <definedName name="tm_2122793001">#REF!</definedName>
    <definedName name="tm_2122793002">#REF!</definedName>
    <definedName name="tm_2122924090">#REF!</definedName>
    <definedName name="tm_2122924091">#REF!</definedName>
    <definedName name="tm_2123071502">#REF!</definedName>
    <definedName name="tm_2123071503">#REF!</definedName>
    <definedName name="tm_2123071518">#REF!</definedName>
    <definedName name="tm_2123071519">#REF!</definedName>
    <definedName name="tm_2123071547">#REF!</definedName>
    <definedName name="tm_2123071548">#REF!</definedName>
    <definedName name="tm_2123071554">#REF!</definedName>
    <definedName name="tm_2123071555">#REF!</definedName>
    <definedName name="tm_2123071605">#REF!</definedName>
    <definedName name="tm_2123071606">#REF!</definedName>
    <definedName name="tm_2123071609">#REF!</definedName>
    <definedName name="tm_2123071610">#REF!</definedName>
    <definedName name="tm_2123071613">#REF!</definedName>
    <definedName name="tm_2123071614">#REF!</definedName>
    <definedName name="tm_2123071647">#REF!</definedName>
    <definedName name="tm_2123071648">#REF!</definedName>
    <definedName name="tm_2123350093">#REF!</definedName>
    <definedName name="tm_2123350094">#REF!</definedName>
    <definedName name="tm_2123350138">#REF!</definedName>
    <definedName name="tm_2123350139">#REF!</definedName>
    <definedName name="tm_2123350151">#REF!</definedName>
    <definedName name="tm_2123350152">#REF!</definedName>
    <definedName name="tm_2123350157">#REF!</definedName>
    <definedName name="tm_2123350158">#REF!</definedName>
    <definedName name="tm_2123350162">#REF!</definedName>
    <definedName name="tm_2123350163">#REF!</definedName>
    <definedName name="tm_2123448340">#REF!</definedName>
    <definedName name="tm_2123448341">#REF!</definedName>
    <definedName name="tm_2123448353">#REF!</definedName>
    <definedName name="tm_2123448354">#REF!</definedName>
    <definedName name="tm_2123448367">#REF!</definedName>
    <definedName name="tm_2123448368">#REF!</definedName>
    <definedName name="tm_2123448374">#REF!</definedName>
    <definedName name="tm_2123448375">#REF!</definedName>
    <definedName name="tm_2123448383">#REF!</definedName>
    <definedName name="tm_2123448384">#REF!</definedName>
    <definedName name="tm_2123448449">#REF!</definedName>
    <definedName name="tm_2123448450">#REF!</definedName>
    <definedName name="tm_2123448469">#REF!</definedName>
    <definedName name="tm_2123448470">#REF!</definedName>
    <definedName name="tm_2123448471">#REF!</definedName>
    <definedName name="tm_2123448472">#REF!</definedName>
    <definedName name="tm_2123448484">#REF!</definedName>
    <definedName name="tm_2123448485">#REF!</definedName>
    <definedName name="tm_2123448491">#REF!</definedName>
    <definedName name="tm_2123448492">#REF!</definedName>
    <definedName name="tm_2123448504">#REF!</definedName>
    <definedName name="tm_2123448505">#REF!</definedName>
    <definedName name="tm_2123448515">#REF!</definedName>
    <definedName name="tm_2123448516">#REF!</definedName>
    <definedName name="tm_2123448527">#REF!</definedName>
    <definedName name="tm_2123448528">#REF!</definedName>
    <definedName name="tm_2123448543">#REF!</definedName>
    <definedName name="tm_2123448544">#REF!</definedName>
    <definedName name="tm_2123448548">#REF!</definedName>
    <definedName name="tm_2123448549">#REF!</definedName>
    <definedName name="tm_2123448560">#REF!</definedName>
    <definedName name="tm_2123448561">#REF!</definedName>
    <definedName name="tm_2123481110">#REF!</definedName>
    <definedName name="tm_2123481111">#REF!</definedName>
    <definedName name="tm_2123546693">#REF!</definedName>
    <definedName name="tm_2123546694">#REF!</definedName>
    <definedName name="tm_2123546698">#REF!</definedName>
    <definedName name="tm_2123546699">#REF!</definedName>
    <definedName name="tm_2123546704">#REF!</definedName>
    <definedName name="tm_2123546705">#REF!</definedName>
    <definedName name="tm_2123546733">#REF!</definedName>
    <definedName name="tm_2123546734">#REF!</definedName>
    <definedName name="tm_2123644966">#REF!</definedName>
    <definedName name="tm_2123644967">#REF!</definedName>
    <definedName name="tm_2123644980">#REF!</definedName>
    <definedName name="tm_2123644981">#REF!</definedName>
    <definedName name="tm_2123644984">#REF!</definedName>
    <definedName name="tm_2123644985">#REF!</definedName>
    <definedName name="tm_2123645107">#REF!</definedName>
    <definedName name="tm_2123645108">#REF!</definedName>
    <definedName name="tm_2123645121">#REF!</definedName>
    <definedName name="tm_2123645122">#REF!</definedName>
    <definedName name="tm_2123710529">#REF!</definedName>
    <definedName name="tm_2123710530">#REF!</definedName>
    <definedName name="tm_2123710741">#REF!</definedName>
    <definedName name="tm_2123710742">#REF!</definedName>
    <definedName name="tm_2124349452">#REF!</definedName>
    <definedName name="tm_2189787147">#REF!</definedName>
    <definedName name="tm_2727395332">#REF!</definedName>
    <definedName name="tm_3597860889">#REF!</definedName>
    <definedName name="tm_3597860896">#REF!</definedName>
    <definedName name="tm_3597860897">#REF!</definedName>
    <definedName name="tm_3598106633">'[3]NAO Cost of Capital Calc'!#REF!</definedName>
    <definedName name="tm_3598500169">'[3]NAO Cost of Capital Calc'!#REF!</definedName>
    <definedName name="tm_3598500200">'[3]NAO Cost of Capital Calc'!#REF!</definedName>
    <definedName name="tm_3598500201">'[3]NAO Cost of Capital Calc'!#REF!</definedName>
    <definedName name="tm_3598500204">'[3]NAO Cost of Capital Calc'!#REF!</definedName>
    <definedName name="tm_3598500205">'[3]NAO Cost of Capital Calc'!#REF!</definedName>
    <definedName name="tm_3799498760">#REF!</definedName>
    <definedName name="tm_3799875596">#REF!</definedName>
    <definedName name="tm_3930783810">#REF!</definedName>
    <definedName name="tm_3931127862">#REF!</definedName>
    <definedName name="tm_509460504">#REF!</definedName>
    <definedName name="tm_509460505">#REF!</definedName>
    <definedName name="tm_671273296">#REF!</definedName>
    <definedName name="tm_709083137">#REF!</definedName>
    <definedName name="tm_709738581">#REF!</definedName>
    <definedName name="tm_711131158">#REF!</definedName>
    <definedName name="tm_711131163">#REF!</definedName>
    <definedName name="tm_711131167">#REF!</definedName>
    <definedName name="tm_975470853">#REF!</definedName>
    <definedName name="tmp">'[27]Bubble Chart'!$AL$35:$AO$50</definedName>
    <definedName name="toolong">[16]MALES!#REF!</definedName>
    <definedName name="topslicing9697">[53]WORKSHEET!$B$5</definedName>
    <definedName name="topslicing9697rev">[53]WORKSHEET!$C$5</definedName>
    <definedName name="topslicing9798">[53]WORKSHEET!$D$5</definedName>
    <definedName name="Training_WF">#REF!</definedName>
    <definedName name="TRHA">'[42]#REF'!$A$2:$B$579</definedName>
    <definedName name="Trusts">'[42]#REF'!$A$1:$E$562</definedName>
    <definedName name="Trusts0001">'[42]#REF'!$A$2:$E$356</definedName>
    <definedName name="tSHAs">#REF!</definedName>
    <definedName name="tval7">'[23]Event 12 with ERO changes'!$X$3:$X$2000</definedName>
    <definedName name="tval8">'[23]Event 12 with ERO changes'!$Y$3:$Y$2000</definedName>
    <definedName name="tval9">'[23]Event 12 with ERO changes'!$Z$3:$Z$2000</definedName>
    <definedName name="UnAdjusted_MFFs">#REF!</definedName>
    <definedName name="Unique">[21]Unique!$D$1:$D$65536</definedName>
    <definedName name="units">[80]Global!$J$64</definedName>
    <definedName name="unknown">'[14]By CC'!#REF!</definedName>
    <definedName name="user_name">[81]Report!#REF!</definedName>
    <definedName name="Username">#REF!</definedName>
    <definedName name="ut">#REF!</definedName>
    <definedName name="V_Contact_List">#REF!</definedName>
    <definedName name="Vaccine_Tracking_Databa">'[14]By CC'!#REF!</definedName>
    <definedName name="Validation_Class">5</definedName>
    <definedName name="Validation_Comparison">8</definedName>
    <definedName name="Validation_Constant">14</definedName>
    <definedName name="Validation_FormGroup">1</definedName>
    <definedName name="Validation_FormNumber">2</definedName>
    <definedName name="Validation_ObjCoefficient">14</definedName>
    <definedName name="Validation_ObjConstant">15</definedName>
    <definedName name="Validation_ObjFormGroup">10</definedName>
    <definedName name="Validation_ObjFormNumber">11</definedName>
    <definedName name="Validation_Operator">9</definedName>
    <definedName name="Validation_RuleComponent">7</definedName>
    <definedName name="Validation_RuleNumber">6</definedName>
    <definedName name="vallu">#REF!</definedName>
    <definedName name="Vol">#REF!</definedName>
    <definedName name="VSA05_01_DATA">#REF!</definedName>
    <definedName name="VSA05_01_PLAN">#REF!</definedName>
    <definedName name="VSA05_02_DATA">#REF!</definedName>
    <definedName name="VSA05_02_PLAN">#REF!</definedName>
    <definedName name="WeightPop1">#REF!</definedName>
    <definedName name="WeightPop2">#REF!</definedName>
    <definedName name="WeightPop3">#REF!</definedName>
    <definedName name="wert" hidden="1">{"GROSS",#N/A,FALSE,"401C11"}</definedName>
    <definedName name="WF_Assumptioncheck">'[7]Interactive WF input'!$B$22</definedName>
    <definedName name="WFproj_first_cell">'[7]Baseline &amp; default assumptions'!$L$6</definedName>
    <definedName name="WFproj_name1">'[49]Baseline WF scenarios'!$B$5</definedName>
    <definedName name="Winter_Cash">'[75]changes against budgets'!#REF!</definedName>
    <definedName name="Winter_Final">'[75]changes against budgets'!#REF!</definedName>
    <definedName name="Winter_OCL">'[75]changes against budgets'!#REF!</definedName>
    <definedName name="Winter_Taken">'[75]changes against budgets'!#REF!</definedName>
    <definedName name="Winter_Variation">'[75]changes against budgets'!#REF!</definedName>
    <definedName name="wombat" hidden="1">#REF!</definedName>
    <definedName name="wrn.CHARGE." hidden="1">{"CHARGE",#N/A,FALSE,"401C11"}</definedName>
    <definedName name="wrn.GROSS." hidden="1">{"GROSS",#N/A,FALSE,"401C11"}</definedName>
    <definedName name="wrn.NET." hidden="1">{"NET",#N/A,FALSE,"401C11"}</definedName>
    <definedName name="WW">#REF!</definedName>
    <definedName name="x" localSheetId="1">#REF!</definedName>
    <definedName name="x" localSheetId="2">#REF!</definedName>
    <definedName name="x" localSheetId="4">#REF!</definedName>
    <definedName name="x">#REF!</definedName>
    <definedName name="xxx" hidden="1">{"CHARGE",#N/A,FALSE,"401C11"}</definedName>
    <definedName name="xyz">#REF!</definedName>
    <definedName name="YTDACTUAL">#REF!</definedName>
    <definedName name="YTDPLAN">#REF!</definedName>
    <definedName name="yyy" hidden="1">{"GROSS",#N/A,FALSE,"401C11"}</definedName>
    <definedName name="zzz" hidden="1">{"NET",#N/A,FALSE,"401C11"}</definedName>
  </definedNames>
  <calcPr calcId="145621"/>
</workbook>
</file>

<file path=xl/calcChain.xml><?xml version="1.0" encoding="utf-8"?>
<calcChain xmlns="http://schemas.openxmlformats.org/spreadsheetml/2006/main">
  <c r="G56" i="17" l="1"/>
  <c r="G55" i="17" l="1"/>
  <c r="G54" i="17"/>
  <c r="G53" i="17"/>
  <c r="G52" i="17"/>
  <c r="G51" i="17"/>
  <c r="G50" i="17"/>
  <c r="G49" i="17"/>
  <c r="G48" i="17"/>
  <c r="G47" i="17"/>
  <c r="G46" i="17"/>
  <c r="G45" i="17"/>
  <c r="G44" i="17"/>
  <c r="G43" i="17"/>
  <c r="G42" i="17"/>
  <c r="G41" i="17"/>
  <c r="G40" i="17"/>
  <c r="G39" i="17"/>
  <c r="G38" i="17"/>
  <c r="G37" i="17"/>
  <c r="G36" i="17"/>
  <c r="G35" i="17"/>
  <c r="G34" i="17"/>
  <c r="G33" i="17"/>
  <c r="G32" i="17"/>
  <c r="G31" i="17"/>
  <c r="G30" i="17"/>
  <c r="G29" i="17"/>
  <c r="G28" i="17"/>
  <c r="G27" i="17"/>
  <c r="G26" i="17"/>
  <c r="G25" i="17"/>
  <c r="G24" i="17"/>
  <c r="G23" i="17"/>
  <c r="G22" i="17"/>
  <c r="G21" i="17"/>
  <c r="G20" i="17"/>
  <c r="G19" i="17"/>
  <c r="G18" i="17"/>
  <c r="G17" i="17"/>
  <c r="G16" i="17"/>
  <c r="H6" i="17" l="1"/>
  <c r="H5" i="17"/>
  <c r="D12" i="1" l="1"/>
  <c r="D11" i="1"/>
  <c r="G7" i="17" l="1"/>
  <c r="H7" i="17" s="1"/>
  <c r="E7" i="17"/>
  <c r="F7" i="17"/>
  <c r="D7" i="17"/>
  <c r="I23" i="1" l="1"/>
  <c r="D10" i="1" l="1"/>
  <c r="D82" i="17" l="1"/>
  <c r="D9" i="1" l="1"/>
  <c r="D8" i="1"/>
  <c r="D131" i="17"/>
  <c r="G131" i="17" s="1"/>
  <c r="D110" i="17"/>
  <c r="G110" i="17" s="1"/>
  <c r="D106" i="17"/>
  <c r="G106" i="17" s="1"/>
  <c r="D102" i="17"/>
  <c r="G102" i="17" s="1"/>
  <c r="D95" i="17" l="1"/>
  <c r="G95" i="17" s="1"/>
  <c r="G82" i="17"/>
  <c r="D90" i="17"/>
  <c r="G90" i="17" s="1"/>
  <c r="C41" i="16"/>
  <c r="C40" i="16"/>
  <c r="C39" i="16"/>
  <c r="C38" i="16"/>
  <c r="C32" i="16"/>
  <c r="C31" i="16"/>
  <c r="C30" i="16"/>
  <c r="C29" i="16"/>
  <c r="C28" i="16"/>
  <c r="C27" i="16"/>
  <c r="C26" i="16"/>
  <c r="C20" i="16"/>
  <c r="C19" i="16"/>
  <c r="C18" i="16"/>
  <c r="C17" i="16"/>
  <c r="C11" i="16"/>
  <c r="C10" i="16"/>
  <c r="C8" i="16"/>
  <c r="C7" i="16"/>
  <c r="C42" i="14" l="1"/>
  <c r="C41" i="14"/>
  <c r="C40" i="14"/>
  <c r="C39" i="14"/>
  <c r="C29" i="14"/>
  <c r="C30" i="14"/>
  <c r="C31" i="14"/>
  <c r="C32" i="14"/>
  <c r="C33" i="14"/>
  <c r="C28" i="14"/>
  <c r="C27" i="14"/>
  <c r="C21" i="14"/>
  <c r="C20" i="14"/>
  <c r="C19" i="14"/>
  <c r="C18" i="14"/>
  <c r="C12" i="14"/>
  <c r="C11" i="14"/>
  <c r="C9" i="14"/>
  <c r="C8" i="14"/>
  <c r="I24" i="1" l="1"/>
  <c r="K24" i="1"/>
  <c r="K23" i="1"/>
  <c r="D54" i="1" l="1"/>
  <c r="D55" i="1"/>
  <c r="D56" i="1"/>
  <c r="D53" i="1" l="1"/>
  <c r="C43" i="1" l="1"/>
  <c r="C44" i="1"/>
  <c r="C45" i="1"/>
  <c r="C46" i="1"/>
  <c r="C47" i="1"/>
  <c r="C48" i="1"/>
  <c r="C42" i="1"/>
  <c r="D36" i="1"/>
  <c r="D35" i="1"/>
  <c r="D34" i="1"/>
  <c r="D33" i="1"/>
  <c r="D27" i="1"/>
  <c r="D26" i="1"/>
  <c r="D24" i="1"/>
  <c r="D23" i="1"/>
  <c r="J23" i="1" l="1"/>
  <c r="J24" i="1"/>
  <c r="J46" i="1"/>
  <c r="L46" i="1" s="1"/>
  <c r="M46" i="1" s="1"/>
  <c r="S46" i="1" s="1"/>
  <c r="H31" i="14" s="1"/>
  <c r="L31" i="14" s="1"/>
  <c r="J42" i="1"/>
  <c r="J34" i="1"/>
  <c r="J26" i="1"/>
  <c r="J36" i="1"/>
  <c r="L36" i="1" s="1"/>
  <c r="M36" i="1" s="1"/>
  <c r="S36" i="1" s="1"/>
  <c r="H21" i="14" s="1"/>
  <c r="L21" i="14" s="1"/>
  <c r="J44" i="1"/>
  <c r="J27" i="1"/>
  <c r="J48" i="1"/>
  <c r="J35" i="1"/>
  <c r="J56" i="1"/>
  <c r="J54" i="1"/>
  <c r="L54" i="1" s="1"/>
  <c r="M54" i="1" s="1"/>
  <c r="S54" i="1" s="1"/>
  <c r="H40" i="14" s="1"/>
  <c r="L40" i="14" s="1"/>
  <c r="J53" i="1"/>
  <c r="J45" i="1"/>
  <c r="J47" i="1"/>
  <c r="L47" i="1" s="1"/>
  <c r="M47" i="1" s="1"/>
  <c r="S47" i="1" s="1"/>
  <c r="H32" i="14" s="1"/>
  <c r="L32" i="14" s="1"/>
  <c r="J55" i="1"/>
  <c r="J43" i="1"/>
  <c r="J33" i="1"/>
  <c r="L33" i="1" s="1"/>
  <c r="M33" i="1" s="1"/>
  <c r="S33" i="1" s="1"/>
  <c r="H18" i="14" s="1"/>
  <c r="L18" i="14" s="1"/>
  <c r="L24" i="1" l="1"/>
  <c r="M24" i="1" s="1"/>
  <c r="S24" i="1" s="1"/>
  <c r="H9" i="14" s="1"/>
  <c r="L9" i="14" s="1"/>
  <c r="L23" i="1"/>
  <c r="M23" i="1" s="1"/>
  <c r="S23" i="1" s="1"/>
  <c r="H8" i="14" s="1"/>
  <c r="L48" i="1"/>
  <c r="M48" i="1" s="1"/>
  <c r="S48" i="1" s="1"/>
  <c r="H33" i="14" s="1"/>
  <c r="L33" i="14" s="1"/>
  <c r="L27" i="1"/>
  <c r="M27" i="1" s="1"/>
  <c r="S27" i="1" s="1"/>
  <c r="H12" i="14" s="1"/>
  <c r="L12" i="14" s="1"/>
  <c r="L26" i="1"/>
  <c r="M26" i="1" s="1"/>
  <c r="S26" i="1" s="1"/>
  <c r="H11" i="14" s="1"/>
  <c r="L43" i="1"/>
  <c r="M43" i="1" s="1"/>
  <c r="S43" i="1" s="1"/>
  <c r="H28" i="14" s="1"/>
  <c r="L28" i="14" s="1"/>
  <c r="L45" i="1"/>
  <c r="M45" i="1" s="1"/>
  <c r="S45" i="1" s="1"/>
  <c r="H30" i="14" s="1"/>
  <c r="L30" i="14" s="1"/>
  <c r="L56" i="1"/>
  <c r="M56" i="1" s="1"/>
  <c r="S56" i="1" s="1"/>
  <c r="H42" i="14" s="1"/>
  <c r="L42" i="14" s="1"/>
  <c r="L44" i="1"/>
  <c r="M44" i="1" s="1"/>
  <c r="S44" i="1" s="1"/>
  <c r="H29" i="14" s="1"/>
  <c r="L29" i="14" s="1"/>
  <c r="L34" i="1"/>
  <c r="M34" i="1" s="1"/>
  <c r="S34" i="1" s="1"/>
  <c r="H19" i="14" s="1"/>
  <c r="L19" i="14" s="1"/>
  <c r="L55" i="1"/>
  <c r="M55" i="1" s="1"/>
  <c r="S55" i="1" s="1"/>
  <c r="H41" i="14" s="1"/>
  <c r="L41" i="14" s="1"/>
  <c r="L53" i="1"/>
  <c r="M53" i="1" s="1"/>
  <c r="S53" i="1" s="1"/>
  <c r="H39" i="14" s="1"/>
  <c r="L39" i="14" s="1"/>
  <c r="L35" i="1"/>
  <c r="M35" i="1" s="1"/>
  <c r="S35" i="1" s="1"/>
  <c r="H20" i="14" s="1"/>
  <c r="L20" i="14" s="1"/>
  <c r="L42" i="1"/>
  <c r="M42" i="1" s="1"/>
  <c r="S42" i="1" s="1"/>
  <c r="H27" i="14" s="1"/>
  <c r="L27" i="14" s="1"/>
  <c r="L11" i="14" l="1"/>
  <c r="L8" i="14"/>
</calcChain>
</file>

<file path=xl/sharedStrings.xml><?xml version="1.0" encoding="utf-8"?>
<sst xmlns="http://schemas.openxmlformats.org/spreadsheetml/2006/main" count="511" uniqueCount="220">
  <si>
    <t>Direct access services</t>
  </si>
  <si>
    <t>HRG code</t>
  </si>
  <si>
    <t>HRG name</t>
  </si>
  <si>
    <t>Tariff (£)</t>
  </si>
  <si>
    <t>Flexible Sigmoidoscopy</t>
  </si>
  <si>
    <t>FZ54Z</t>
  </si>
  <si>
    <t>Diagnostic Flexible Sigmoidoscopy 19 years and over</t>
  </si>
  <si>
    <t>FZ55Z</t>
  </si>
  <si>
    <t>Diagnostic Flexible Sigmoidoscopy with biopsy 19 years and over</t>
  </si>
  <si>
    <t>Airflow Studies</t>
  </si>
  <si>
    <t>DZ35Z</t>
  </si>
  <si>
    <t>Simple Bronchodilator Studies</t>
  </si>
  <si>
    <t>DZ44Z</t>
  </si>
  <si>
    <t>Simple Airflow Studies</t>
  </si>
  <si>
    <t>Rehabilitation post discharge</t>
  </si>
  <si>
    <t>Description</t>
  </si>
  <si>
    <t>Knee Replacement</t>
  </si>
  <si>
    <t>Hip Replacement</t>
  </si>
  <si>
    <t>Cardiac</t>
  </si>
  <si>
    <t>Pulmonary</t>
  </si>
  <si>
    <t>Cystic fibrosis</t>
  </si>
  <si>
    <t>Band</t>
  </si>
  <si>
    <t>1A</t>
  </si>
  <si>
    <t>2A</t>
  </si>
  <si>
    <t>Tariff description</t>
  </si>
  <si>
    <t>Cystic Fibrosis</t>
  </si>
  <si>
    <t>1a</t>
  </si>
  <si>
    <t>2a</t>
  </si>
  <si>
    <t xml:space="preserve"> </t>
  </si>
  <si>
    <t>Looked after children's health assessments</t>
  </si>
  <si>
    <t>Task</t>
  </si>
  <si>
    <t>In-area Initial Health Assessment</t>
  </si>
  <si>
    <t>In-area Review Health Assessment</t>
  </si>
  <si>
    <t>Out-of-area Initial Health Assessment</t>
  </si>
  <si>
    <t>Out-of-area Review Health Assessment</t>
  </si>
  <si>
    <t>Original Method for calculating this price has been lost</t>
  </si>
  <si>
    <t>Calculation method used</t>
  </si>
  <si>
    <t>Rollover</t>
  </si>
  <si>
    <t>13/14 PbR Method</t>
  </si>
  <si>
    <t>No.</t>
  </si>
  <si>
    <t>Item</t>
  </si>
  <si>
    <t>Efficiency</t>
  </si>
  <si>
    <t>Quantum adjustment</t>
  </si>
  <si>
    <t>Source:</t>
  </si>
  <si>
    <t>Inputs</t>
  </si>
  <si>
    <t>Inputs - Parameters</t>
  </si>
  <si>
    <t>Inflation</t>
  </si>
  <si>
    <t>The numbers in the "inputs" table below are currently the same numbers as in the 14/15 tariff, will need to be updated once 15/16 numbers are available</t>
  </si>
  <si>
    <t>Comment on calculation method</t>
  </si>
  <si>
    <t xml:space="preserve">The 13/14 PbR method consisted of applying inflation and efficiency factors to the prior year tariff price - there may be a minor change to the type pf adjustments used here in comparison to the 13/14 tariff </t>
  </si>
  <si>
    <t>Calculations</t>
  </si>
  <si>
    <t>15/16 Tariff</t>
  </si>
  <si>
    <t>CNST adjustment</t>
  </si>
  <si>
    <t>Difference</t>
  </si>
  <si>
    <t>Rounding</t>
  </si>
  <si>
    <t>Inflation and efficiency</t>
  </si>
  <si>
    <t>Adjust for inflation and efficiency</t>
  </si>
  <si>
    <t xml:space="preserve">Link to Sources </t>
  </si>
  <si>
    <t xml:space="preserve">As above </t>
  </si>
  <si>
    <t>http://www.monitor.gov.uk/nt 
The 2014/15 National Tariff Payment System makes provision for the pricing of NHS services (section 5.5 Overall price adjustments)</t>
  </si>
  <si>
    <t>http://www.monitor.gov.uk/nt 
The 2014/15 National Tariff Payment System makes provision for the pricing of NHS services (section 9: Affordability, CNST and Tariff Adjustments)</t>
  </si>
  <si>
    <t>15-16</t>
  </si>
  <si>
    <t>Notes</t>
  </si>
  <si>
    <t>Inflation and efficiency adjustment</t>
  </si>
  <si>
    <t>15/16 tariff prices</t>
  </si>
  <si>
    <t>Adjustment Type</t>
  </si>
  <si>
    <t>2012/13</t>
  </si>
  <si>
    <t>2013/14</t>
  </si>
  <si>
    <t>2014/15</t>
  </si>
  <si>
    <t>2015/16</t>
  </si>
  <si>
    <t>Total</t>
  </si>
  <si>
    <t>Efficiency*</t>
  </si>
  <si>
    <t>Inflation and Efficiency (total adjustment)</t>
  </si>
  <si>
    <t>Sub-chapter</t>
  </si>
  <si>
    <t>AA</t>
  </si>
  <si>
    <t>AB</t>
  </si>
  <si>
    <t>BZ</t>
  </si>
  <si>
    <t>CZ</t>
  </si>
  <si>
    <t>DZ</t>
  </si>
  <si>
    <t>EA</t>
  </si>
  <si>
    <t>EB</t>
  </si>
  <si>
    <t>FZ</t>
  </si>
  <si>
    <t>GA</t>
  </si>
  <si>
    <t>GB</t>
  </si>
  <si>
    <t>GC</t>
  </si>
  <si>
    <t>HA</t>
  </si>
  <si>
    <t>HB</t>
  </si>
  <si>
    <t>HC</t>
  </si>
  <si>
    <t>HD</t>
  </si>
  <si>
    <t>HR</t>
  </si>
  <si>
    <t>JA</t>
  </si>
  <si>
    <t>JC</t>
  </si>
  <si>
    <t>JD</t>
  </si>
  <si>
    <t>KA</t>
  </si>
  <si>
    <t>KB</t>
  </si>
  <si>
    <t>KC</t>
  </si>
  <si>
    <t>LA</t>
  </si>
  <si>
    <t>LB</t>
  </si>
  <si>
    <t>LD</t>
  </si>
  <si>
    <t>MA</t>
  </si>
  <si>
    <t>MB</t>
  </si>
  <si>
    <t>NZ</t>
  </si>
  <si>
    <t>PA</t>
  </si>
  <si>
    <t>PB</t>
  </si>
  <si>
    <t>QZ</t>
  </si>
  <si>
    <t>RA</t>
  </si>
  <si>
    <t>RC</t>
  </si>
  <si>
    <t>SA</t>
  </si>
  <si>
    <t>SB</t>
  </si>
  <si>
    <t>SC</t>
  </si>
  <si>
    <t>UZ</t>
  </si>
  <si>
    <t>VA</t>
  </si>
  <si>
    <t>WA</t>
  </si>
  <si>
    <t>VB</t>
  </si>
  <si>
    <t xml:space="preserve">Components </t>
  </si>
  <si>
    <t xml:space="preserve">Value </t>
  </si>
  <si>
    <t>Outpatient attendances</t>
  </si>
  <si>
    <t>A&amp;E</t>
  </si>
  <si>
    <t>Unbundled services</t>
  </si>
  <si>
    <t>Maternity pathway</t>
  </si>
  <si>
    <t>Other mandatory prices</t>
  </si>
  <si>
    <t>Non-mandatory Prices</t>
  </si>
  <si>
    <t>Inputs:   14/15 tariff prices</t>
  </si>
  <si>
    <t>http://www.monitor.gov.uk/sites/all/modules/fckeditor/plugins/ktbrowser/_openTKFile.php?id=45704</t>
  </si>
  <si>
    <t>Steps</t>
  </si>
  <si>
    <t>Worksheet / Intermediary steps</t>
  </si>
  <si>
    <t>Overview</t>
  </si>
  <si>
    <t>Data source</t>
  </si>
  <si>
    <t>A variety of factors to adjustment the prices. Includes inflation, efficiency, CNST and quantum adjustment</t>
  </si>
  <si>
    <t>Monitor website: http://www.monitor.gov.uk/NT</t>
  </si>
  <si>
    <t>Compares the 2015/16 final prices with that of 2014/15 and 2013/14</t>
  </si>
  <si>
    <t xml:space="preserve">Linked Prices </t>
  </si>
  <si>
    <t>14-15 Other Mandatory tariff</t>
  </si>
  <si>
    <t>Other Mandatory 1516</t>
  </si>
  <si>
    <t>Mixed (Monitor and External)</t>
  </si>
  <si>
    <t>2 &gt;&gt; Inputs</t>
  </si>
  <si>
    <t>4 &gt;&gt; Output</t>
  </si>
  <si>
    <t xml:space="preserve">Table 1 :  Price Adjustments : Inflation and Efficiency  for all models </t>
  </si>
  <si>
    <t>Maternity*</t>
  </si>
  <si>
    <t>* Note: Maternity is delivery element only.</t>
  </si>
  <si>
    <t>Admitted patient care</t>
  </si>
  <si>
    <t>Outpatient procedures</t>
  </si>
  <si>
    <t>Best Practice Tariffs</t>
  </si>
  <si>
    <t>APC &amp; OPROC</t>
  </si>
  <si>
    <t>Factor 1 (Scaling factor used in sql)</t>
  </si>
  <si>
    <t>Factor 3 (Top slice)</t>
  </si>
  <si>
    <t>Factor 4 (Undo Affordability)</t>
  </si>
  <si>
    <t>Factor 5 (Post SC Affordability)</t>
  </si>
  <si>
    <t>Factor 6 (Road test adjustment)</t>
  </si>
  <si>
    <t>OPATT</t>
  </si>
  <si>
    <t>Factor 1 (First affordability)</t>
  </si>
  <si>
    <t>Factor 2 (Second affordability, ref 2012-13)</t>
  </si>
  <si>
    <t>Factor 4 (Undo first affordability)</t>
  </si>
  <si>
    <t>Factor 5 (Fourth affordability)</t>
  </si>
  <si>
    <t>Factor 1 (First Affordability)</t>
  </si>
  <si>
    <t>Factor 2 (Road test adjustment)</t>
  </si>
  <si>
    <t>Unbundled Services</t>
  </si>
  <si>
    <t>Factor 1 (Road test adjustment)</t>
  </si>
  <si>
    <t>Direct access and outpatient diagnostic imaging services</t>
  </si>
  <si>
    <t>Unbundled chemotherapy delivery</t>
  </si>
  <si>
    <t>Unbundled external beam radiotherapy</t>
  </si>
  <si>
    <t>Maternity Pathway</t>
  </si>
  <si>
    <t>Non-mandatory</t>
  </si>
  <si>
    <t>BPT</t>
  </si>
  <si>
    <t>Acute stroke care</t>
  </si>
  <si>
    <t>Adult renal dialysis</t>
  </si>
  <si>
    <t>Daycases</t>
  </si>
  <si>
    <t>Diabetic ketoacidosis and hypoglycaemia</t>
  </si>
  <si>
    <t>Early inflammatory arthritis</t>
  </si>
  <si>
    <t>Endoscopy procedures</t>
  </si>
  <si>
    <t>Fragility hip fracture</t>
  </si>
  <si>
    <t>Interventional radiology</t>
  </si>
  <si>
    <t>Major trauma</t>
  </si>
  <si>
    <t>Paediatric diabetes year of care</t>
  </si>
  <si>
    <t>Paediatric epilepsy</t>
  </si>
  <si>
    <t>Parkinson's disease</t>
  </si>
  <si>
    <t>Pleural effusion</t>
  </si>
  <si>
    <t>Primary total hip and knee replacements</t>
  </si>
  <si>
    <t>Same day emergency care</t>
  </si>
  <si>
    <t>Transient ischaemic attack</t>
  </si>
  <si>
    <t>Produced by: Monitor</t>
  </si>
  <si>
    <t>HRG</t>
  </si>
  <si>
    <t>HRG description</t>
  </si>
  <si>
    <t>Expert &amp; Final Monitor comments</t>
  </si>
  <si>
    <t>Proposal for price increase not supported by evidence - No Action</t>
  </si>
  <si>
    <t>Diagnostic Flexible Sigmoidoscopy, 19 years and over</t>
  </si>
  <si>
    <t>Diagnostic Flexible Sigmoidoscopy with biopsy, 19 years and over</t>
  </si>
  <si>
    <t>Diagnostic Flexible Sigmoidoscopy with Biopsy, 19 years and over</t>
  </si>
  <si>
    <t>CNST adjustment applied to the 14/15 rollover methodology</t>
  </si>
  <si>
    <t>CNST for rollover FZ45Z tariff</t>
  </si>
  <si>
    <t xml:space="preserve">1 &gt;&gt; s118 Prices </t>
  </si>
  <si>
    <t>Pre TED Expert comments</t>
  </si>
  <si>
    <t>Monitor (pre TED) assessment</t>
  </si>
  <si>
    <t>Summary of TED responses and other post TED comments</t>
  </si>
  <si>
    <t>Monitor (post TED) assessment</t>
  </si>
  <si>
    <t>Final (post TED) implementation instructions for manual adjustments</t>
  </si>
  <si>
    <t>Table 2:  Price Adjustments : CNST increase / decrease</t>
  </si>
  <si>
    <t xml:space="preserve"> Table 3: Quantum Reconciliation (QR)</t>
  </si>
  <si>
    <t>Table 4:  Price Adjustments : Affordability and other adjustment</t>
  </si>
  <si>
    <t xml:space="preserve">Price Adjustments </t>
  </si>
  <si>
    <t>3&gt;&gt; Proses</t>
  </si>
  <si>
    <t>* In 2012-13 the efficiency assumption of 4% was reduced by 0.3% to reflect that BPTs had the effect of reducing overall reimbursement</t>
  </si>
  <si>
    <t>We use a chain linking the post adjustments for joining the efficiency and inflation adjustment together from 2015/16 onwards (this is a slight methodological change from the 13/14 DH method).</t>
  </si>
  <si>
    <t>costs of this quite low as for DZ44Z. Need to be aware that a significant deflationary pressure would make difficult to deliver</t>
  </si>
  <si>
    <t>Here we are chain linking the post adjustments for efficiency and inflation together (this is a slight methodological change from the 13/14 DH method).</t>
  </si>
  <si>
    <t>Application of adjustments</t>
  </si>
  <si>
    <t>2015-16  Other national model.xlsx</t>
  </si>
  <si>
    <t>2015-16 tariff - other national prices</t>
  </si>
  <si>
    <t xml:space="preserve">s118 Other national prices </t>
  </si>
  <si>
    <t>2014-15 tariff - other national prices</t>
  </si>
  <si>
    <t>Other National Tariff Prices 15/16 model</t>
  </si>
  <si>
    <t>2015/16 National Tariff Payment System:</t>
  </si>
  <si>
    <t>A consultation notice</t>
  </si>
  <si>
    <t>Annex 5j: Other national prices model</t>
  </si>
  <si>
    <t>Monitor publication code: IRCP 14/14</t>
  </si>
  <si>
    <t>NHS England Document Classification: Official</t>
  </si>
  <si>
    <t>The complete document set is hosted at:</t>
  </si>
  <si>
    <t>NHS England Publications Gateway Reference 02457</t>
  </si>
  <si>
    <t>https://www.gov.uk/government/consultations/national-tariff-payment-system-201516-a-consultation-notice</t>
  </si>
  <si>
    <r>
      <rPr>
        <b/>
        <sz val="16"/>
        <color theme="1"/>
        <rFont val="Arial"/>
        <family val="2"/>
      </rPr>
      <t xml:space="preserve">26 </t>
    </r>
    <r>
      <rPr>
        <b/>
        <sz val="14"/>
        <color theme="1"/>
        <rFont val="Arial"/>
        <family val="2"/>
      </rPr>
      <t>November 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</si>
</sst>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41" formatCode="_-* #,##0_-;\-* #,##0_-;_-* &quot;-&quot;_-;_-@_-"/>
    <numFmt numFmtId="44" formatCode="_-&quot;£&quot;* #,##0.00_-;\-&quot;£&quot;* #,##0.00_-;_-&quot;£&quot;* &quot;-&quot;??_-;_-@_-"/>
    <numFmt numFmtId="43" formatCode="_-* #,##0.00_-;\-* #,##0.00_-;_-* &quot;-&quot;??_-;_-@_-"/>
    <numFmt numFmtId="164" formatCode="#,##0_ ;\-#,##0\ "/>
    <numFmt numFmtId="165" formatCode="_-* #,##0_-;\-* #,##0_-;_-* &quot;-&quot;??_-;_-@_-"/>
    <numFmt numFmtId="166" formatCode="#,##0;\-#,##0;\-"/>
    <numFmt numFmtId="167" formatCode="0.0%"/>
    <numFmt numFmtId="168" formatCode="#,##0.0_);\(#,##0.0\)"/>
    <numFmt numFmtId="169" formatCode="#,##0;\(#,##0\)"/>
    <numFmt numFmtId="170" formatCode="_(* #,##0.00_);_(* \(#,##0.00\);_(* &quot;-&quot;??_);_(@_)"/>
    <numFmt numFmtId="171" formatCode="_(&quot;£&quot;* #,##0.00_);_(&quot;£&quot;* \(#,##0.00\);_(&quot;£&quot;* &quot;-&quot;??_);_(@_)"/>
    <numFmt numFmtId="172" formatCode="#,##0\ ;\(#,##0\)\ ;\ &quot;-&quot;"/>
    <numFmt numFmtId="173" formatCode="mmm\ \-\ yy"/>
    <numFmt numFmtId="174" formatCode="* #,##0\ ;* \(#,##0\);* &quot; - &quot;;* @\ "/>
    <numFmt numFmtId="175" formatCode="_([$€]* #,##0.00_);_([$€]* \(#,##0.00\);_([$€]* &quot;-&quot;??_);_(@_)"/>
    <numFmt numFmtId="176" formatCode="[Magenta]&quot;Err&quot;;[Magenta]&quot;Err&quot;;[Blue]&quot;OK&quot;"/>
    <numFmt numFmtId="177" formatCode="General\ &quot;.&quot;"/>
    <numFmt numFmtId="178" formatCode="#,##0_);[Red]\(#,##0\);\-_)"/>
    <numFmt numFmtId="179" formatCode="0.0_)%;[Red]\(0.0%\);0.0_)%"/>
    <numFmt numFmtId="180" formatCode="#,##0;[Red]\(#,##0\)"/>
    <numFmt numFmtId="181" formatCode="0.00%;\(0.00%\)"/>
    <numFmt numFmtId="182" formatCode="#,##0;\-#,##0.00_-;&quot;-&quot;"/>
    <numFmt numFmtId="183" formatCode="#,##0,;\(#,##0,\);\-;@"/>
    <numFmt numFmtId="184" formatCode="0.00_)"/>
    <numFmt numFmtId="185" formatCode="_-[$€-2]* #,##0.00_-;\-[$€-2]* #,##0.00_-;_-[$€-2]* &quot;-&quot;??_-"/>
    <numFmt numFmtId="186" formatCode="#,##0;\(#,##0\);\-;@"/>
    <numFmt numFmtId="187" formatCode="\+\ #,##0.0_);\-\ #,##0.0_)"/>
    <numFmt numFmtId="188" formatCode="#,##0.0,,;\-#,##0.0,,;\-"/>
    <numFmt numFmtId="189" formatCode="#,##0,;\-#,##0,;\-"/>
    <numFmt numFmtId="190" formatCode="0.0%;\-0.0%;\-"/>
    <numFmt numFmtId="191" formatCode="#,##0&quot;,000&quot;;\-#,##0&quot;,000&quot;;\-"/>
    <numFmt numFmtId="192" formatCode="#,##0.0,,;\-#,##0.0,,"/>
    <numFmt numFmtId="193" formatCode="#,##0,;\-#,##0,"/>
    <numFmt numFmtId="194" formatCode="&quot;Val &quot;0"/>
    <numFmt numFmtId="195" formatCode="#,##0_);[Red]\(#,##0\);&quot;-&quot;_);[Blue]&quot;Error-&quot;@"/>
    <numFmt numFmtId="196" formatCode="#,##0.0_);[Red]\(#,##0.0\);&quot;-&quot;_);[Blue]&quot;Error-&quot;@"/>
    <numFmt numFmtId="197" formatCode="#,##0.00_);[Red]\(#,##0.00\);&quot;-&quot;_);[Blue]&quot;Error-&quot;@"/>
    <numFmt numFmtId="198" formatCode="&quot;£&quot;* #,##0_);[Red]&quot;£&quot;* \(#,##0\);&quot;£&quot;* &quot;-&quot;_);[Blue]&quot;Error-&quot;@"/>
    <numFmt numFmtId="199" formatCode="&quot;£&quot;* #,##0.0_);[Red]&quot;£&quot;* \(#,##0.0\);&quot;£&quot;* &quot;-&quot;_);[Blue]&quot;Error-&quot;@"/>
    <numFmt numFmtId="200" formatCode="&quot;£&quot;* #,##0.00_);[Red]&quot;£&quot;* \(#,##0.00\);&quot;£&quot;* &quot;-&quot;_);[Blue]&quot;Error-&quot;@"/>
    <numFmt numFmtId="201" formatCode="dd\ mmm\ yyyy_)"/>
    <numFmt numFmtId="202" formatCode="dd/mm/yy_)"/>
    <numFmt numFmtId="203" formatCode="0%_);[Red]\-0%_);0%_);[Blue]&quot;Error-&quot;@"/>
    <numFmt numFmtId="204" formatCode="0.0%_);[Red]\-0.0%_);0.0%_);[Blue]&quot;Error-&quot;@"/>
    <numFmt numFmtId="205" formatCode="0.00%_);[Red]\-0.00%_);0.00%_);[Blue]&quot;Error-&quot;@"/>
    <numFmt numFmtId="206" formatCode="000"/>
    <numFmt numFmtId="207" formatCode="0.000%"/>
  </numFmts>
  <fonts count="133">
    <font>
      <sz val="11"/>
      <color theme="1"/>
      <name val="Calibri"/>
      <family val="2"/>
      <scheme val="minor"/>
    </font>
    <font>
      <sz val="11"/>
      <color theme="1"/>
      <name val="Calibri"/>
      <family val="2"/>
      <scheme val="minor"/>
    </font>
    <font>
      <b/>
      <sz val="11"/>
      <color theme="1"/>
      <name val="Calibri"/>
      <family val="2"/>
      <scheme val="minor"/>
    </font>
    <font>
      <b/>
      <u/>
      <sz val="10"/>
      <name val="Arial"/>
      <family val="2"/>
    </font>
    <font>
      <sz val="10"/>
      <name val="Arial"/>
      <family val="2"/>
    </font>
    <font>
      <u/>
      <sz val="10"/>
      <color indexed="12"/>
      <name val="Arial"/>
      <family val="2"/>
    </font>
    <font>
      <u/>
      <sz val="8"/>
      <color indexed="12"/>
      <name val="Arial"/>
      <family val="2"/>
    </font>
    <font>
      <sz val="8"/>
      <name val="Arial"/>
      <family val="2"/>
    </font>
    <font>
      <b/>
      <sz val="8"/>
      <name val="Arial"/>
      <family val="2"/>
    </font>
    <font>
      <b/>
      <sz val="8"/>
      <color indexed="8"/>
      <name val="Arial"/>
      <family val="2"/>
    </font>
    <font>
      <sz val="8"/>
      <color indexed="8"/>
      <name val="Arial"/>
      <family val="2"/>
    </font>
    <font>
      <b/>
      <sz val="16"/>
      <color theme="1"/>
      <name val="Calibri"/>
      <family val="2"/>
      <scheme val="minor"/>
    </font>
    <font>
      <b/>
      <sz val="9"/>
      <color theme="0"/>
      <name val="Calibri"/>
      <family val="2"/>
      <scheme val="minor"/>
    </font>
    <font>
      <sz val="11"/>
      <name val="Calibri"/>
      <family val="2"/>
      <scheme val="minor"/>
    </font>
    <font>
      <sz val="12"/>
      <color theme="1"/>
      <name val="Symbol"/>
      <family val="1"/>
      <charset val="2"/>
    </font>
    <font>
      <b/>
      <sz val="10"/>
      <color theme="1"/>
      <name val="Calibri"/>
      <family val="2"/>
      <scheme val="minor"/>
    </font>
    <font>
      <sz val="12"/>
      <color theme="1"/>
      <name val="Arial"/>
      <family val="2"/>
    </font>
    <font>
      <sz val="10"/>
      <color theme="1"/>
      <name val="Arial"/>
      <family val="2"/>
    </font>
    <font>
      <sz val="12"/>
      <color indexed="8"/>
      <name val="Arial"/>
      <family val="2"/>
    </font>
    <font>
      <sz val="10"/>
      <name val="Helv"/>
      <family val="2"/>
    </font>
    <font>
      <sz val="10"/>
      <name val="Geneva"/>
    </font>
    <font>
      <sz val="12"/>
      <name val="Times New Roman"/>
      <family val="1"/>
    </font>
    <font>
      <sz val="10"/>
      <color indexed="8"/>
      <name val="MS Sans Serif"/>
      <family val="2"/>
    </font>
    <font>
      <b/>
      <sz val="10"/>
      <name val="Arial"/>
      <family val="2"/>
    </font>
    <font>
      <sz val="11"/>
      <color indexed="8"/>
      <name val="Calibri"/>
      <family val="2"/>
    </font>
    <font>
      <sz val="11"/>
      <color indexed="9"/>
      <name val="Calibri"/>
      <family val="2"/>
    </font>
    <font>
      <sz val="11"/>
      <color indexed="20"/>
      <name val="Calibri"/>
      <family val="2"/>
    </font>
    <font>
      <b/>
      <sz val="12"/>
      <color indexed="63"/>
      <name val="Arial"/>
      <family val="2"/>
    </font>
    <font>
      <b/>
      <sz val="9"/>
      <color indexed="63"/>
      <name val="Arial"/>
      <family val="2"/>
    </font>
    <font>
      <b/>
      <sz val="11"/>
      <color indexed="28"/>
      <name val="Arial"/>
      <family val="2"/>
    </font>
    <font>
      <sz val="9"/>
      <name val="Arial"/>
      <family val="2"/>
    </font>
    <font>
      <i/>
      <sz val="8"/>
      <color indexed="8"/>
      <name val="Arial"/>
      <family val="2"/>
    </font>
    <font>
      <b/>
      <sz val="11"/>
      <color indexed="52"/>
      <name val="Calibri"/>
      <family val="2"/>
    </font>
    <font>
      <sz val="10.5"/>
      <name val="Times New Roman"/>
      <family val="1"/>
    </font>
    <font>
      <b/>
      <sz val="8.5"/>
      <name val="Times New Roman"/>
      <family val="1"/>
    </font>
    <font>
      <b/>
      <sz val="11"/>
      <color indexed="9"/>
      <name val="Calibri"/>
      <family val="2"/>
    </font>
    <font>
      <b/>
      <sz val="10"/>
      <color indexed="18"/>
      <name val="MS Sans Serif"/>
      <family val="2"/>
    </font>
    <font>
      <sz val="10"/>
      <name val="Tahoma"/>
      <family val="2"/>
    </font>
    <font>
      <sz val="11"/>
      <name val="Arial"/>
      <family val="2"/>
    </font>
    <font>
      <sz val="11"/>
      <name val="Times New Roman"/>
      <family val="1"/>
    </font>
    <font>
      <sz val="8"/>
      <color theme="1"/>
      <name val="Arial"/>
      <family val="2"/>
    </font>
    <font>
      <sz val="11"/>
      <name val="Book Antiqua"/>
      <family val="1"/>
    </font>
    <font>
      <i/>
      <sz val="11"/>
      <color indexed="23"/>
      <name val="Calibri"/>
      <family val="2"/>
    </font>
    <font>
      <b/>
      <sz val="8"/>
      <color indexed="12"/>
      <name val="Arial"/>
      <family val="2"/>
    </font>
    <font>
      <sz val="10"/>
      <color indexed="8"/>
      <name val="Arial"/>
      <family val="2"/>
    </font>
    <font>
      <b/>
      <sz val="12"/>
      <color indexed="8"/>
      <name val="Arial"/>
      <family val="2"/>
    </font>
    <font>
      <b/>
      <sz val="10.5"/>
      <color indexed="8"/>
      <name val="Arial"/>
      <family val="2"/>
    </font>
    <font>
      <sz val="10"/>
      <color indexed="12"/>
      <name val="Arial"/>
      <family val="2"/>
    </font>
    <font>
      <b/>
      <sz val="9"/>
      <color theme="0"/>
      <name val="Arial"/>
      <family val="2"/>
    </font>
    <font>
      <b/>
      <sz val="11"/>
      <name val="Arial"/>
      <family val="2"/>
    </font>
    <font>
      <b/>
      <sz val="11"/>
      <color indexed="10"/>
      <name val="Arial"/>
      <family val="2"/>
    </font>
    <font>
      <sz val="11"/>
      <color indexed="17"/>
      <name val="Calibri"/>
      <family val="2"/>
    </font>
    <font>
      <sz val="10"/>
      <color indexed="23"/>
      <name val="Arial"/>
      <family val="2"/>
    </font>
    <font>
      <b/>
      <sz val="14"/>
      <color indexed="60"/>
      <name val="Arial"/>
      <family val="2"/>
    </font>
    <font>
      <b/>
      <sz val="12"/>
      <color indexed="60"/>
      <name val="Arial"/>
      <family val="2"/>
    </font>
    <font>
      <sz val="10"/>
      <color indexed="60"/>
      <name val="Arial"/>
      <family val="2"/>
    </font>
    <font>
      <b/>
      <sz val="10"/>
      <color indexed="60"/>
      <name val="Arial"/>
      <family val="2"/>
    </font>
    <font>
      <b/>
      <sz val="15"/>
      <color indexed="56"/>
      <name val="Calibri"/>
      <family val="2"/>
    </font>
    <font>
      <b/>
      <sz val="12"/>
      <color indexed="12"/>
      <name val="Arial"/>
      <family val="2"/>
    </font>
    <font>
      <b/>
      <sz val="13"/>
      <color indexed="56"/>
      <name val="Calibri"/>
      <family val="2"/>
    </font>
    <font>
      <b/>
      <sz val="11"/>
      <color indexed="56"/>
      <name val="Calibri"/>
      <family val="2"/>
    </font>
    <font>
      <u/>
      <sz val="8"/>
      <color theme="10"/>
      <name val="Arial"/>
      <family val="2"/>
    </font>
    <font>
      <u/>
      <sz val="10"/>
      <color theme="10"/>
      <name val="Arial"/>
      <family val="2"/>
    </font>
    <font>
      <u/>
      <sz val="12"/>
      <color theme="10"/>
      <name val="Arial"/>
      <family val="2"/>
    </font>
    <font>
      <u/>
      <sz val="11"/>
      <color theme="10"/>
      <name val="Calibri"/>
      <family val="2"/>
    </font>
    <font>
      <sz val="10"/>
      <color indexed="24"/>
      <name val="Arial"/>
      <family val="2"/>
    </font>
    <font>
      <sz val="11"/>
      <color indexed="62"/>
      <name val="Calibri"/>
      <family val="2"/>
    </font>
    <font>
      <sz val="7"/>
      <color indexed="12"/>
      <name val="Arial"/>
      <family val="2"/>
    </font>
    <font>
      <sz val="18"/>
      <name val="Times New Roman"/>
      <family val="1"/>
    </font>
    <font>
      <b/>
      <sz val="13"/>
      <name val="Times New Roman"/>
      <family val="1"/>
    </font>
    <font>
      <b/>
      <i/>
      <sz val="12"/>
      <name val="Times New Roman"/>
      <family val="1"/>
    </font>
    <font>
      <i/>
      <sz val="12"/>
      <name val="Times New Roman"/>
      <family val="1"/>
    </font>
    <font>
      <sz val="11"/>
      <color indexed="52"/>
      <name val="Calibri"/>
      <family val="2"/>
    </font>
    <font>
      <b/>
      <u val="singleAccounting"/>
      <sz val="9"/>
      <color theme="0"/>
      <name val="Arial"/>
      <family val="2"/>
    </font>
    <font>
      <sz val="11"/>
      <name val="Univers 45 Light"/>
      <family val="2"/>
    </font>
    <font>
      <sz val="8"/>
      <color indexed="10"/>
      <name val="Arial"/>
      <family val="2"/>
    </font>
    <font>
      <sz val="11"/>
      <color indexed="60"/>
      <name val="Calibri"/>
      <family val="2"/>
    </font>
    <font>
      <b/>
      <i/>
      <sz val="16"/>
      <name val="Helv"/>
    </font>
    <font>
      <sz val="10"/>
      <name val="Times New Roman"/>
      <family val="1"/>
    </font>
    <font>
      <b/>
      <sz val="12"/>
      <name val="Arial"/>
      <family val="2"/>
    </font>
    <font>
      <sz val="7"/>
      <color theme="1"/>
      <name val="Arial"/>
      <family val="2"/>
    </font>
    <font>
      <sz val="6"/>
      <name val="Arial"/>
      <family val="2"/>
    </font>
    <font>
      <sz val="8"/>
      <name val="Tahom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7"/>
      <name val="Arial"/>
      <family val="2"/>
    </font>
    <font>
      <sz val="9"/>
      <name val="Tahoma"/>
      <family val="2"/>
    </font>
    <font>
      <b/>
      <u/>
      <sz val="11"/>
      <name val="Arial"/>
      <family val="2"/>
    </font>
    <font>
      <b/>
      <i/>
      <sz val="11"/>
      <name val="Arial"/>
      <family val="2"/>
    </font>
    <font>
      <sz val="8.5"/>
      <name val="Times New Roman"/>
      <family val="1"/>
    </font>
    <font>
      <i/>
      <sz val="8.5"/>
      <name val="Times New Roman"/>
      <family val="1"/>
    </font>
    <font>
      <b/>
      <sz val="10.5"/>
      <name val="Times New Roman"/>
      <family val="1"/>
    </font>
    <font>
      <b/>
      <sz val="8"/>
      <name val="Times New Roman"/>
      <family val="1"/>
    </font>
    <font>
      <b/>
      <i/>
      <sz val="10.5"/>
      <name val="Times New Roman"/>
      <family val="1"/>
    </font>
    <font>
      <i/>
      <sz val="8"/>
      <name val="Arial"/>
      <family val="2"/>
    </font>
    <font>
      <i/>
      <sz val="10.5"/>
      <name val="Times New Roman"/>
      <family val="1"/>
    </font>
    <font>
      <i/>
      <sz val="8.5"/>
      <color indexed="10"/>
      <name val="Times New Roman"/>
      <family val="1"/>
    </font>
    <font>
      <sz val="8.5"/>
      <color indexed="10"/>
      <name val="Times New Roman"/>
      <family val="1"/>
    </font>
    <font>
      <b/>
      <sz val="8"/>
      <color theme="1"/>
      <name val="Arial"/>
      <family val="2"/>
    </font>
    <font>
      <b/>
      <sz val="16"/>
      <color indexed="9"/>
      <name val="Arial"/>
      <family val="2"/>
    </font>
    <font>
      <b/>
      <sz val="18"/>
      <color indexed="56"/>
      <name val="Cambria"/>
      <family val="2"/>
    </font>
    <font>
      <b/>
      <sz val="16"/>
      <color indexed="24"/>
      <name val="Univers 45 Light"/>
      <family val="2"/>
    </font>
    <font>
      <b/>
      <sz val="14"/>
      <name val="Arial"/>
      <family val="2"/>
    </font>
    <font>
      <b/>
      <sz val="11"/>
      <color indexed="8"/>
      <name val="Calibri"/>
      <family val="2"/>
    </font>
    <font>
      <sz val="10"/>
      <color indexed="10"/>
      <name val="Arial"/>
      <family val="2"/>
    </font>
    <font>
      <sz val="11"/>
      <color indexed="10"/>
      <name val="Calibri"/>
      <family val="2"/>
    </font>
    <font>
      <sz val="16"/>
      <color theme="3"/>
      <name val="Calibri"/>
      <family val="2"/>
      <scheme val="minor"/>
    </font>
    <font>
      <b/>
      <i/>
      <sz val="10"/>
      <color theme="1"/>
      <name val="Calibri"/>
      <family val="2"/>
      <scheme val="minor"/>
    </font>
    <font>
      <sz val="10"/>
      <color theme="1"/>
      <name val="Calibri"/>
      <family val="2"/>
      <scheme val="minor"/>
    </font>
    <font>
      <i/>
      <sz val="10"/>
      <color theme="1"/>
      <name val="Calibri"/>
      <family val="2"/>
      <scheme val="minor"/>
    </font>
    <font>
      <u/>
      <sz val="11"/>
      <color theme="10"/>
      <name val="Calibri"/>
      <family val="2"/>
      <scheme val="minor"/>
    </font>
    <font>
      <i/>
      <sz val="8"/>
      <color indexed="62"/>
      <name val="Arial"/>
      <family val="2"/>
    </font>
    <font>
      <sz val="8"/>
      <color indexed="20"/>
      <name val="Arial"/>
      <family val="2"/>
    </font>
    <font>
      <sz val="12"/>
      <name val="Arial"/>
      <family val="2"/>
    </font>
    <font>
      <sz val="9"/>
      <color indexed="8"/>
      <name val="Arial"/>
      <family val="2"/>
    </font>
    <font>
      <u/>
      <sz val="11"/>
      <color rgb="FF0000FF"/>
      <name val="Calibri"/>
      <family val="2"/>
    </font>
    <font>
      <sz val="11"/>
      <color theme="1"/>
      <name val="Calibri"/>
      <family val="2"/>
    </font>
    <font>
      <sz val="10"/>
      <color theme="0" tint="-4.9989318521683403E-2"/>
      <name val="Calibri"/>
      <family val="2"/>
      <scheme val="minor"/>
    </font>
    <font>
      <sz val="10"/>
      <name val="Calibri"/>
      <family val="2"/>
      <scheme val="minor"/>
    </font>
    <font>
      <sz val="10"/>
      <color rgb="FF00B050"/>
      <name val="Calibri"/>
      <family val="2"/>
      <scheme val="minor"/>
    </font>
    <font>
      <sz val="10"/>
      <color rgb="FF7030A0"/>
      <name val="Calibri"/>
      <family val="2"/>
      <scheme val="minor"/>
    </font>
    <font>
      <i/>
      <sz val="11"/>
      <color theme="1"/>
      <name val="Calibri"/>
      <family val="2"/>
      <scheme val="minor"/>
    </font>
    <font>
      <b/>
      <i/>
      <sz val="10"/>
      <color rgb="FFC00000"/>
      <name val="Calibri"/>
      <family val="2"/>
      <scheme val="minor"/>
    </font>
    <font>
      <sz val="10"/>
      <name val="Arial"/>
      <family val="2"/>
    </font>
    <font>
      <b/>
      <sz val="10"/>
      <name val="Calibri"/>
      <family val="2"/>
      <scheme val="minor"/>
    </font>
    <font>
      <b/>
      <sz val="36"/>
      <color theme="1"/>
      <name val="Arial"/>
      <family val="2"/>
    </font>
    <font>
      <sz val="11"/>
      <color theme="1"/>
      <name val="Arial"/>
      <family val="2"/>
    </font>
    <font>
      <b/>
      <sz val="14"/>
      <color theme="1"/>
      <name val="Arial"/>
      <family val="2"/>
    </font>
    <font>
      <b/>
      <sz val="16"/>
      <color theme="1"/>
      <name val="Arial"/>
      <family val="2"/>
    </font>
    <font>
      <b/>
      <sz val="11"/>
      <color theme="1"/>
      <name val="Arial"/>
      <family val="2"/>
    </font>
  </fonts>
  <fills count="63">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00B050"/>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rgb="FF92D050"/>
        <bgColor indexed="64"/>
      </patternFill>
    </fill>
    <fill>
      <patternFill patternType="solid">
        <fgColor theme="2"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3"/>
      </patternFill>
    </fill>
    <fill>
      <patternFill patternType="solid">
        <fgColor indexed="44"/>
        <bgColor indexed="64"/>
      </patternFill>
    </fill>
    <fill>
      <patternFill patternType="solid">
        <fgColor indexed="43"/>
      </patternFill>
    </fill>
    <fill>
      <patternFill patternType="solid">
        <fgColor indexed="27"/>
        <bgColor indexed="64"/>
      </patternFill>
    </fill>
    <fill>
      <patternFill patternType="solid">
        <fgColor indexed="26"/>
        <bgColor indexed="64"/>
      </patternFill>
    </fill>
    <fill>
      <patternFill patternType="solid">
        <fgColor indexed="28"/>
        <bgColor indexed="64"/>
      </patternFill>
    </fill>
    <fill>
      <patternFill patternType="solid">
        <fgColor indexed="22"/>
        <bgColor indexed="64"/>
      </patternFill>
    </fill>
    <fill>
      <patternFill patternType="solid">
        <fgColor indexed="22"/>
      </patternFill>
    </fill>
    <fill>
      <patternFill patternType="solid">
        <fgColor indexed="13"/>
        <bgColor indexed="64"/>
      </patternFill>
    </fill>
    <fill>
      <patternFill patternType="solid">
        <fgColor indexed="55"/>
      </patternFill>
    </fill>
    <fill>
      <patternFill patternType="solid">
        <fgColor indexed="43"/>
        <bgColor indexed="64"/>
      </patternFill>
    </fill>
    <fill>
      <patternFill patternType="solid">
        <fgColor indexed="51"/>
        <bgColor indexed="64"/>
      </patternFill>
    </fill>
    <fill>
      <patternFill patternType="solid">
        <fgColor theme="5"/>
        <bgColor indexed="64"/>
      </patternFill>
    </fill>
    <fill>
      <patternFill patternType="solid">
        <fgColor indexed="30"/>
        <bgColor indexed="64"/>
      </patternFill>
    </fill>
    <fill>
      <patternFill patternType="solid">
        <fgColor theme="3"/>
        <bgColor indexed="64"/>
      </patternFill>
    </fill>
    <fill>
      <patternFill patternType="solid">
        <fgColor indexed="26"/>
      </patternFill>
    </fill>
    <fill>
      <patternFill patternType="solid">
        <fgColor indexed="42"/>
        <bgColor indexed="64"/>
      </patternFill>
    </fill>
    <fill>
      <patternFill patternType="solid">
        <fgColor indexed="31"/>
        <bgColor indexed="64"/>
      </patternFill>
    </fill>
    <fill>
      <patternFill patternType="solid">
        <fgColor indexed="46"/>
        <bgColor indexed="64"/>
      </patternFill>
    </fill>
    <fill>
      <patternFill patternType="solid">
        <fgColor theme="9"/>
        <bgColor indexed="64"/>
      </patternFill>
    </fill>
    <fill>
      <patternFill patternType="solid">
        <fgColor indexed="24"/>
        <bgColor indexed="64"/>
      </patternFill>
    </fill>
    <fill>
      <patternFill patternType="solid">
        <fgColor theme="0"/>
        <bgColor indexed="64"/>
      </patternFill>
    </fill>
    <fill>
      <patternFill patternType="solid">
        <fgColor theme="3" tint="0.59999389629810485"/>
        <bgColor indexed="64"/>
      </patternFill>
    </fill>
    <fill>
      <patternFill patternType="solid">
        <fgColor rgb="FF0070C0"/>
        <bgColor indexed="64"/>
      </patternFill>
    </fill>
    <fill>
      <patternFill patternType="solid">
        <fgColor theme="7" tint="-0.249977111117893"/>
        <bgColor indexed="64"/>
      </patternFill>
    </fill>
    <fill>
      <patternFill patternType="solid">
        <fgColor rgb="FFFFFFFF"/>
        <bgColor indexed="64"/>
      </patternFill>
    </fill>
    <fill>
      <patternFill patternType="solid">
        <fgColor indexed="47"/>
        <bgColor indexed="64"/>
      </patternFill>
    </fill>
    <fill>
      <patternFill patternType="solid">
        <fgColor rgb="FFF79646"/>
        <bgColor rgb="FF000000"/>
      </patternFill>
    </fill>
    <fill>
      <patternFill patternType="solid">
        <fgColor rgb="FF9BBB59"/>
        <bgColor rgb="FF000000"/>
      </patternFill>
    </fill>
    <fill>
      <patternFill patternType="solid">
        <fgColor rgb="FF4BACC6"/>
        <bgColor rgb="FF000000"/>
      </patternFill>
    </fill>
    <fill>
      <patternFill patternType="solid">
        <fgColor rgb="FFFFFF00"/>
        <bgColor rgb="FF000000"/>
      </patternFill>
    </fill>
    <fill>
      <patternFill patternType="solid">
        <fgColor theme="3" tint="0.79998168889431442"/>
        <bgColor indexed="64"/>
      </patternFill>
    </fill>
    <fill>
      <patternFill patternType="solid">
        <fgColor theme="0"/>
        <bgColor rgb="FF000000"/>
      </patternFill>
    </fill>
    <fill>
      <patternFill patternType="solid">
        <fgColor rgb="FFFFC000"/>
        <bgColor indexed="64"/>
      </patternFill>
    </fill>
    <fill>
      <patternFill patternType="solid">
        <fgColor theme="9" tint="0.39997558519241921"/>
        <bgColor indexed="64"/>
      </patternFill>
    </fill>
  </fills>
  <borders count="124">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auto="1"/>
      </bottom>
      <diagonal/>
    </border>
    <border>
      <left style="thin">
        <color indexed="64"/>
      </left>
      <right/>
      <top style="medium">
        <color indexed="64"/>
      </top>
      <bottom style="medium">
        <color indexed="64"/>
      </bottom>
      <diagonal/>
    </border>
    <border>
      <left/>
      <right/>
      <top/>
      <bottom style="thick">
        <color indexed="63"/>
      </bottom>
      <diagonal/>
    </border>
    <border>
      <left/>
      <right/>
      <top/>
      <bottom style="medium">
        <color indexed="63"/>
      </bottom>
      <diagonal/>
    </border>
    <border>
      <left style="thin">
        <color indexed="8"/>
      </left>
      <right style="thin">
        <color indexed="8"/>
      </right>
      <top style="thin">
        <color indexed="8"/>
      </top>
      <bottom style="thin">
        <color indexed="8"/>
      </bottom>
      <diagonal/>
    </border>
    <border>
      <left style="dashed">
        <color indexed="63"/>
      </left>
      <right style="dashed">
        <color indexed="63"/>
      </right>
      <top style="dashed">
        <color indexed="63"/>
      </top>
      <bottom style="dashed">
        <color indexed="63"/>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style="thin">
        <color indexed="63"/>
      </left>
      <right style="thin">
        <color indexed="63"/>
      </right>
      <top style="thin">
        <color indexed="63"/>
      </top>
      <bottom style="thin">
        <color indexed="63"/>
      </bottom>
      <diagonal/>
    </border>
    <border>
      <left style="hair">
        <color indexed="64"/>
      </left>
      <right/>
      <top style="hair">
        <color indexed="64"/>
      </top>
      <bottom style="hair">
        <color indexed="64"/>
      </bottom>
      <diagonal/>
    </border>
    <border>
      <left style="thin">
        <color indexed="9"/>
      </left>
      <right style="thin">
        <color indexed="9"/>
      </right>
      <top style="thin">
        <color indexed="9"/>
      </top>
      <bottom style="thin">
        <color indexed="9"/>
      </bottom>
      <diagonal/>
    </border>
    <border>
      <left style="dotted">
        <color indexed="28"/>
      </left>
      <right style="dotted">
        <color indexed="28"/>
      </right>
      <top style="dotted">
        <color indexed="28"/>
      </top>
      <bottom style="dotted">
        <color indexed="28"/>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dashed">
        <color indexed="55"/>
      </left>
      <right style="dashed">
        <color indexed="55"/>
      </right>
      <top style="dashed">
        <color indexed="55"/>
      </top>
      <bottom style="dashed">
        <color indexed="55"/>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ashed">
        <color indexed="28"/>
      </left>
      <right style="dashed">
        <color indexed="28"/>
      </right>
      <top style="dashed">
        <color indexed="28"/>
      </top>
      <bottom style="dashed">
        <color indexed="28"/>
      </bottom>
      <diagonal/>
    </border>
    <border>
      <left/>
      <right/>
      <top/>
      <bottom style="double">
        <color indexed="52"/>
      </bottom>
      <diagonal/>
    </border>
    <border>
      <left style="thin">
        <color indexed="64"/>
      </left>
      <right/>
      <top style="thin">
        <color indexed="64"/>
      </top>
      <bottom style="thin">
        <color indexed="64"/>
      </bottom>
      <diagonal/>
    </border>
    <border>
      <left style="dotted">
        <color indexed="10"/>
      </left>
      <right style="dotted">
        <color indexed="10"/>
      </right>
      <top style="dotted">
        <color indexed="10"/>
      </top>
      <bottom style="dotted">
        <color indexed="10"/>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thin">
        <color indexed="64"/>
      </left>
      <right/>
      <top/>
      <bottom style="thin">
        <color indexed="64"/>
      </bottom>
      <diagonal/>
    </border>
    <border>
      <left/>
      <right/>
      <top style="thin">
        <color indexed="12"/>
      </top>
      <bottom style="thin">
        <color indexed="12"/>
      </bottom>
      <diagonal/>
    </border>
    <border>
      <left/>
      <right/>
      <top/>
      <bottom style="thin">
        <color indexed="12"/>
      </bottom>
      <diagonal/>
    </border>
    <border>
      <left style="double">
        <color indexed="64"/>
      </left>
      <right/>
      <top/>
      <bottom style="double">
        <color indexed="64"/>
      </bottom>
      <diagonal/>
    </border>
    <border>
      <left/>
      <right/>
      <top style="thin">
        <color indexed="64"/>
      </top>
      <bottom/>
      <diagonal/>
    </border>
    <border>
      <left/>
      <right/>
      <top style="thin">
        <color indexed="62"/>
      </top>
      <bottom style="double">
        <color indexed="62"/>
      </bottom>
      <diagonal/>
    </border>
    <border>
      <left style="medium">
        <color indexed="64"/>
      </left>
      <right/>
      <top style="thin">
        <color indexed="64"/>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dotted">
        <color theme="4"/>
      </top>
      <bottom style="dotted">
        <color theme="4"/>
      </bottom>
      <diagonal/>
    </border>
    <border>
      <left style="dotted">
        <color theme="4"/>
      </left>
      <right style="dotted">
        <color theme="4"/>
      </right>
      <top style="dotted">
        <color theme="4"/>
      </top>
      <bottom style="dotted">
        <color theme="4"/>
      </bottom>
      <diagonal/>
    </border>
    <border>
      <left style="medium">
        <color indexed="64"/>
      </left>
      <right style="medium">
        <color indexed="64"/>
      </right>
      <top style="dotted">
        <color theme="4"/>
      </top>
      <bottom style="medium">
        <color indexed="64"/>
      </bottom>
      <diagonal/>
    </border>
    <border>
      <left style="dotted">
        <color theme="4"/>
      </left>
      <right style="dotted">
        <color theme="4"/>
      </right>
      <top style="dotted">
        <color theme="4"/>
      </top>
      <bottom style="medium">
        <color indexed="64"/>
      </bottom>
      <diagonal/>
    </border>
    <border>
      <left style="dotted">
        <color theme="4"/>
      </left>
      <right style="medium">
        <color indexed="64"/>
      </right>
      <top style="dotted">
        <color theme="4"/>
      </top>
      <bottom style="medium">
        <color indexed="64"/>
      </bottom>
      <diagonal/>
    </border>
    <border>
      <left style="medium">
        <color indexed="64"/>
      </left>
      <right style="dotted">
        <color theme="4"/>
      </right>
      <top style="dotted">
        <color theme="4"/>
      </top>
      <bottom style="dotted">
        <color theme="4"/>
      </bottom>
      <diagonal/>
    </border>
    <border>
      <left style="medium">
        <color indexed="64"/>
      </left>
      <right style="dotted">
        <color theme="4"/>
      </right>
      <top style="dotted">
        <color theme="4"/>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thin">
        <color auto="1"/>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dotted">
        <color theme="4"/>
      </bottom>
      <diagonal/>
    </border>
    <border>
      <left style="medium">
        <color indexed="64"/>
      </left>
      <right/>
      <top style="dotted">
        <color theme="4"/>
      </top>
      <bottom style="dotted">
        <color theme="4"/>
      </bottom>
      <diagonal/>
    </border>
    <border>
      <left style="medium">
        <color indexed="64"/>
      </left>
      <right/>
      <top style="dotted">
        <color theme="4"/>
      </top>
      <bottom/>
      <diagonal/>
    </border>
    <border>
      <left style="medium">
        <color indexed="64"/>
      </left>
      <right style="medium">
        <color indexed="64"/>
      </right>
      <top style="medium">
        <color indexed="64"/>
      </top>
      <bottom style="dotted">
        <color theme="4"/>
      </bottom>
      <diagonal/>
    </border>
    <border>
      <left style="medium">
        <color indexed="64"/>
      </left>
      <right style="dashed">
        <color theme="3"/>
      </right>
      <top style="medium">
        <color indexed="64"/>
      </top>
      <bottom style="dashed">
        <color theme="3"/>
      </bottom>
      <diagonal/>
    </border>
    <border>
      <left style="dashed">
        <color theme="3"/>
      </left>
      <right style="dashed">
        <color theme="3"/>
      </right>
      <top style="medium">
        <color indexed="64"/>
      </top>
      <bottom style="dashed">
        <color theme="3"/>
      </bottom>
      <diagonal/>
    </border>
    <border>
      <left style="dashed">
        <color theme="3"/>
      </left>
      <right style="medium">
        <color indexed="64"/>
      </right>
      <top style="medium">
        <color indexed="64"/>
      </top>
      <bottom style="dashed">
        <color theme="3"/>
      </bottom>
      <diagonal/>
    </border>
    <border>
      <left style="medium">
        <color indexed="64"/>
      </left>
      <right style="dashed">
        <color theme="3"/>
      </right>
      <top style="dashed">
        <color theme="3"/>
      </top>
      <bottom style="dashed">
        <color theme="3"/>
      </bottom>
      <diagonal/>
    </border>
    <border>
      <left style="dashed">
        <color theme="3"/>
      </left>
      <right style="dashed">
        <color theme="3"/>
      </right>
      <top style="dashed">
        <color theme="3"/>
      </top>
      <bottom style="dashed">
        <color theme="3"/>
      </bottom>
      <diagonal/>
    </border>
    <border>
      <left style="dashed">
        <color theme="3"/>
      </left>
      <right style="medium">
        <color indexed="64"/>
      </right>
      <top style="dashed">
        <color theme="3"/>
      </top>
      <bottom style="dashed">
        <color theme="3"/>
      </bottom>
      <diagonal/>
    </border>
    <border>
      <left style="medium">
        <color indexed="64"/>
      </left>
      <right style="dashed">
        <color theme="3"/>
      </right>
      <top style="dashed">
        <color theme="3"/>
      </top>
      <bottom style="medium">
        <color indexed="64"/>
      </bottom>
      <diagonal/>
    </border>
    <border>
      <left style="dashed">
        <color theme="3"/>
      </left>
      <right style="dashed">
        <color theme="3"/>
      </right>
      <top style="dashed">
        <color theme="3"/>
      </top>
      <bottom style="medium">
        <color indexed="64"/>
      </bottom>
      <diagonal/>
    </border>
    <border>
      <left style="dashed">
        <color theme="3"/>
      </left>
      <right style="medium">
        <color indexed="64"/>
      </right>
      <top style="dashed">
        <color theme="3"/>
      </top>
      <bottom style="medium">
        <color indexed="64"/>
      </bottom>
      <diagonal/>
    </border>
    <border>
      <left style="medium">
        <color indexed="64"/>
      </left>
      <right style="medium">
        <color indexed="64"/>
      </right>
      <top/>
      <bottom style="dotted">
        <color theme="4"/>
      </bottom>
      <diagonal/>
    </border>
    <border>
      <left style="medium">
        <color indexed="64"/>
      </left>
      <right style="dotted">
        <color theme="4"/>
      </right>
      <top style="medium">
        <color indexed="64"/>
      </top>
      <bottom style="dotted">
        <color theme="4"/>
      </bottom>
      <diagonal/>
    </border>
    <border>
      <left style="dotted">
        <color theme="4"/>
      </left>
      <right style="dotted">
        <color theme="4"/>
      </right>
      <top style="medium">
        <color indexed="64"/>
      </top>
      <bottom style="dotted">
        <color theme="4"/>
      </bottom>
      <diagonal/>
    </border>
    <border>
      <left style="dotted">
        <color theme="4"/>
      </left>
      <right style="medium">
        <color indexed="64"/>
      </right>
      <top style="medium">
        <color indexed="64"/>
      </top>
      <bottom style="dotted">
        <color theme="4"/>
      </bottom>
      <diagonal/>
    </border>
    <border>
      <left style="dotted">
        <color theme="4"/>
      </left>
      <right style="medium">
        <color indexed="64"/>
      </right>
      <top/>
      <bottom style="dotted">
        <color theme="4"/>
      </bottom>
      <diagonal/>
    </border>
    <border>
      <left style="thin">
        <color indexed="23"/>
      </left>
      <right style="thin">
        <color indexed="23"/>
      </right>
      <top style="thin">
        <color indexed="23"/>
      </top>
      <bottom style="thin">
        <color indexed="23"/>
      </bottom>
      <diagonal/>
    </border>
    <border>
      <left/>
      <right style="thin">
        <color theme="0" tint="-0.34998626667073579"/>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64964">
    <xf numFmtId="0" fontId="0" fillId="0" borderId="0"/>
    <xf numFmtId="9" fontId="1" fillId="0" borderId="0" applyFont="0" applyFill="0" applyBorder="0" applyAlignment="0" applyProtection="0"/>
    <xf numFmtId="0" fontId="5" fillId="0" borderId="0" applyNumberFormat="0" applyFill="0" applyBorder="0" applyAlignment="0" applyProtection="0">
      <alignment vertical="top"/>
      <protection locked="0"/>
    </xf>
    <xf numFmtId="43" fontId="1" fillId="0" borderId="0" applyFont="0" applyFill="0" applyBorder="0" applyAlignment="0" applyProtection="0"/>
    <xf numFmtId="0" fontId="1" fillId="0" borderId="0"/>
    <xf numFmtId="9" fontId="1" fillId="0" borderId="0" applyFont="0" applyFill="0" applyBorder="0" applyAlignment="0" applyProtection="0"/>
    <xf numFmtId="0" fontId="16" fillId="0" borderId="0"/>
    <xf numFmtId="43" fontId="16" fillId="0" borderId="0" applyFont="0" applyFill="0" applyBorder="0" applyAlignment="0" applyProtection="0"/>
    <xf numFmtId="9" fontId="1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20" fillId="0" borderId="0"/>
    <xf numFmtId="0" fontId="19" fillId="0" borderId="0"/>
    <xf numFmtId="0" fontId="20" fillId="0" borderId="0"/>
    <xf numFmtId="0" fontId="20" fillId="0" borderId="0"/>
    <xf numFmtId="0" fontId="20" fillId="0" borderId="0"/>
    <xf numFmtId="0" fontId="21" fillId="0" borderId="0"/>
    <xf numFmtId="0" fontId="19" fillId="0" borderId="0"/>
    <xf numFmtId="0" fontId="20"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1" fillId="0" borderId="0"/>
    <xf numFmtId="0" fontId="21" fillId="0" borderId="0"/>
    <xf numFmtId="0" fontId="19" fillId="0" borderId="0"/>
    <xf numFmtId="0" fontId="2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1"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21" fillId="0" borderId="0"/>
    <xf numFmtId="0" fontId="20" fillId="0" borderId="0"/>
    <xf numFmtId="0" fontId="19" fillId="0" borderId="0"/>
    <xf numFmtId="0" fontId="21" fillId="0" borderId="0"/>
    <xf numFmtId="0" fontId="19" fillId="0" borderId="0"/>
    <xf numFmtId="0" fontId="19" fillId="0" borderId="0"/>
    <xf numFmtId="0" fontId="20" fillId="0" borderId="0"/>
    <xf numFmtId="0" fontId="21"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xf numFmtId="0" fontId="22" fillId="0" borderId="0"/>
    <xf numFmtId="0" fontId="22" fillId="0" borderId="0"/>
    <xf numFmtId="0" fontId="19" fillId="0" borderId="0"/>
    <xf numFmtId="0" fontId="21" fillId="0" borderId="0"/>
    <xf numFmtId="0" fontId="19" fillId="0" borderId="0"/>
    <xf numFmtId="0" fontId="20" fillId="0" borderId="0"/>
    <xf numFmtId="0" fontId="20"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0" fillId="0" borderId="0"/>
    <xf numFmtId="0" fontId="20" fillId="0" borderId="0"/>
    <xf numFmtId="0" fontId="20" fillId="0" borderId="0"/>
    <xf numFmtId="0" fontId="19" fillId="0" borderId="0"/>
    <xf numFmtId="0" fontId="20" fillId="0" borderId="0"/>
    <xf numFmtId="0" fontId="20" fillId="0" borderId="0"/>
    <xf numFmtId="0" fontId="19" fillId="0" borderId="0"/>
    <xf numFmtId="0" fontId="19" fillId="0" borderId="0"/>
    <xf numFmtId="0" fontId="21" fillId="0" borderId="0"/>
    <xf numFmtId="0" fontId="20" fillId="0" borderId="0"/>
    <xf numFmtId="0" fontId="19" fillId="0" borderId="0"/>
    <xf numFmtId="0" fontId="2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20" fillId="0" borderId="0"/>
    <xf numFmtId="0" fontId="2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4" fillId="0" borderId="0"/>
    <xf numFmtId="0" fontId="4" fillId="0" borderId="0"/>
    <xf numFmtId="0" fontId="4" fillId="0" borderId="0"/>
    <xf numFmtId="0" fontId="20" fillId="0" borderId="0"/>
    <xf numFmtId="0" fontId="4" fillId="0" borderId="0"/>
    <xf numFmtId="0" fontId="4" fillId="0" borderId="0"/>
    <xf numFmtId="0" fontId="4" fillId="0" borderId="0"/>
    <xf numFmtId="0" fontId="19" fillId="0" borderId="0"/>
    <xf numFmtId="0" fontId="21" fillId="0" borderId="0"/>
    <xf numFmtId="0" fontId="21" fillId="0" borderId="0"/>
    <xf numFmtId="0" fontId="21" fillId="0" borderId="0"/>
    <xf numFmtId="0" fontId="4" fillId="0" borderId="0"/>
    <xf numFmtId="0" fontId="23" fillId="0" borderId="0" applyNumberFormat="0" applyFont="0" applyFill="0" applyBorder="0" applyAlignment="0" applyProtection="0"/>
    <xf numFmtId="0" fontId="21" fillId="0" borderId="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7" borderId="0" applyNumberFormat="0" applyBorder="0" applyAlignment="0" applyProtection="0"/>
    <xf numFmtId="0" fontId="7" fillId="0" borderId="0"/>
    <xf numFmtId="0" fontId="26" fillId="11" borderId="0" applyNumberFormat="0" applyBorder="0" applyAlignment="0" applyProtection="0"/>
    <xf numFmtId="168" fontId="4" fillId="0" borderId="0" applyNumberFormat="0" applyFont="0" applyAlignment="0" applyProtection="0"/>
    <xf numFmtId="168" fontId="4" fillId="0" borderId="0" applyNumberFormat="0" applyFont="0" applyAlignment="0" applyProtection="0"/>
    <xf numFmtId="0" fontId="27" fillId="0" borderId="36" applyNumberFormat="0" applyAlignment="0" applyProtection="0"/>
    <xf numFmtId="0" fontId="28" fillId="0" borderId="0" applyNumberFormat="0" applyAlignment="0" applyProtection="0"/>
    <xf numFmtId="0" fontId="29" fillId="0" borderId="0" applyNumberFormat="0" applyAlignment="0" applyProtection="0"/>
    <xf numFmtId="0" fontId="28" fillId="0" borderId="37" applyNumberFormat="0" applyAlignment="0" applyProtection="0"/>
    <xf numFmtId="0" fontId="30" fillId="28" borderId="38" applyNumberFormat="0" applyFont="0" applyAlignment="0" applyProtection="0"/>
    <xf numFmtId="0" fontId="30" fillId="15" borderId="38" applyNumberFormat="0" applyFont="0" applyAlignment="0" applyProtection="0"/>
    <xf numFmtId="0" fontId="30" fillId="29" borderId="38" applyNumberFormat="0" applyFont="0" applyAlignment="0" applyProtection="0"/>
    <xf numFmtId="0" fontId="30" fillId="30" borderId="38" applyNumberFormat="0" applyFont="0" applyAlignment="0" applyProtection="0"/>
    <xf numFmtId="0" fontId="30" fillId="28" borderId="38" applyNumberFormat="0" applyFont="0" applyAlignment="0" applyProtection="0"/>
    <xf numFmtId="0" fontId="31" fillId="0" borderId="0" applyNumberFormat="0" applyFill="0" applyBorder="0" applyAlignment="0" applyProtection="0"/>
    <xf numFmtId="0" fontId="30" fillId="12" borderId="38" applyNumberFormat="0" applyFont="0" applyAlignment="0" applyProtection="0"/>
    <xf numFmtId="169" fontId="4" fillId="31" borderId="39" applyNumberFormat="0">
      <alignment vertical="center"/>
    </xf>
    <xf numFmtId="166" fontId="4" fillId="32" borderId="39" applyNumberFormat="0">
      <alignment vertical="center"/>
    </xf>
    <xf numFmtId="1" fontId="4" fillId="33" borderId="39" applyNumberFormat="0">
      <alignment vertical="center"/>
    </xf>
    <xf numFmtId="169" fontId="4" fillId="33" borderId="39" applyNumberFormat="0">
      <alignment vertical="center"/>
    </xf>
    <xf numFmtId="169" fontId="4" fillId="34" borderId="39" applyNumberFormat="0">
      <alignment vertical="center"/>
    </xf>
    <xf numFmtId="3" fontId="4" fillId="0" borderId="39" applyNumberFormat="0">
      <alignment vertical="center"/>
    </xf>
    <xf numFmtId="169" fontId="4" fillId="31" borderId="39" applyNumberFormat="0">
      <alignment vertical="center"/>
    </xf>
    <xf numFmtId="0" fontId="4" fillId="31" borderId="39" applyNumberFormat="0">
      <alignment vertical="center"/>
    </xf>
    <xf numFmtId="0" fontId="32" fillId="35" borderId="40" applyNumberFormat="0" applyAlignment="0" applyProtection="0"/>
    <xf numFmtId="166" fontId="33" fillId="0" borderId="41" applyNumberFormat="0" applyFill="0" applyProtection="0">
      <alignment vertical="center"/>
    </xf>
    <xf numFmtId="166" fontId="34" fillId="36" borderId="0" applyNumberFormat="0" applyBorder="0" applyAlignment="0" applyProtection="0">
      <alignment horizontal="left" vertical="center" wrapText="1" indent="10"/>
    </xf>
    <xf numFmtId="0" fontId="35" fillId="37" borderId="42" applyNumberFormat="0" applyAlignment="0" applyProtection="0"/>
    <xf numFmtId="0" fontId="36" fillId="0" borderId="0"/>
    <xf numFmtId="0" fontId="36" fillId="0" borderId="0"/>
    <xf numFmtId="0" fontId="36" fillId="0" borderId="0"/>
    <xf numFmtId="0" fontId="36" fillId="0" borderId="0"/>
    <xf numFmtId="37" fontId="7" fillId="0" borderId="43" applyFill="0" applyBorder="0">
      <alignment horizontal="center" vertical="top" wrapText="1"/>
    </xf>
    <xf numFmtId="0" fontId="23" fillId="3" borderId="25">
      <alignment horizontal="right" wrapText="1"/>
      <protection hidden="1"/>
    </xf>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8" fillId="0" borderId="0" applyFont="0" applyFill="0" applyBorder="0" applyAlignment="0" applyProtection="0"/>
    <xf numFmtId="170"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0"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4" fillId="38" borderId="0">
      <alignment vertical="top" wrapText="1"/>
      <protection locked="0"/>
    </xf>
    <xf numFmtId="0" fontId="4" fillId="38" borderId="0">
      <alignment vertical="top" wrapText="1"/>
      <protection locked="0"/>
    </xf>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1" fontId="4" fillId="0" borderId="0" applyFont="0" applyFill="0" applyBorder="0" applyAlignment="0" applyProtection="0"/>
    <xf numFmtId="172" fontId="38" fillId="38" borderId="25">
      <alignment vertical="center"/>
    </xf>
    <xf numFmtId="173" fontId="39" fillId="34" borderId="44">
      <alignment horizontal="center"/>
    </xf>
    <xf numFmtId="174" fontId="40" fillId="0" borderId="0">
      <alignment horizontal="right"/>
    </xf>
    <xf numFmtId="0" fontId="4" fillId="3" borderId="45">
      <alignment horizontal="left" wrapText="1" indent="1"/>
    </xf>
    <xf numFmtId="0" fontId="4" fillId="0" borderId="0" applyNumberFormat="0"/>
    <xf numFmtId="0" fontId="4" fillId="0" borderId="0" applyNumberFormat="0"/>
    <xf numFmtId="0" fontId="4" fillId="39" borderId="46" applyNumberFormat="0"/>
    <xf numFmtId="0" fontId="4" fillId="39" borderId="46" applyNumberFormat="0"/>
    <xf numFmtId="175" fontId="41" fillId="0" borderId="0" applyFont="0" applyFill="0" applyBorder="0" applyAlignment="0" applyProtection="0"/>
    <xf numFmtId="0" fontId="39" fillId="39" borderId="47" applyNumberFormat="0"/>
    <xf numFmtId="37" fontId="7" fillId="0" borderId="48" applyNumberFormat="0">
      <alignment horizontal="centerContinuous" vertical="top" wrapText="1"/>
    </xf>
    <xf numFmtId="0" fontId="42" fillId="0" borderId="0" applyNumberFormat="0" applyFill="0" applyBorder="0" applyAlignment="0" applyProtection="0"/>
    <xf numFmtId="176" fontId="43" fillId="0" borderId="0" applyFill="0" applyBorder="0"/>
    <xf numFmtId="15" fontId="44" fillId="0" borderId="0" applyFill="0" applyBorder="0" applyProtection="0">
      <alignment horizontal="center"/>
    </xf>
    <xf numFmtId="177" fontId="45" fillId="35" borderId="41" applyAlignment="0" applyProtection="0"/>
    <xf numFmtId="178" fontId="46" fillId="0" borderId="0" applyNumberFormat="0" applyFill="0" applyBorder="0" applyAlignment="0" applyProtection="0"/>
    <xf numFmtId="178" fontId="47" fillId="30" borderId="49" applyAlignment="0">
      <protection locked="0"/>
    </xf>
    <xf numFmtId="179" fontId="44" fillId="0" borderId="0" applyFill="0" applyBorder="0" applyAlignment="0" applyProtection="0"/>
    <xf numFmtId="0" fontId="39" fillId="34" borderId="44">
      <alignment horizontal="center"/>
    </xf>
    <xf numFmtId="180" fontId="4" fillId="0" borderId="0" applyFont="0" applyFill="0" applyBorder="0" applyAlignment="0" applyProtection="0"/>
    <xf numFmtId="180" fontId="4" fillId="0" borderId="0" applyFont="0" applyFill="0" applyBorder="0" applyAlignment="0" applyProtection="0"/>
    <xf numFmtId="0" fontId="48" fillId="40" borderId="0">
      <alignment horizontal="right" vertical="center" wrapText="1"/>
    </xf>
    <xf numFmtId="172" fontId="38" fillId="0" borderId="25">
      <alignment vertical="center"/>
    </xf>
    <xf numFmtId="172" fontId="49" fillId="0" borderId="25">
      <alignment vertical="center"/>
    </xf>
    <xf numFmtId="172" fontId="50" fillId="0" borderId="25">
      <alignment vertical="center"/>
    </xf>
    <xf numFmtId="0" fontId="51" fillId="12" borderId="0" applyNumberFormat="0" applyBorder="0" applyAlignment="0" applyProtection="0"/>
    <xf numFmtId="37" fontId="8" fillId="34" borderId="50" applyBorder="0" applyAlignment="0"/>
    <xf numFmtId="37" fontId="8" fillId="34" borderId="50" applyBorder="0" applyAlignment="0"/>
    <xf numFmtId="37" fontId="8" fillId="34" borderId="50" applyBorder="0" applyAlignment="0"/>
    <xf numFmtId="0" fontId="52" fillId="34" borderId="51" applyNumberFormat="0">
      <alignment vertical="center"/>
    </xf>
    <xf numFmtId="37" fontId="8" fillId="34" borderId="50" applyBorder="0" applyAlignment="0"/>
    <xf numFmtId="0" fontId="53" fillId="0" borderId="0">
      <alignment horizontal="left" vertical="top"/>
    </xf>
    <xf numFmtId="0" fontId="54" fillId="0" borderId="0">
      <alignment horizontal="left" indent="1"/>
    </xf>
    <xf numFmtId="0" fontId="55" fillId="0" borderId="0">
      <alignment horizontal="left" indent="2"/>
    </xf>
    <xf numFmtId="0" fontId="56" fillId="0" borderId="0">
      <alignment horizontal="left" indent="2"/>
    </xf>
    <xf numFmtId="181" fontId="8" fillId="32" borderId="25" applyNumberFormat="0" applyFont="0" applyAlignment="0"/>
    <xf numFmtId="0" fontId="57" fillId="0" borderId="52" applyNumberFormat="0" applyFill="0" applyAlignment="0" applyProtection="0"/>
    <xf numFmtId="0" fontId="58" fillId="0" borderId="0">
      <alignment vertical="top" wrapText="1"/>
    </xf>
    <xf numFmtId="0" fontId="59" fillId="0" borderId="53" applyNumberFormat="0" applyFill="0" applyAlignment="0" applyProtection="0"/>
    <xf numFmtId="0" fontId="60" fillId="0" borderId="54" applyNumberFormat="0" applyFill="0" applyAlignment="0" applyProtection="0"/>
    <xf numFmtId="0" fontId="60" fillId="0" borderId="0" applyNumberFormat="0" applyFill="0" applyBorder="0" applyAlignment="0" applyProtection="0"/>
    <xf numFmtId="182" fontId="4" fillId="0" borderId="0" applyFont="0" applyFill="0" applyBorder="0" applyAlignment="0"/>
    <xf numFmtId="182" fontId="4" fillId="0" borderId="0" applyFont="0" applyFill="0" applyBorder="0" applyAlignment="0"/>
    <xf numFmtId="0" fontId="61"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4" fillId="0" borderId="0">
      <alignment horizontal="left" vertical="top" wrapText="1" indent="2"/>
    </xf>
    <xf numFmtId="0" fontId="4" fillId="0" borderId="0">
      <alignment horizontal="left" vertical="top" wrapText="1" indent="2"/>
    </xf>
    <xf numFmtId="169" fontId="65" fillId="38" borderId="55" applyNumberFormat="0">
      <alignment vertical="center"/>
    </xf>
    <xf numFmtId="0" fontId="66" fillId="15" borderId="40" applyNumberFormat="0" applyAlignment="0" applyProtection="0"/>
    <xf numFmtId="37" fontId="67" fillId="0" borderId="43" applyNumberFormat="0" applyBorder="0" applyAlignment="0">
      <protection locked="0"/>
    </xf>
    <xf numFmtId="0" fontId="65" fillId="41" borderId="55" applyNumberFormat="0">
      <alignment vertical="center"/>
      <protection locked="0"/>
    </xf>
    <xf numFmtId="0" fontId="65" fillId="41" borderId="55" applyNumberFormat="0">
      <alignment vertical="center"/>
      <protection locked="0"/>
    </xf>
    <xf numFmtId="0" fontId="65" fillId="41" borderId="55" applyNumberFormat="0">
      <alignment vertical="center"/>
      <protection locked="0"/>
    </xf>
    <xf numFmtId="0" fontId="65" fillId="41" borderId="55" applyNumberFormat="0">
      <alignment vertical="center"/>
      <protection locked="0"/>
    </xf>
    <xf numFmtId="0" fontId="65" fillId="41" borderId="55" applyNumberFormat="0">
      <alignment vertical="center"/>
      <protection locked="0"/>
    </xf>
    <xf numFmtId="37" fontId="67" fillId="0" borderId="43" applyNumberFormat="0" applyBorder="0" applyAlignment="0">
      <protection locked="0"/>
    </xf>
    <xf numFmtId="37" fontId="67" fillId="0" borderId="43" applyNumberFormat="0" applyBorder="0" applyAlignment="0">
      <protection locked="0"/>
    </xf>
    <xf numFmtId="0" fontId="65" fillId="41" borderId="55" applyNumberFormat="0">
      <alignment vertical="center"/>
      <protection locked="0"/>
    </xf>
    <xf numFmtId="37" fontId="67" fillId="0" borderId="43" applyNumberFormat="0" applyBorder="0" applyAlignment="0">
      <protection locked="0"/>
    </xf>
    <xf numFmtId="37" fontId="67" fillId="0" borderId="43" applyNumberFormat="0" applyBorder="0" applyAlignment="0">
      <protection locked="0"/>
    </xf>
    <xf numFmtId="0" fontId="65" fillId="38" borderId="55" applyNumberFormat="0">
      <alignment vertical="center"/>
    </xf>
    <xf numFmtId="38" fontId="68" fillId="0" borderId="0"/>
    <xf numFmtId="38" fontId="69" fillId="0" borderId="0"/>
    <xf numFmtId="38" fontId="70" fillId="0" borderId="0"/>
    <xf numFmtId="38" fontId="71" fillId="0" borderId="0"/>
    <xf numFmtId="0" fontId="39" fillId="0" borderId="0"/>
    <xf numFmtId="0" fontId="39" fillId="0" borderId="0"/>
    <xf numFmtId="37" fontId="4" fillId="0" borderId="0" applyBorder="0" applyAlignment="0">
      <alignment horizontal="left"/>
      <protection locked="0"/>
    </xf>
    <xf numFmtId="0" fontId="72" fillId="0" borderId="56" applyNumberFormat="0" applyFill="0" applyAlignment="0" applyProtection="0"/>
    <xf numFmtId="0" fontId="48" fillId="42" borderId="0">
      <alignment horizontal="right" vertical="center" wrapText="1"/>
    </xf>
    <xf numFmtId="0" fontId="4" fillId="0" borderId="57" applyBorder="0">
      <alignment horizontal="center" vertical="center" wrapText="1"/>
    </xf>
    <xf numFmtId="0" fontId="4" fillId="0" borderId="0"/>
    <xf numFmtId="0" fontId="4" fillId="0" borderId="0"/>
    <xf numFmtId="183" fontId="7" fillId="0" borderId="0" applyFont="0" applyFill="0" applyBorder="0" applyAlignment="0" applyProtection="0"/>
    <xf numFmtId="0" fontId="73" fillId="0" borderId="0" applyFill="0">
      <alignment horizontal="centerContinuous" vertical="center"/>
    </xf>
    <xf numFmtId="0" fontId="65" fillId="31" borderId="58" applyNumberFormat="0">
      <alignment vertical="center"/>
      <protection locked="0"/>
    </xf>
    <xf numFmtId="0" fontId="74" fillId="31" borderId="58" applyFont="0">
      <protection locked="0"/>
    </xf>
    <xf numFmtId="0" fontId="75" fillId="0" borderId="0" applyBorder="0">
      <alignment horizontal="left" vertical="top"/>
    </xf>
    <xf numFmtId="0" fontId="65" fillId="31" borderId="58" applyNumberFormat="0">
      <alignment vertical="center"/>
      <protection locked="0"/>
    </xf>
    <xf numFmtId="0" fontId="38" fillId="0" borderId="0">
      <alignment horizontal="left" wrapText="1"/>
    </xf>
    <xf numFmtId="0" fontId="76" fillId="30" borderId="0" applyNumberFormat="0" applyBorder="0" applyAlignment="0" applyProtection="0"/>
    <xf numFmtId="184"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4" fillId="0" borderId="0"/>
    <xf numFmtId="0" fontId="44" fillId="0" borderId="0" applyNumberFormat="0" applyFill="0" applyBorder="0" applyAlignment="0" applyProtection="0"/>
    <xf numFmtId="0" fontId="4" fillId="0" borderId="0"/>
    <xf numFmtId="0" fontId="44" fillId="0" borderId="0" applyNumberFormat="0" applyFill="0" applyBorder="0" applyAlignment="0" applyProtection="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4" fillId="0" borderId="0"/>
    <xf numFmtId="0" fontId="1" fillId="0" borderId="0"/>
    <xf numFmtId="0" fontId="1" fillId="0" borderId="0"/>
    <xf numFmtId="0" fontId="1" fillId="0" borderId="0"/>
    <xf numFmtId="0" fontId="16"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4" fillId="0" borderId="0" applyNumberFormat="0" applyFill="0" applyBorder="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185" fontId="2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43" borderId="59" applyNumberFormat="0" applyFont="0" applyAlignment="0" applyProtection="0"/>
    <xf numFmtId="0" fontId="4" fillId="43" borderId="59" applyNumberFormat="0" applyFont="0" applyAlignment="0" applyProtection="0"/>
    <xf numFmtId="0" fontId="4" fillId="43" borderId="59" applyNumberFormat="0" applyFont="0" applyAlignment="0" applyProtection="0"/>
    <xf numFmtId="0" fontId="4" fillId="43" borderId="59" applyNumberFormat="0" applyFont="0" applyAlignment="0" applyProtection="0"/>
    <xf numFmtId="0" fontId="4" fillId="43" borderId="59" applyNumberFormat="0" applyFont="0" applyAlignment="0" applyProtection="0"/>
    <xf numFmtId="0" fontId="4" fillId="43" borderId="59" applyNumberFormat="0" applyFont="0" applyAlignment="0" applyProtection="0"/>
    <xf numFmtId="0" fontId="4" fillId="43" borderId="59" applyNumberFormat="0" applyFont="0" applyAlignment="0" applyProtection="0"/>
    <xf numFmtId="0" fontId="4" fillId="43" borderId="59" applyNumberFormat="0" applyFont="0" applyAlignment="0" applyProtection="0"/>
    <xf numFmtId="0" fontId="38" fillId="0" borderId="45">
      <alignment horizontal="left" vertical="center" wrapText="1" indent="1"/>
    </xf>
    <xf numFmtId="49" fontId="79" fillId="0" borderId="0">
      <alignment horizontal="right" vertical="top" indent="1"/>
    </xf>
    <xf numFmtId="0" fontId="80" fillId="0" borderId="0">
      <alignment horizontal="left" vertical="top"/>
    </xf>
    <xf numFmtId="0" fontId="79" fillId="0" borderId="0">
      <alignment vertical="top"/>
    </xf>
    <xf numFmtId="0" fontId="38" fillId="0" borderId="45">
      <alignment horizontal="left" vertical="center" wrapText="1" indent="2"/>
    </xf>
    <xf numFmtId="0" fontId="49" fillId="0" borderId="45">
      <alignment horizontal="left" wrapText="1" indent="2"/>
    </xf>
    <xf numFmtId="0" fontId="49" fillId="0" borderId="45">
      <alignment horizontal="left" wrapText="1" indent="1"/>
    </xf>
    <xf numFmtId="186" fontId="7" fillId="0" borderId="0" applyFont="0" applyFill="0" applyBorder="0" applyProtection="0"/>
    <xf numFmtId="186" fontId="7" fillId="0" borderId="0" applyFont="0" applyFill="0" applyBorder="0" applyProtection="0"/>
    <xf numFmtId="186" fontId="81" fillId="0" borderId="0" applyFont="0" applyFill="0" applyBorder="0" applyProtection="0">
      <alignment vertical="center"/>
    </xf>
    <xf numFmtId="0" fontId="23" fillId="0" borderId="26">
      <alignment horizontal="left" vertical="center" wrapText="1" indent="1"/>
    </xf>
    <xf numFmtId="0" fontId="23" fillId="0" borderId="26">
      <alignment horizontal="left" vertical="center" wrapText="1" indent="1"/>
    </xf>
    <xf numFmtId="172" fontId="38" fillId="44" borderId="25">
      <alignment vertical="center"/>
    </xf>
    <xf numFmtId="0" fontId="4" fillId="36" borderId="0" applyNumberFormat="0"/>
    <xf numFmtId="0" fontId="4" fillId="36" borderId="0" applyNumberFormat="0"/>
    <xf numFmtId="0" fontId="4" fillId="0" borderId="60" applyBorder="0">
      <alignment horizontal="right" vertical="center" wrapText="1"/>
    </xf>
    <xf numFmtId="0" fontId="4" fillId="0" borderId="60" applyBorder="0">
      <alignment horizontal="right" vertical="center" wrapText="1"/>
    </xf>
    <xf numFmtId="0" fontId="82" fillId="0" borderId="0"/>
    <xf numFmtId="0" fontId="83" fillId="35" borderId="44" applyNumberFormat="0" applyAlignment="0" applyProtection="0"/>
    <xf numFmtId="40" fontId="84" fillId="2" borderId="0">
      <alignment horizontal="right"/>
    </xf>
    <xf numFmtId="0" fontId="85" fillId="2" borderId="0">
      <alignment horizontal="right"/>
    </xf>
    <xf numFmtId="0" fontId="86" fillId="2" borderId="61"/>
    <xf numFmtId="0" fontId="86" fillId="0" borderId="0" applyBorder="0">
      <alignment horizontal="centerContinuous"/>
    </xf>
    <xf numFmtId="0" fontId="87" fillId="0" borderId="0" applyBorder="0">
      <alignment horizontal="centerContinuous"/>
    </xf>
    <xf numFmtId="187" fontId="88" fillId="0" borderId="0" applyFont="0" applyFill="0" applyBorder="0" applyProtection="0">
      <alignment horizontal="center"/>
      <protection locked="0"/>
    </xf>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lignment horizontal="left" vertical="top" wrapText="1"/>
    </xf>
    <xf numFmtId="0" fontId="4" fillId="0" borderId="0">
      <alignment horizontal="left" vertical="top" wrapText="1"/>
    </xf>
    <xf numFmtId="0" fontId="4" fillId="29" borderId="46" applyNumberFormat="0"/>
    <xf numFmtId="0" fontId="4" fillId="29" borderId="46" applyNumberFormat="0"/>
    <xf numFmtId="0" fontId="4" fillId="45" borderId="44" applyNumberFormat="0" applyProtection="0">
      <alignment horizontal="left" vertical="center" indent="1"/>
    </xf>
    <xf numFmtId="4" fontId="89" fillId="0" borderId="0" applyNumberFormat="0" applyProtection="0">
      <alignment horizontal="right" vertical="center"/>
    </xf>
    <xf numFmtId="0" fontId="4" fillId="46" borderId="46" applyNumberFormat="0"/>
    <xf numFmtId="0" fontId="4" fillId="46" borderId="46" applyNumberFormat="0"/>
    <xf numFmtId="0" fontId="90" fillId="0" borderId="0">
      <alignment horizontal="left" vertical="center" indent="1"/>
    </xf>
    <xf numFmtId="0" fontId="49" fillId="0" borderId="0">
      <alignment horizontal="left" vertical="center" wrapText="1"/>
    </xf>
    <xf numFmtId="0" fontId="49" fillId="0" borderId="45">
      <alignment horizontal="left" wrapText="1" indent="1"/>
    </xf>
    <xf numFmtId="0" fontId="91" fillId="0" borderId="0">
      <alignment horizontal="left" indent="1"/>
    </xf>
    <xf numFmtId="0" fontId="49" fillId="0" borderId="45">
      <alignment horizontal="left" wrapText="1" indent="1"/>
    </xf>
    <xf numFmtId="0" fontId="49" fillId="0" borderId="45">
      <alignment horizontal="left" wrapText="1" indent="1"/>
    </xf>
    <xf numFmtId="0" fontId="4" fillId="34" borderId="62" applyBorder="0" applyAlignment="0">
      <alignment horizontal="center" vertical="top"/>
    </xf>
    <xf numFmtId="0" fontId="48" fillId="47" borderId="0">
      <alignment horizontal="right" vertical="center" wrapText="1"/>
    </xf>
    <xf numFmtId="166" fontId="92" fillId="0" borderId="0" applyNumberFormat="0" applyFill="0" applyBorder="0" applyAlignment="0" applyProtection="0"/>
    <xf numFmtId="0" fontId="19" fillId="0" borderId="0"/>
    <xf numFmtId="49" fontId="49" fillId="0" borderId="0">
      <alignment horizontal="right" vertical="top"/>
    </xf>
    <xf numFmtId="0" fontId="49" fillId="0" borderId="0">
      <alignment horizontal="left" vertical="top" wrapText="1"/>
    </xf>
    <xf numFmtId="0" fontId="93" fillId="0" borderId="0">
      <alignment wrapText="1"/>
    </xf>
    <xf numFmtId="0" fontId="94" fillId="0" borderId="0">
      <alignment horizontal="center" wrapText="1"/>
    </xf>
    <xf numFmtId="0" fontId="34" fillId="0" borderId="0" applyBorder="0">
      <alignment horizontal="center" wrapText="1"/>
    </xf>
    <xf numFmtId="0" fontId="8" fillId="48" borderId="0">
      <alignment horizontal="right" vertical="top" wrapText="1"/>
    </xf>
    <xf numFmtId="0" fontId="95" fillId="0" borderId="0" applyBorder="0">
      <alignment horizontal="center" wrapText="1"/>
    </xf>
    <xf numFmtId="0" fontId="34" fillId="0" borderId="0">
      <alignment horizontal="center" wrapText="1"/>
    </xf>
    <xf numFmtId="0" fontId="94" fillId="0" borderId="0">
      <alignment horizontal="center" wrapText="1"/>
    </xf>
    <xf numFmtId="0" fontId="94" fillId="0" borderId="0">
      <alignment wrapText="1"/>
    </xf>
    <xf numFmtId="0" fontId="43" fillId="0" borderId="0"/>
    <xf numFmtId="0" fontId="94" fillId="0" borderId="0">
      <alignment wrapText="1"/>
    </xf>
    <xf numFmtId="0" fontId="96" fillId="0" borderId="0">
      <alignment wrapText="1"/>
    </xf>
    <xf numFmtId="166" fontId="33" fillId="0" borderId="0" applyBorder="0">
      <alignment vertical="top" wrapText="1"/>
    </xf>
    <xf numFmtId="166" fontId="92" fillId="0" borderId="0" applyBorder="0">
      <alignment vertical="top" wrapText="1"/>
    </xf>
    <xf numFmtId="0" fontId="97" fillId="0" borderId="0"/>
    <xf numFmtId="188" fontId="7" fillId="0" borderId="0">
      <alignment wrapText="1"/>
      <protection locked="0"/>
    </xf>
    <xf numFmtId="188" fontId="8" fillId="36" borderId="0">
      <alignment wrapText="1"/>
      <protection locked="0"/>
    </xf>
    <xf numFmtId="188" fontId="7" fillId="0" borderId="0">
      <alignment wrapText="1"/>
      <protection locked="0"/>
    </xf>
    <xf numFmtId="189" fontId="7" fillId="0" borderId="0">
      <alignment wrapText="1"/>
      <protection locked="0"/>
    </xf>
    <xf numFmtId="189" fontId="7" fillId="0" borderId="0">
      <alignment wrapText="1"/>
      <protection locked="0"/>
    </xf>
    <xf numFmtId="189" fontId="8" fillId="36" borderId="0">
      <alignment wrapText="1"/>
      <protection locked="0"/>
    </xf>
    <xf numFmtId="189" fontId="8" fillId="36" borderId="0">
      <alignment wrapText="1"/>
      <protection locked="0"/>
    </xf>
    <xf numFmtId="189" fontId="7" fillId="0" borderId="0">
      <alignment wrapText="1"/>
      <protection locked="0"/>
    </xf>
    <xf numFmtId="0" fontId="98" fillId="0" borderId="0" applyBorder="0">
      <alignment vertical="top" wrapText="1"/>
    </xf>
    <xf numFmtId="0" fontId="99" fillId="0" borderId="0" applyBorder="0">
      <alignment vertical="top" wrapText="1"/>
    </xf>
    <xf numFmtId="0" fontId="93" fillId="0" borderId="0" applyBorder="0">
      <alignment vertical="top" wrapText="1"/>
    </xf>
    <xf numFmtId="190" fontId="7" fillId="0" borderId="0">
      <alignment wrapText="1"/>
      <protection locked="0"/>
    </xf>
    <xf numFmtId="166" fontId="33" fillId="0" borderId="0" applyBorder="0">
      <alignment vertical="top" wrapText="1"/>
    </xf>
    <xf numFmtId="166" fontId="34" fillId="36" borderId="0" applyBorder="0">
      <alignment vertical="top" wrapText="1"/>
    </xf>
    <xf numFmtId="166" fontId="100" fillId="0" borderId="0" applyBorder="0">
      <alignment vertical="top" wrapText="1"/>
    </xf>
    <xf numFmtId="166" fontId="92" fillId="0" borderId="0" applyBorder="0">
      <alignment vertical="top" wrapText="1"/>
    </xf>
    <xf numFmtId="191" fontId="33" fillId="0" borderId="0" applyBorder="0">
      <alignment vertical="top" wrapText="1"/>
    </xf>
    <xf numFmtId="191" fontId="94" fillId="36" borderId="0" applyBorder="0">
      <alignment vertical="top" wrapText="1"/>
    </xf>
    <xf numFmtId="166" fontId="100" fillId="0" borderId="0" applyBorder="0">
      <alignment vertical="top" wrapText="1"/>
    </xf>
    <xf numFmtId="192" fontId="8" fillId="48" borderId="63">
      <alignment wrapText="1"/>
    </xf>
    <xf numFmtId="193" fontId="8" fillId="48" borderId="63">
      <alignment wrapText="1"/>
    </xf>
    <xf numFmtId="193" fontId="8" fillId="48" borderId="63">
      <alignment wrapText="1"/>
    </xf>
    <xf numFmtId="193" fontId="8" fillId="48" borderId="63">
      <alignment wrapText="1"/>
    </xf>
    <xf numFmtId="0" fontId="94" fillId="0" borderId="48">
      <alignment horizontal="right" wrapText="1"/>
    </xf>
    <xf numFmtId="0" fontId="43" fillId="0" borderId="64">
      <alignment horizontal="right"/>
    </xf>
    <xf numFmtId="0" fontId="94" fillId="0" borderId="48">
      <alignment horizontal="right" wrapText="1"/>
    </xf>
    <xf numFmtId="0" fontId="101" fillId="0" borderId="0">
      <alignment horizontal="left"/>
    </xf>
    <xf numFmtId="0" fontId="40" fillId="0" borderId="0">
      <alignment horizontal="left"/>
    </xf>
    <xf numFmtId="0" fontId="40" fillId="0" borderId="0">
      <alignment horizontal="left" indent="1"/>
    </xf>
    <xf numFmtId="0" fontId="40" fillId="0" borderId="0">
      <alignment horizontal="left" indent="2"/>
    </xf>
    <xf numFmtId="0" fontId="38" fillId="38" borderId="49">
      <alignment horizontal="left" vertical="center" wrapText="1"/>
      <protection locked="0"/>
    </xf>
    <xf numFmtId="186" fontId="7" fillId="0" borderId="0" applyFont="0" applyFill="0" applyBorder="0" applyAlignment="0" applyProtection="0"/>
    <xf numFmtId="169" fontId="102" fillId="48" borderId="0" applyNumberFormat="0">
      <alignment vertical="center"/>
    </xf>
    <xf numFmtId="0" fontId="103" fillId="0" borderId="0" applyNumberFormat="0" applyFill="0" applyBorder="0" applyAlignment="0" applyProtection="0"/>
    <xf numFmtId="49" fontId="23" fillId="32" borderId="65">
      <alignment horizontal="center" vertical="center" wrapText="1"/>
    </xf>
    <xf numFmtId="169" fontId="104" fillId="31" borderId="0">
      <alignment vertical="center"/>
    </xf>
    <xf numFmtId="169" fontId="104" fillId="31" borderId="0">
      <alignment vertical="center"/>
    </xf>
    <xf numFmtId="169" fontId="104" fillId="31" borderId="0">
      <alignment vertical="center"/>
    </xf>
    <xf numFmtId="49" fontId="23" fillId="32" borderId="65">
      <alignment horizontal="center" vertical="center" wrapText="1"/>
    </xf>
    <xf numFmtId="169" fontId="104" fillId="31" borderId="0">
      <alignment vertical="center"/>
    </xf>
    <xf numFmtId="169" fontId="104" fillId="31" borderId="0">
      <alignment vertical="center"/>
    </xf>
    <xf numFmtId="49" fontId="23" fillId="32" borderId="65">
      <alignment horizontal="center" vertical="center" wrapText="1"/>
    </xf>
    <xf numFmtId="49" fontId="23" fillId="32" borderId="65">
      <alignment horizontal="center" vertical="center" wrapText="1"/>
    </xf>
    <xf numFmtId="169" fontId="104" fillId="31" borderId="0">
      <alignment vertical="center"/>
    </xf>
    <xf numFmtId="169" fontId="105" fillId="0" borderId="0"/>
    <xf numFmtId="169" fontId="49" fillId="0" borderId="0"/>
    <xf numFmtId="49" fontId="23" fillId="32" borderId="65">
      <alignment horizontal="center" vertical="center" wrapText="1"/>
    </xf>
    <xf numFmtId="49" fontId="23" fillId="32" borderId="65">
      <alignment horizontal="center" vertical="center" wrapText="1"/>
    </xf>
    <xf numFmtId="0" fontId="4" fillId="0" borderId="57" applyBorder="0">
      <alignment horizontal="center" vertical="top" wrapText="1"/>
    </xf>
    <xf numFmtId="168" fontId="4" fillId="0" borderId="66" applyNumberFormat="0" applyFont="0" applyFill="0" applyAlignment="0"/>
    <xf numFmtId="0" fontId="106" fillId="0" borderId="67" applyNumberFormat="0" applyFill="0" applyAlignment="0" applyProtection="0"/>
    <xf numFmtId="0" fontId="107" fillId="0" borderId="25">
      <alignment vertical="center" wrapText="1"/>
    </xf>
    <xf numFmtId="194" fontId="23" fillId="0" borderId="13" applyFill="0" applyBorder="0">
      <alignment vertical="top"/>
    </xf>
    <xf numFmtId="0" fontId="108" fillId="0" borderId="0" applyNumberForma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113" fillId="0" borderId="0" applyNumberFormat="0" applyFill="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30" fillId="0" borderId="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7" borderId="0" applyNumberFormat="0" applyBorder="0" applyAlignment="0" applyProtection="0"/>
    <xf numFmtId="0" fontId="26" fillId="11" borderId="0" applyNumberFormat="0" applyBorder="0" applyAlignment="0" applyProtection="0"/>
    <xf numFmtId="195" fontId="30" fillId="0" borderId="0"/>
    <xf numFmtId="196" fontId="30" fillId="0" borderId="0"/>
    <xf numFmtId="197" fontId="30" fillId="0" borderId="0"/>
    <xf numFmtId="195"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6"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7"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5" fontId="30" fillId="0" borderId="66"/>
    <xf numFmtId="198" fontId="30" fillId="0" borderId="0"/>
    <xf numFmtId="199" fontId="30" fillId="0" borderId="0"/>
    <xf numFmtId="200" fontId="30" fillId="0" borderId="0"/>
    <xf numFmtId="198"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199"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200"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198" fontId="30" fillId="0" borderId="66"/>
    <xf numFmtId="201" fontId="30" fillId="0" borderId="0">
      <alignment horizontal="right"/>
      <protection locked="0"/>
    </xf>
    <xf numFmtId="202" fontId="30" fillId="0" borderId="0">
      <alignment horizontal="right"/>
      <protection locked="0"/>
    </xf>
    <xf numFmtId="203" fontId="30" fillId="0" borderId="0"/>
    <xf numFmtId="204" fontId="30" fillId="0" borderId="0"/>
    <xf numFmtId="205" fontId="30" fillId="0" borderId="0"/>
    <xf numFmtId="203"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4"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5"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203" fontId="30" fillId="0" borderId="66"/>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5" fillId="37" borderId="42"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195" fontId="30" fillId="38" borderId="49">
      <protection locked="0"/>
    </xf>
    <xf numFmtId="196" fontId="30" fillId="38" borderId="49">
      <protection locked="0"/>
    </xf>
    <xf numFmtId="197" fontId="30" fillId="38" borderId="49">
      <protection locked="0"/>
    </xf>
    <xf numFmtId="198" fontId="30" fillId="38" borderId="49">
      <protection locked="0"/>
    </xf>
    <xf numFmtId="199" fontId="30" fillId="38" borderId="49">
      <protection locked="0"/>
    </xf>
    <xf numFmtId="200" fontId="30" fillId="38" borderId="49">
      <protection locked="0"/>
    </xf>
    <xf numFmtId="201" fontId="30" fillId="54" borderId="49">
      <alignment horizontal="right"/>
      <protection locked="0"/>
    </xf>
    <xf numFmtId="202" fontId="30" fillId="54" borderId="49">
      <alignment horizontal="right"/>
      <protection locked="0"/>
    </xf>
    <xf numFmtId="0" fontId="30" fillId="45" borderId="49">
      <alignment horizontal="left"/>
      <protection locked="0"/>
    </xf>
    <xf numFmtId="49" fontId="30" fillId="44" borderId="49">
      <alignment horizontal="left" vertical="top" wrapText="1"/>
      <protection locked="0"/>
    </xf>
    <xf numFmtId="203" fontId="30" fillId="38" borderId="49">
      <protection locked="0"/>
    </xf>
    <xf numFmtId="204" fontId="30" fillId="38" borderId="49">
      <protection locked="0"/>
    </xf>
    <xf numFmtId="205" fontId="30" fillId="38" borderId="49">
      <protection locked="0"/>
    </xf>
    <xf numFmtId="49" fontId="30" fillId="44" borderId="49">
      <alignment horizontal="left"/>
      <protection locked="0"/>
    </xf>
    <xf numFmtId="206" fontId="30" fillId="38" borderId="49">
      <alignment horizontal="left" indent="1"/>
      <protection locked="0"/>
    </xf>
    <xf numFmtId="0" fontId="42" fillId="0" borderId="0" applyNumberFormat="0" applyFill="0" applyBorder="0" applyAlignment="0" applyProtection="0"/>
    <xf numFmtId="0" fontId="51" fillId="12" borderId="0" applyNumberFormat="0" applyBorder="0" applyAlignment="0" applyProtection="0"/>
    <xf numFmtId="0" fontId="57" fillId="0" borderId="52" applyNumberFormat="0" applyFill="0" applyAlignment="0" applyProtection="0"/>
    <xf numFmtId="0" fontId="59" fillId="0" borderId="53"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0" applyNumberFormat="0" applyFill="0" applyBorder="0" applyAlignment="0" applyProtection="0"/>
    <xf numFmtId="0" fontId="63" fillId="0" borderId="0" applyNumberFormat="0" applyFill="0" applyBorder="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30" fillId="0" borderId="0"/>
    <xf numFmtId="0" fontId="114" fillId="0" borderId="0"/>
    <xf numFmtId="0" fontId="115" fillId="0" borderId="0">
      <alignment horizontal="center"/>
    </xf>
    <xf numFmtId="0" fontId="72" fillId="0" borderId="56" applyNumberFormat="0" applyFill="0" applyAlignment="0" applyProtection="0"/>
    <xf numFmtId="0" fontId="76" fillId="30" borderId="0" applyNumberFormat="0" applyBorder="0" applyAlignment="0" applyProtection="0"/>
    <xf numFmtId="0" fontId="4" fillId="0" borderId="0"/>
    <xf numFmtId="0" fontId="116" fillId="0" borderId="0"/>
    <xf numFmtId="0" fontId="4" fillId="0" borderId="0"/>
    <xf numFmtId="0" fontId="1" fillId="0" borderId="0"/>
    <xf numFmtId="0" fontId="116" fillId="0" borderId="0"/>
    <xf numFmtId="0" fontId="1" fillId="0" borderId="0"/>
    <xf numFmtId="0" fontId="4" fillId="0" borderId="0"/>
    <xf numFmtId="0" fontId="4" fillId="0" borderId="0"/>
    <xf numFmtId="0" fontId="4" fillId="0" borderId="0"/>
    <xf numFmtId="0" fontId="4" fillId="0" borderId="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9" fontId="1" fillId="0" borderId="0" applyFont="0" applyFill="0" applyBorder="0" applyAlignment="0" applyProtection="0"/>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117" fillId="34" borderId="25">
      <protection locked="0"/>
    </xf>
    <xf numFmtId="0" fontId="88" fillId="0" borderId="0">
      <alignment horizontal="center"/>
    </xf>
    <xf numFmtId="15" fontId="88" fillId="0" borderId="0">
      <alignment horizontal="center"/>
    </xf>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8" fillId="0" borderId="0" applyNumberFormat="0" applyFill="0" applyBorder="0" applyAlignment="0" applyProtection="0"/>
    <xf numFmtId="0" fontId="7" fillId="0" borderId="0"/>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6"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7"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5"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199"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200"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198"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4"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5"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203" fontId="30" fillId="0" borderId="98"/>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0" fontId="32" fillId="35" borderId="40" applyNumberFormat="0" applyAlignment="0" applyProtection="0"/>
    <xf numFmtId="166" fontId="33" fillId="0" borderId="41" applyNumberFormat="0" applyFill="0" applyProtection="0">
      <alignment vertical="center"/>
    </xf>
    <xf numFmtId="166" fontId="33" fillId="0" borderId="41" applyNumberFormat="0" applyFill="0" applyProtection="0">
      <alignment vertical="center"/>
    </xf>
    <xf numFmtId="166" fontId="33" fillId="0" borderId="41" applyNumberFormat="0" applyFill="0" applyProtection="0">
      <alignment vertical="center"/>
    </xf>
    <xf numFmtId="0" fontId="23" fillId="3" borderId="25">
      <alignment horizontal="right" wrapText="1"/>
      <protection hidden="1"/>
    </xf>
    <xf numFmtId="0" fontId="23" fillId="3" borderId="25">
      <alignment horizontal="right" wrapText="1"/>
      <protection hidden="1"/>
    </xf>
    <xf numFmtId="0" fontId="23" fillId="3" borderId="25">
      <alignment horizontal="right" wrapText="1"/>
      <protection hidden="1"/>
    </xf>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0" fontId="37"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7" fillId="0" borderId="0" applyFont="0" applyFill="0" applyBorder="0" applyAlignment="0" applyProtection="0"/>
    <xf numFmtId="43" fontId="4" fillId="0" borderId="0" applyFont="0" applyFill="0" applyBorder="0" applyAlignment="0" applyProtection="0"/>
    <xf numFmtId="170"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16" fillId="0" borderId="0" applyFont="0" applyFill="0" applyBorder="0" applyAlignment="0" applyProtection="0"/>
    <xf numFmtId="44" fontId="4" fillId="0" borderId="0" applyFont="0" applyFill="0" applyBorder="0" applyAlignment="0" applyProtection="0"/>
    <xf numFmtId="172" fontId="38" fillId="38" borderId="25">
      <alignment vertical="center"/>
    </xf>
    <xf numFmtId="172" fontId="38" fillId="38" borderId="25">
      <alignment vertical="center"/>
    </xf>
    <xf numFmtId="172" fontId="38" fillId="38" borderId="25">
      <alignment vertical="center"/>
    </xf>
    <xf numFmtId="173" fontId="39" fillId="34" borderId="44">
      <alignment horizontal="center"/>
    </xf>
    <xf numFmtId="173" fontId="39" fillId="34" borderId="44">
      <alignment horizontal="center"/>
    </xf>
    <xf numFmtId="173" fontId="39" fillId="34" borderId="44">
      <alignment horizontal="center"/>
    </xf>
    <xf numFmtId="173" fontId="39" fillId="34" borderId="44">
      <alignment horizontal="center"/>
    </xf>
    <xf numFmtId="173" fontId="39" fillId="34" borderId="44">
      <alignment horizontal="center"/>
    </xf>
    <xf numFmtId="177" fontId="45" fillId="35" borderId="41" applyAlignment="0" applyProtection="0"/>
    <xf numFmtId="177" fontId="45" fillId="35" borderId="41" applyAlignment="0" applyProtection="0"/>
    <xf numFmtId="177" fontId="45" fillId="35" borderId="41" applyAlignment="0" applyProtection="0"/>
    <xf numFmtId="0" fontId="39" fillId="34" borderId="44">
      <alignment horizontal="center"/>
    </xf>
    <xf numFmtId="0" fontId="39" fillId="34" borderId="44">
      <alignment horizontal="center"/>
    </xf>
    <xf numFmtId="0" fontId="39" fillId="34" borderId="44">
      <alignment horizontal="center"/>
    </xf>
    <xf numFmtId="0" fontId="39" fillId="34" borderId="44">
      <alignment horizontal="center"/>
    </xf>
    <xf numFmtId="0" fontId="39" fillId="34" borderId="44">
      <alignment horizontal="center"/>
    </xf>
    <xf numFmtId="172" fontId="38" fillId="0" borderId="25">
      <alignment vertical="center"/>
    </xf>
    <xf numFmtId="172" fontId="38" fillId="0" borderId="25">
      <alignment vertical="center"/>
    </xf>
    <xf numFmtId="172" fontId="38" fillId="0" borderId="25">
      <alignment vertical="center"/>
    </xf>
    <xf numFmtId="172" fontId="49" fillId="0" borderId="25">
      <alignment vertical="center"/>
    </xf>
    <xf numFmtId="172" fontId="49" fillId="0" borderId="25">
      <alignment vertical="center"/>
    </xf>
    <xf numFmtId="172" fontId="49" fillId="0" borderId="25">
      <alignment vertical="center"/>
    </xf>
    <xf numFmtId="172" fontId="50" fillId="0" borderId="25">
      <alignment vertical="center"/>
    </xf>
    <xf numFmtId="172" fontId="50" fillId="0" borderId="25">
      <alignment vertical="center"/>
    </xf>
    <xf numFmtId="172" fontId="50" fillId="0" borderId="25">
      <alignment vertical="center"/>
    </xf>
    <xf numFmtId="181" fontId="8" fillId="32" borderId="25" applyNumberFormat="0" applyFont="0" applyAlignment="0"/>
    <xf numFmtId="181" fontId="8" fillId="32" borderId="25" applyNumberFormat="0" applyFont="0" applyAlignment="0"/>
    <xf numFmtId="181" fontId="8" fillId="32" borderId="25" applyNumberFormat="0" applyFont="0" applyAlignment="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60" fillId="0" borderId="54" applyNumberFormat="0" applyFill="0" applyAlignment="0" applyProtection="0"/>
    <xf numFmtId="0" fontId="5"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113" fillId="0" borderId="0" applyNumberFormat="0" applyFill="0" applyBorder="0" applyAlignment="0" applyProtection="0"/>
    <xf numFmtId="0" fontId="62"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5" fillId="41" borderId="55" applyNumberFormat="0">
      <alignment vertical="center"/>
      <protection locked="0"/>
    </xf>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5" fillId="41" borderId="55" applyNumberFormat="0">
      <alignment vertical="center"/>
      <protection locked="0"/>
    </xf>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5" fillId="41" borderId="55" applyNumberFormat="0">
      <alignment vertical="center"/>
      <protection locked="0"/>
    </xf>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37" fontId="67" fillId="0" borderId="43" applyNumberFormat="0" applyBorder="0" applyAlignment="0">
      <protection locked="0"/>
    </xf>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5" fillId="41" borderId="55" applyNumberFormat="0">
      <alignment vertical="center"/>
      <protection locked="0"/>
    </xf>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5" fillId="41" borderId="55" applyNumberFormat="0">
      <alignment vertical="center"/>
      <protection locked="0"/>
    </xf>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37" fontId="67" fillId="0" borderId="43" applyNumberFormat="0" applyBorder="0" applyAlignment="0">
      <protection locked="0"/>
    </xf>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37" fontId="67" fillId="0" borderId="43" applyNumberFormat="0" applyBorder="0" applyAlignment="0">
      <protection locked="0"/>
    </xf>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66" fillId="15" borderId="4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44" fillId="0" borderId="0" applyNumberFormat="0" applyFill="0" applyBorder="0" applyAlignment="0" applyProtection="0"/>
    <xf numFmtId="0" fontId="4" fillId="0" borderId="0"/>
    <xf numFmtId="0" fontId="1" fillId="0" borderId="0"/>
    <xf numFmtId="0" fontId="16"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4" fillId="0" borderId="0" applyNumberFormat="0" applyFill="0" applyBorder="0" applyAlignment="0" applyProtection="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4" fillId="43" borderId="59" applyNumberFormat="0" applyFont="0" applyAlignment="0" applyProtection="0"/>
    <xf numFmtId="0" fontId="4" fillId="43" borderId="59" applyNumberFormat="0" applyFont="0" applyAlignment="0" applyProtection="0"/>
    <xf numFmtId="0" fontId="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4" fillId="43" borderId="59" applyNumberFormat="0" applyFont="0" applyAlignment="0" applyProtection="0"/>
    <xf numFmtId="0" fontId="4" fillId="43" borderId="59" applyNumberFormat="0" applyFont="0" applyAlignment="0" applyProtection="0"/>
    <xf numFmtId="0" fontId="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4" fillId="43" borderId="59" applyNumberFormat="0" applyFont="0" applyAlignment="0" applyProtection="0"/>
    <xf numFmtId="0" fontId="4" fillId="43" borderId="59" applyNumberFormat="0" applyFont="0" applyAlignment="0" applyProtection="0"/>
    <xf numFmtId="0" fontId="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4" fillId="43" borderId="59" applyNumberFormat="0" applyFont="0" applyAlignment="0" applyProtection="0"/>
    <xf numFmtId="0" fontId="4" fillId="43" borderId="59" applyNumberFormat="0" applyFont="0" applyAlignment="0" applyProtection="0"/>
    <xf numFmtId="0" fontId="4" fillId="43" borderId="59" applyNumberFormat="0" applyFont="0" applyAlignment="0" applyProtection="0"/>
    <xf numFmtId="0" fontId="4" fillId="43" borderId="59" applyNumberFormat="0" applyFont="0" applyAlignment="0" applyProtection="0"/>
    <xf numFmtId="0" fontId="4" fillId="43" borderId="59" applyNumberFormat="0" applyFont="0" applyAlignment="0" applyProtection="0"/>
    <xf numFmtId="0" fontId="4" fillId="43" borderId="59" applyNumberFormat="0" applyFont="0" applyAlignment="0" applyProtection="0"/>
    <xf numFmtId="0" fontId="4" fillId="43" borderId="59" applyNumberFormat="0" applyFont="0" applyAlignment="0" applyProtection="0"/>
    <xf numFmtId="0" fontId="4" fillId="43" borderId="59" applyNumberFormat="0" applyFont="0" applyAlignment="0" applyProtection="0"/>
    <xf numFmtId="0" fontId="24" fillId="43" borderId="59" applyNumberFormat="0" applyFont="0" applyAlignment="0" applyProtection="0"/>
    <xf numFmtId="0" fontId="4" fillId="43" borderId="59" applyNumberFormat="0" applyFont="0" applyAlignment="0" applyProtection="0"/>
    <xf numFmtId="0" fontId="4" fillId="43" borderId="59" applyNumberFormat="0" applyFont="0" applyAlignment="0" applyProtection="0"/>
    <xf numFmtId="0" fontId="4" fillId="43" borderId="59" applyNumberFormat="0" applyFont="0" applyAlignment="0" applyProtection="0"/>
    <xf numFmtId="0" fontId="4" fillId="43" borderId="59" applyNumberFormat="0" applyFont="0" applyAlignment="0" applyProtection="0"/>
    <xf numFmtId="0" fontId="4" fillId="43" borderId="59" applyNumberFormat="0" applyFont="0" applyAlignment="0" applyProtection="0"/>
    <xf numFmtId="0" fontId="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4" fillId="43" borderId="59" applyNumberFormat="0" applyFont="0" applyAlignment="0" applyProtection="0"/>
    <xf numFmtId="0" fontId="23" fillId="0" borderId="26">
      <alignment horizontal="left" vertical="center" wrapText="1" indent="1"/>
    </xf>
    <xf numFmtId="0" fontId="23" fillId="0" borderId="26">
      <alignment horizontal="left" vertical="center" wrapText="1" indent="1"/>
    </xf>
    <xf numFmtId="0" fontId="23" fillId="0" borderId="26">
      <alignment horizontal="left" vertical="center" wrapText="1" indent="1"/>
    </xf>
    <xf numFmtId="0" fontId="23" fillId="0" borderId="26">
      <alignment horizontal="left" vertical="center" wrapText="1" indent="1"/>
    </xf>
    <xf numFmtId="0" fontId="23" fillId="0" borderId="26">
      <alignment horizontal="left" vertical="center" wrapText="1" indent="1"/>
    </xf>
    <xf numFmtId="0" fontId="23" fillId="0" borderId="26">
      <alignment horizontal="left" vertical="center" wrapText="1" indent="1"/>
    </xf>
    <xf numFmtId="0" fontId="23" fillId="0" borderId="26">
      <alignment horizontal="left" vertical="center" wrapText="1" indent="1"/>
    </xf>
    <xf numFmtId="0" fontId="23" fillId="0" borderId="26">
      <alignment horizontal="left" vertical="center" wrapText="1" indent="1"/>
    </xf>
    <xf numFmtId="0" fontId="23" fillId="0" borderId="26">
      <alignment horizontal="left" vertical="center" wrapText="1" indent="1"/>
    </xf>
    <xf numFmtId="0" fontId="23" fillId="0" borderId="26">
      <alignment horizontal="left" vertical="center" wrapText="1" indent="1"/>
    </xf>
    <xf numFmtId="172" fontId="38" fillId="44" borderId="25">
      <alignment vertical="center"/>
    </xf>
    <xf numFmtId="172" fontId="38" fillId="44" borderId="25">
      <alignment vertical="center"/>
    </xf>
    <xf numFmtId="172" fontId="38" fillId="44" borderId="25">
      <alignment vertical="center"/>
    </xf>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0" fontId="83" fillId="35" borderId="44" applyNumberFormat="0" applyAlignment="0" applyProtection="0"/>
    <xf numFmtId="9" fontId="1"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45" borderId="44" applyNumberFormat="0" applyProtection="0">
      <alignment horizontal="left" vertical="center" indent="1"/>
    </xf>
    <xf numFmtId="0" fontId="4" fillId="45" borderId="44" applyNumberFormat="0" applyProtection="0">
      <alignment horizontal="left" vertical="center" indent="1"/>
    </xf>
    <xf numFmtId="0" fontId="4" fillId="45" borderId="44" applyNumberFormat="0" applyProtection="0">
      <alignment horizontal="left" vertical="center" indent="1"/>
    </xf>
    <xf numFmtId="0" fontId="4" fillId="45" borderId="44" applyNumberFormat="0" applyProtection="0">
      <alignment horizontal="left" vertical="center" indent="1"/>
    </xf>
    <xf numFmtId="0" fontId="4" fillId="45" borderId="44" applyNumberFormat="0" applyProtection="0">
      <alignment horizontal="left" vertical="center" indent="1"/>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0" fontId="117" fillId="34" borderId="99">
      <protection locked="0"/>
    </xf>
    <xf numFmtId="169" fontId="105" fillId="0" borderId="0"/>
    <xf numFmtId="168" fontId="4" fillId="0" borderId="98" applyNumberFormat="0" applyFont="0" applyFill="0" applyAlignment="0"/>
    <xf numFmtId="168" fontId="4" fillId="0" borderId="98" applyNumberFormat="0" applyFont="0" applyFill="0" applyAlignment="0"/>
    <xf numFmtId="168" fontId="4" fillId="0" borderId="98" applyNumberFormat="0" applyFont="0" applyFill="0" applyAlignment="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6" fillId="0" borderId="67" applyNumberFormat="0" applyFill="0" applyAlignment="0" applyProtection="0"/>
    <xf numFmtId="0" fontId="107" fillId="0" borderId="25">
      <alignment vertical="center" wrapText="1"/>
    </xf>
    <xf numFmtId="0" fontId="107" fillId="0" borderId="25">
      <alignment vertical="center" wrapText="1"/>
    </xf>
    <xf numFmtId="0" fontId="107" fillId="0" borderId="25">
      <alignment vertical="center" wrapText="1"/>
    </xf>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4" fillId="0" borderId="0"/>
    <xf numFmtId="0" fontId="126" fillId="0" borderId="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xf numFmtId="0" fontId="32" fillId="35" borderId="118" applyNumberFormat="0" applyAlignment="0" applyProtection="0"/>
  </cellStyleXfs>
  <cellXfs count="447">
    <xf numFmtId="0" fontId="0" fillId="0" borderId="0" xfId="0"/>
    <xf numFmtId="164" fontId="3" fillId="2" borderId="0" xfId="0" applyNumberFormat="1" applyFont="1" applyFill="1" applyAlignment="1">
      <alignment vertical="top"/>
    </xf>
    <xf numFmtId="164" fontId="4" fillId="2" borderId="0" xfId="0" applyNumberFormat="1" applyFont="1" applyFill="1" applyAlignment="1">
      <alignment vertical="top"/>
    </xf>
    <xf numFmtId="0" fontId="0" fillId="2" borderId="0" xfId="0" applyFill="1"/>
    <xf numFmtId="164" fontId="6" fillId="2" borderId="0" xfId="2" applyNumberFormat="1" applyFont="1" applyFill="1" applyAlignment="1" applyProtection="1">
      <alignment vertical="top"/>
    </xf>
    <xf numFmtId="164" fontId="7" fillId="2" borderId="0" xfId="0" applyNumberFormat="1" applyFont="1" applyFill="1" applyAlignment="1">
      <alignment vertical="top"/>
    </xf>
    <xf numFmtId="164" fontId="6" fillId="2" borderId="0" xfId="2" applyNumberFormat="1" applyFont="1" applyFill="1" applyBorder="1" applyAlignment="1" applyProtection="1">
      <alignment horizontal="center" vertical="center" wrapText="1"/>
    </xf>
    <xf numFmtId="0" fontId="7" fillId="2" borderId="1" xfId="0" applyFont="1" applyFill="1" applyBorder="1" applyAlignment="1">
      <alignment vertical="center"/>
    </xf>
    <xf numFmtId="0" fontId="7" fillId="2" borderId="1" xfId="0" applyFont="1" applyFill="1" applyBorder="1" applyAlignment="1">
      <alignment horizontal="center" vertical="center"/>
    </xf>
    <xf numFmtId="1" fontId="0" fillId="2" borderId="0" xfId="0" applyNumberFormat="1" applyFill="1"/>
    <xf numFmtId="164" fontId="8" fillId="2" borderId="0" xfId="0" applyNumberFormat="1" applyFont="1" applyFill="1" applyAlignment="1">
      <alignment horizontal="center"/>
    </xf>
    <xf numFmtId="164" fontId="8" fillId="2" borderId="0" xfId="0" applyNumberFormat="1" applyFont="1" applyFill="1"/>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wrapText="1"/>
    </xf>
    <xf numFmtId="0" fontId="8" fillId="2" borderId="5" xfId="0" applyFont="1" applyFill="1" applyBorder="1" applyAlignment="1">
      <alignment vertical="center"/>
    </xf>
    <xf numFmtId="0" fontId="7" fillId="2" borderId="6" xfId="0" applyFont="1" applyFill="1" applyBorder="1" applyAlignment="1">
      <alignment vertical="center"/>
    </xf>
    <xf numFmtId="3" fontId="7" fillId="2" borderId="7" xfId="1" applyNumberFormat="1" applyFont="1" applyFill="1" applyBorder="1" applyAlignment="1">
      <alignment horizontal="center" vertical="center"/>
    </xf>
    <xf numFmtId="0" fontId="7" fillId="0" borderId="2" xfId="0" applyFont="1" applyFill="1" applyBorder="1" applyAlignment="1">
      <alignment vertical="center"/>
    </xf>
    <xf numFmtId="0" fontId="7" fillId="0" borderId="3" xfId="0" applyFont="1" applyFill="1" applyBorder="1" applyAlignment="1">
      <alignment vertical="center"/>
    </xf>
    <xf numFmtId="3" fontId="7" fillId="0" borderId="8" xfId="0" applyNumberFormat="1"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3" fontId="7" fillId="0" borderId="11" xfId="0" applyNumberFormat="1" applyFont="1" applyFill="1" applyBorder="1" applyAlignment="1">
      <alignment horizontal="center" vertical="center"/>
    </xf>
    <xf numFmtId="0" fontId="0" fillId="2" borderId="6" xfId="0" applyFill="1" applyBorder="1"/>
    <xf numFmtId="1" fontId="0" fillId="2" borderId="6" xfId="0" applyNumberFormat="1" applyFill="1" applyBorder="1"/>
    <xf numFmtId="0" fontId="8" fillId="2" borderId="0" xfId="0" applyFont="1" applyFill="1" applyBorder="1" applyAlignment="1">
      <alignment vertical="center" wrapText="1"/>
    </xf>
    <xf numFmtId="0" fontId="7" fillId="3" borderId="5" xfId="0" applyFont="1" applyFill="1" applyBorder="1" applyAlignment="1">
      <alignment horizontal="center" vertical="center"/>
    </xf>
    <xf numFmtId="1" fontId="7" fillId="3" borderId="4" xfId="0" applyNumberFormat="1" applyFont="1" applyFill="1" applyBorder="1" applyAlignment="1">
      <alignment horizontal="center" vertical="center" wrapText="1"/>
    </xf>
    <xf numFmtId="0" fontId="7" fillId="2" borderId="0" xfId="0" applyFont="1" applyFill="1" applyBorder="1" applyAlignment="1">
      <alignment vertical="center"/>
    </xf>
    <xf numFmtId="0" fontId="7" fillId="0" borderId="12" xfId="0" applyFont="1" applyFill="1" applyBorder="1" applyAlignment="1">
      <alignment vertical="center"/>
    </xf>
    <xf numFmtId="1" fontId="7" fillId="0" borderId="8" xfId="1" applyNumberFormat="1" applyFont="1" applyFill="1" applyBorder="1" applyAlignment="1">
      <alignment horizontal="center"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0" fillId="2" borderId="1" xfId="0" applyFill="1" applyBorder="1"/>
    <xf numFmtId="0" fontId="7" fillId="3" borderId="8" xfId="0" applyFont="1" applyFill="1" applyBorder="1" applyAlignment="1">
      <alignment horizontal="center" vertical="center"/>
    </xf>
    <xf numFmtId="0" fontId="0" fillId="2" borderId="0" xfId="0" applyFill="1" applyAlignment="1">
      <alignment horizontal="center"/>
    </xf>
    <xf numFmtId="164" fontId="7" fillId="0" borderId="12" xfId="0" applyNumberFormat="1" applyFont="1" applyFill="1" applyBorder="1" applyAlignment="1">
      <alignment horizontal="center"/>
    </xf>
    <xf numFmtId="164" fontId="7" fillId="0" borderId="8" xfId="0" applyNumberFormat="1" applyFont="1" applyFill="1" applyBorder="1" applyAlignment="1">
      <alignment horizontal="center"/>
    </xf>
    <xf numFmtId="164" fontId="7" fillId="2" borderId="0" xfId="0" applyNumberFormat="1" applyFont="1" applyFill="1"/>
    <xf numFmtId="164" fontId="7" fillId="0" borderId="13" xfId="0" applyNumberFormat="1" applyFont="1" applyFill="1" applyBorder="1" applyAlignment="1">
      <alignment horizontal="center"/>
    </xf>
    <xf numFmtId="164" fontId="7" fillId="0" borderId="14" xfId="0" applyNumberFormat="1" applyFont="1" applyFill="1" applyBorder="1" applyAlignment="1">
      <alignment horizontal="center"/>
    </xf>
    <xf numFmtId="0" fontId="0" fillId="0" borderId="0" xfId="0" applyBorder="1"/>
    <xf numFmtId="0" fontId="7" fillId="2" borderId="0" xfId="0" applyFont="1" applyFill="1" applyAlignment="1">
      <alignment vertical="center"/>
    </xf>
    <xf numFmtId="0" fontId="2" fillId="2" borderId="0" xfId="0" applyFont="1" applyFill="1"/>
    <xf numFmtId="0" fontId="11" fillId="2" borderId="0" xfId="0" applyFont="1" applyFill="1"/>
    <xf numFmtId="0" fontId="0" fillId="4" borderId="0" xfId="0" applyFill="1"/>
    <xf numFmtId="0" fontId="0" fillId="5" borderId="0" xfId="0" applyFill="1"/>
    <xf numFmtId="0" fontId="7" fillId="3" borderId="12" xfId="0" applyFont="1" applyFill="1" applyBorder="1" applyAlignment="1">
      <alignment horizontal="center" vertical="center" wrapText="1"/>
    </xf>
    <xf numFmtId="0" fontId="7" fillId="0" borderId="0" xfId="0" applyFont="1" applyFill="1" applyAlignment="1">
      <alignment vertical="center"/>
    </xf>
    <xf numFmtId="0" fontId="0" fillId="0" borderId="0" xfId="0" applyFill="1"/>
    <xf numFmtId="0" fontId="0" fillId="0" borderId="0" xfId="0" applyFill="1" applyAlignment="1">
      <alignment horizontal="center"/>
    </xf>
    <xf numFmtId="0" fontId="8" fillId="0" borderId="5" xfId="0" applyFont="1" applyFill="1" applyBorder="1" applyAlignment="1">
      <alignment vertical="center"/>
    </xf>
    <xf numFmtId="0" fontId="7" fillId="0" borderId="6" xfId="0" applyFont="1" applyFill="1" applyBorder="1" applyAlignment="1">
      <alignment vertical="center"/>
    </xf>
    <xf numFmtId="0" fontId="7" fillId="0" borderId="15" xfId="0" applyFont="1" applyFill="1" applyBorder="1" applyAlignment="1">
      <alignment vertical="center"/>
    </xf>
    <xf numFmtId="0" fontId="7" fillId="0" borderId="17" xfId="0" applyFont="1" applyFill="1" applyBorder="1" applyAlignment="1">
      <alignment vertical="center"/>
    </xf>
    <xf numFmtId="164" fontId="8" fillId="0" borderId="0" xfId="0" applyNumberFormat="1" applyFont="1" applyFill="1" applyAlignment="1">
      <alignment horizontal="center"/>
    </xf>
    <xf numFmtId="164" fontId="8" fillId="0" borderId="0" xfId="0" applyNumberFormat="1" applyFont="1" applyFill="1"/>
    <xf numFmtId="1" fontId="0" fillId="0" borderId="0" xfId="0" applyNumberFormat="1" applyFill="1"/>
    <xf numFmtId="0" fontId="8" fillId="0" borderId="0" xfId="0" applyFont="1" applyFill="1" applyBorder="1" applyAlignment="1">
      <alignment vertical="center" wrapText="1"/>
    </xf>
    <xf numFmtId="0" fontId="7" fillId="0" borderId="0" xfId="0" applyFont="1" applyFill="1" applyBorder="1" applyAlignment="1">
      <alignment vertical="center"/>
    </xf>
    <xf numFmtId="0" fontId="8"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164" fontId="8" fillId="2" borderId="0" xfId="0" applyNumberFormat="1" applyFont="1" applyFill="1" applyBorder="1" applyAlignment="1">
      <alignment horizontal="center"/>
    </xf>
    <xf numFmtId="164" fontId="8" fillId="2" borderId="0" xfId="0" applyNumberFormat="1" applyFont="1" applyFill="1" applyBorder="1"/>
    <xf numFmtId="1" fontId="0" fillId="2" borderId="0" xfId="0" applyNumberFormat="1" applyFill="1" applyBorder="1"/>
    <xf numFmtId="1" fontId="7" fillId="0" borderId="23" xfId="1" applyNumberFormat="1" applyFont="1" applyFill="1" applyBorder="1" applyAlignment="1">
      <alignment horizontal="center" vertical="center"/>
    </xf>
    <xf numFmtId="1" fontId="7" fillId="0" borderId="11" xfId="1" applyNumberFormat="1" applyFont="1" applyFill="1" applyBorder="1" applyAlignment="1">
      <alignment horizontal="center" vertical="center"/>
    </xf>
    <xf numFmtId="164" fontId="7" fillId="0" borderId="23" xfId="0" applyNumberFormat="1" applyFont="1" applyFill="1" applyBorder="1" applyAlignment="1">
      <alignment horizontal="center"/>
    </xf>
    <xf numFmtId="164" fontId="7" fillId="0" borderId="11" xfId="0" applyNumberFormat="1" applyFont="1" applyFill="1" applyBorder="1" applyAlignment="1">
      <alignment horizontal="center"/>
    </xf>
    <xf numFmtId="0" fontId="0" fillId="2" borderId="0" xfId="0" applyFill="1" applyBorder="1"/>
    <xf numFmtId="0" fontId="7" fillId="2" borderId="0" xfId="0" applyFont="1" applyFill="1" applyBorder="1" applyAlignment="1">
      <alignment horizontal="center" vertical="center"/>
    </xf>
    <xf numFmtId="3" fontId="7" fillId="2" borderId="0" xfId="0" applyNumberFormat="1" applyFont="1" applyFill="1" applyBorder="1" applyAlignment="1">
      <alignment horizontal="center" vertical="center"/>
    </xf>
    <xf numFmtId="9" fontId="7" fillId="2" borderId="0" xfId="0" applyNumberFormat="1" applyFont="1" applyFill="1" applyBorder="1" applyAlignment="1">
      <alignment horizontal="center" vertical="center" wrapText="1"/>
    </xf>
    <xf numFmtId="0" fontId="8" fillId="2" borderId="0" xfId="0" applyFont="1" applyFill="1" applyBorder="1" applyAlignment="1">
      <alignment vertical="center"/>
    </xf>
    <xf numFmtId="0" fontId="8" fillId="2" borderId="0" xfId="0" applyFont="1" applyFill="1" applyAlignment="1">
      <alignment vertical="center"/>
    </xf>
    <xf numFmtId="0" fontId="8" fillId="2" borderId="0" xfId="0" applyFont="1" applyFill="1" applyAlignment="1">
      <alignment horizontal="center" vertical="center"/>
    </xf>
    <xf numFmtId="0" fontId="8" fillId="2" borderId="0" xfId="0" applyFont="1" applyFill="1" applyBorder="1" applyAlignment="1">
      <alignment horizontal="left" vertical="center" wrapText="1"/>
    </xf>
    <xf numFmtId="164" fontId="7" fillId="3" borderId="5" xfId="0" applyNumberFormat="1" applyFont="1" applyFill="1" applyBorder="1" applyAlignment="1">
      <alignment horizontal="center" vertical="center" wrapText="1"/>
    </xf>
    <xf numFmtId="0" fontId="10" fillId="0" borderId="12" xfId="0" applyFont="1" applyFill="1" applyBorder="1" applyAlignment="1">
      <alignment vertical="center" wrapText="1"/>
    </xf>
    <xf numFmtId="165" fontId="7" fillId="0" borderId="8" xfId="3" applyNumberFormat="1" applyFont="1" applyFill="1" applyBorder="1" applyAlignment="1">
      <alignment horizontal="right" vertical="center"/>
    </xf>
    <xf numFmtId="0" fontId="7" fillId="0" borderId="13" xfId="0" applyFont="1" applyFill="1" applyBorder="1" applyAlignment="1">
      <alignment vertical="center" wrapText="1"/>
    </xf>
    <xf numFmtId="165" fontId="7" fillId="0" borderId="23" xfId="3" applyNumberFormat="1" applyFont="1" applyFill="1" applyBorder="1" applyAlignment="1">
      <alignment horizontal="right" vertical="center"/>
    </xf>
    <xf numFmtId="0" fontId="7" fillId="0" borderId="14" xfId="0" applyFont="1" applyFill="1" applyBorder="1" applyAlignment="1">
      <alignment vertical="center" wrapText="1"/>
    </xf>
    <xf numFmtId="165" fontId="7" fillId="0" borderId="11" xfId="3" applyNumberFormat="1" applyFont="1" applyFill="1" applyBorder="1" applyAlignment="1">
      <alignment horizontal="right" vertical="center"/>
    </xf>
    <xf numFmtId="164" fontId="7" fillId="2" borderId="1" xfId="0" applyNumberFormat="1" applyFont="1" applyFill="1" applyBorder="1" applyAlignment="1">
      <alignment horizontal="center" vertical="center"/>
    </xf>
    <xf numFmtId="164" fontId="7" fillId="2" borderId="0" xfId="0" applyNumberFormat="1" applyFont="1" applyFill="1" applyBorder="1" applyAlignment="1">
      <alignment vertical="center"/>
    </xf>
    <xf numFmtId="0" fontId="0" fillId="2" borderId="0" xfId="0" applyFill="1" applyAlignment="1">
      <alignment wrapText="1"/>
    </xf>
    <xf numFmtId="0" fontId="1" fillId="0" borderId="24" xfId="4" applyBorder="1" applyAlignment="1">
      <alignment horizontal="center" vertical="center"/>
    </xf>
    <xf numFmtId="0" fontId="1" fillId="0" borderId="0" xfId="4"/>
    <xf numFmtId="0" fontId="1" fillId="0" borderId="0" xfId="4" applyAlignment="1">
      <alignment wrapText="1"/>
    </xf>
    <xf numFmtId="0" fontId="14" fillId="0" borderId="0" xfId="4" applyFont="1" applyAlignment="1">
      <alignment horizontal="left" vertical="center" indent="5"/>
    </xf>
    <xf numFmtId="0" fontId="8" fillId="0" borderId="14" xfId="0" applyFont="1" applyFill="1" applyBorder="1" applyAlignment="1">
      <alignment vertical="center"/>
    </xf>
    <xf numFmtId="0" fontId="7" fillId="0" borderId="1" xfId="0" applyFont="1" applyFill="1" applyBorder="1" applyAlignment="1">
      <alignment vertical="center"/>
    </xf>
    <xf numFmtId="0" fontId="0" fillId="0" borderId="0" xfId="0" applyFill="1" applyAlignment="1">
      <alignment horizontal="center" vertical="center"/>
    </xf>
    <xf numFmtId="0" fontId="2" fillId="0" borderId="27" xfId="0" applyFont="1" applyFill="1" applyBorder="1" applyAlignment="1">
      <alignment horizontal="center" vertical="center"/>
    </xf>
    <xf numFmtId="164" fontId="7" fillId="3" borderId="12" xfId="0" applyNumberFormat="1" applyFont="1" applyFill="1" applyBorder="1" applyAlignment="1">
      <alignment horizontal="center" vertical="center" wrapText="1"/>
    </xf>
    <xf numFmtId="0" fontId="7" fillId="3" borderId="8" xfId="0" applyFont="1" applyFill="1" applyBorder="1" applyAlignment="1">
      <alignment horizontal="center" vertical="center" wrapText="1"/>
    </xf>
    <xf numFmtId="3" fontId="7" fillId="8" borderId="8" xfId="0" applyNumberFormat="1" applyFont="1" applyFill="1" applyBorder="1" applyAlignment="1">
      <alignment horizontal="center" vertical="center"/>
    </xf>
    <xf numFmtId="3" fontId="7" fillId="8" borderId="4" xfId="0" applyNumberFormat="1" applyFont="1" applyFill="1" applyBorder="1" applyAlignment="1">
      <alignment horizontal="center" vertical="center"/>
    </xf>
    <xf numFmtId="164" fontId="7" fillId="8" borderId="8" xfId="0" applyNumberFormat="1" applyFont="1" applyFill="1" applyBorder="1" applyAlignment="1">
      <alignment horizontal="center"/>
    </xf>
    <xf numFmtId="164" fontId="7" fillId="8" borderId="4" xfId="0" applyNumberFormat="1" applyFont="1" applyFill="1" applyBorder="1" applyAlignment="1">
      <alignment horizontal="center"/>
    </xf>
    <xf numFmtId="0" fontId="0" fillId="9" borderId="0" xfId="0" applyFill="1"/>
    <xf numFmtId="0" fontId="0" fillId="8" borderId="25" xfId="0" applyFill="1" applyBorder="1"/>
    <xf numFmtId="0" fontId="0" fillId="2" borderId="34" xfId="0" applyFill="1" applyBorder="1"/>
    <xf numFmtId="0" fontId="0" fillId="8" borderId="21" xfId="0" applyFill="1" applyBorder="1"/>
    <xf numFmtId="0" fontId="0" fillId="8" borderId="32" xfId="0" applyFill="1" applyBorder="1"/>
    <xf numFmtId="0" fontId="0" fillId="8" borderId="33" xfId="0" applyFill="1" applyBorder="1"/>
    <xf numFmtId="0" fontId="0" fillId="8" borderId="21" xfId="0" applyFill="1" applyBorder="1" applyAlignment="1">
      <alignment horizontal="center" vertical="center"/>
    </xf>
    <xf numFmtId="0" fontId="0" fillId="8" borderId="32" xfId="0" applyFill="1" applyBorder="1" applyAlignment="1">
      <alignment horizontal="center" vertical="center"/>
    </xf>
    <xf numFmtId="1" fontId="7" fillId="0" borderId="0" xfId="1"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1" fontId="7" fillId="0" borderId="25" xfId="0" applyNumberFormat="1" applyFont="1" applyFill="1" applyBorder="1" applyAlignment="1">
      <alignment horizontal="center" vertical="center"/>
    </xf>
    <xf numFmtId="0" fontId="10" fillId="0" borderId="19" xfId="0" applyFont="1" applyFill="1" applyBorder="1" applyAlignment="1">
      <alignment vertical="center" wrapText="1"/>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164" fontId="7" fillId="3" borderId="4" xfId="0" applyNumberFormat="1" applyFont="1" applyFill="1" applyBorder="1" applyAlignment="1">
      <alignment horizontal="center" vertical="center" wrapText="1"/>
    </xf>
    <xf numFmtId="0" fontId="10" fillId="0" borderId="4" xfId="0" applyFont="1" applyFill="1" applyBorder="1" applyAlignment="1">
      <alignment horizontal="center" vertical="center"/>
    </xf>
    <xf numFmtId="0" fontId="7" fillId="0" borderId="4" xfId="0" applyFont="1" applyFill="1" applyBorder="1" applyAlignment="1">
      <alignment horizontal="center" vertical="center"/>
    </xf>
    <xf numFmtId="164" fontId="7" fillId="8" borderId="25" xfId="0" applyNumberFormat="1" applyFont="1" applyFill="1" applyBorder="1" applyAlignment="1">
      <alignment horizontal="center" vertical="center"/>
    </xf>
    <xf numFmtId="0" fontId="2" fillId="0" borderId="35" xfId="0" applyFont="1" applyFill="1" applyBorder="1" applyAlignment="1">
      <alignment horizontal="center" vertical="center"/>
    </xf>
    <xf numFmtId="0" fontId="15" fillId="0" borderId="27"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2" fillId="2" borderId="25" xfId="0" applyFont="1" applyFill="1" applyBorder="1" applyAlignment="1">
      <alignment horizontal="center" vertical="center"/>
    </xf>
    <xf numFmtId="0" fontId="2" fillId="5" borderId="0" xfId="0" applyFont="1" applyFill="1"/>
    <xf numFmtId="0" fontId="2" fillId="4" borderId="0" xfId="0" applyFont="1" applyFill="1"/>
    <xf numFmtId="0" fontId="0" fillId="0" borderId="4" xfId="0" applyBorder="1" applyAlignment="1">
      <alignment horizontal="center" vertical="center"/>
    </xf>
    <xf numFmtId="0" fontId="0" fillId="0" borderId="0" xfId="0" applyFill="1" applyBorder="1"/>
    <xf numFmtId="1" fontId="0" fillId="0" borderId="0" xfId="0" applyNumberFormat="1" applyFill="1" applyBorder="1"/>
    <xf numFmtId="3" fontId="7" fillId="0" borderId="61" xfId="0" applyNumberFormat="1" applyFont="1" applyFill="1" applyBorder="1" applyAlignment="1">
      <alignment horizontal="center" vertical="center"/>
    </xf>
    <xf numFmtId="0" fontId="0" fillId="0" borderId="61" xfId="0" applyFill="1" applyBorder="1"/>
    <xf numFmtId="0" fontId="1" fillId="0" borderId="68" xfId="4" applyBorder="1" applyAlignment="1">
      <alignment horizontal="center" vertical="center"/>
    </xf>
    <xf numFmtId="1" fontId="7" fillId="49" borderId="0" xfId="0" applyNumberFormat="1" applyFont="1" applyFill="1" applyBorder="1" applyAlignment="1">
      <alignment horizontal="center" vertical="center"/>
    </xf>
    <xf numFmtId="0" fontId="0" fillId="49" borderId="0" xfId="0" applyFill="1"/>
    <xf numFmtId="1" fontId="0" fillId="49" borderId="0" xfId="0" applyNumberFormat="1" applyFill="1"/>
    <xf numFmtId="0" fontId="15" fillId="49" borderId="28" xfId="0" applyFont="1" applyFill="1" applyBorder="1" applyAlignment="1">
      <alignment horizontal="center" vertical="center" wrapText="1"/>
    </xf>
    <xf numFmtId="0" fontId="15" fillId="49" borderId="29" xfId="0" applyFont="1" applyFill="1" applyBorder="1" applyAlignment="1">
      <alignment horizontal="center" vertical="center" wrapText="1"/>
    </xf>
    <xf numFmtId="0" fontId="9" fillId="49" borderId="0" xfId="0" applyFont="1" applyFill="1" applyBorder="1" applyAlignment="1">
      <alignment horizontal="left" vertical="center" wrapText="1"/>
    </xf>
    <xf numFmtId="10" fontId="7" fillId="8" borderId="25" xfId="1" applyNumberFormat="1" applyFont="1" applyFill="1" applyBorder="1" applyAlignment="1">
      <alignment horizontal="center" vertical="center"/>
    </xf>
    <xf numFmtId="1" fontId="7" fillId="8" borderId="25" xfId="0" applyNumberFormat="1" applyFont="1" applyFill="1" applyBorder="1" applyAlignment="1">
      <alignment horizontal="center" vertical="center"/>
    </xf>
    <xf numFmtId="3" fontId="7" fillId="8" borderId="25" xfId="0" applyNumberFormat="1" applyFont="1" applyFill="1" applyBorder="1" applyAlignment="1">
      <alignment horizontal="center" vertical="center"/>
    </xf>
    <xf numFmtId="1" fontId="0" fillId="8" borderId="21" xfId="0" applyNumberFormat="1" applyFill="1" applyBorder="1" applyAlignment="1">
      <alignment horizontal="center"/>
    </xf>
    <xf numFmtId="1" fontId="0" fillId="8" borderId="32" xfId="0" applyNumberFormat="1" applyFill="1" applyBorder="1" applyAlignment="1">
      <alignment horizontal="center"/>
    </xf>
    <xf numFmtId="1" fontId="0" fillId="8" borderId="33" xfId="0" applyNumberFormat="1" applyFill="1" applyBorder="1" applyAlignment="1">
      <alignment horizontal="center"/>
    </xf>
    <xf numFmtId="3" fontId="0" fillId="8" borderId="21" xfId="0" applyNumberFormat="1" applyFill="1" applyBorder="1" applyAlignment="1">
      <alignment horizontal="center"/>
    </xf>
    <xf numFmtId="3" fontId="0" fillId="8" borderId="32" xfId="0" applyNumberFormat="1" applyFill="1" applyBorder="1" applyAlignment="1">
      <alignment horizontal="center"/>
    </xf>
    <xf numFmtId="3" fontId="0" fillId="8" borderId="33" xfId="0" applyNumberFormat="1" applyFill="1" applyBorder="1" applyAlignment="1">
      <alignment horizontal="center"/>
    </xf>
    <xf numFmtId="0" fontId="1" fillId="0" borderId="20" xfId="4" applyBorder="1" applyAlignment="1">
      <alignment horizontal="center" vertical="center"/>
    </xf>
    <xf numFmtId="0" fontId="0" fillId="2" borderId="69" xfId="0" applyFill="1" applyBorder="1"/>
    <xf numFmtId="0" fontId="4" fillId="2" borderId="69" xfId="2" applyFont="1" applyFill="1" applyBorder="1" applyAlignment="1" applyProtection="1">
      <alignment horizontal="left" wrapText="1"/>
    </xf>
    <xf numFmtId="0" fontId="0" fillId="2" borderId="70" xfId="0" applyFill="1" applyBorder="1"/>
    <xf numFmtId="0" fontId="0" fillId="2" borderId="71" xfId="0" applyFill="1" applyBorder="1"/>
    <xf numFmtId="0" fontId="0" fillId="2" borderId="72" xfId="0" applyFill="1" applyBorder="1"/>
    <xf numFmtId="0" fontId="0" fillId="2" borderId="73" xfId="0" applyFill="1" applyBorder="1"/>
    <xf numFmtId="0" fontId="0" fillId="2" borderId="74" xfId="0" applyFill="1" applyBorder="1"/>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110" fillId="0" borderId="75" xfId="0" applyFont="1" applyBorder="1" applyAlignment="1">
      <alignment horizontal="left" indent="1"/>
    </xf>
    <xf numFmtId="0" fontId="110" fillId="0" borderId="77" xfId="0" applyFont="1" applyBorder="1" applyAlignment="1">
      <alignment horizontal="left"/>
    </xf>
    <xf numFmtId="0" fontId="111" fillId="0" borderId="78" xfId="0" applyFont="1" applyFill="1" applyBorder="1" applyAlignment="1">
      <alignment horizontal="center" vertical="center"/>
    </xf>
    <xf numFmtId="0" fontId="111" fillId="0" borderId="78" xfId="0" applyFont="1" applyFill="1" applyBorder="1" applyAlignment="1">
      <alignment horizontal="center"/>
    </xf>
    <xf numFmtId="0" fontId="112" fillId="0" borderId="0" xfId="0" applyFont="1"/>
    <xf numFmtId="0" fontId="109" fillId="0" borderId="0" xfId="0" applyFont="1" applyAlignment="1">
      <alignment vertical="center"/>
    </xf>
    <xf numFmtId="0" fontId="0" fillId="0" borderId="0" xfId="0" applyAlignment="1">
      <alignment horizontal="center"/>
    </xf>
    <xf numFmtId="0" fontId="2" fillId="0" borderId="29" xfId="0" applyFont="1" applyFill="1" applyBorder="1" applyAlignment="1">
      <alignment horizontal="center" vertical="center"/>
    </xf>
    <xf numFmtId="164" fontId="8" fillId="2" borderId="4" xfId="1084" applyNumberFormat="1" applyFont="1" applyFill="1" applyBorder="1" applyAlignment="1">
      <alignment horizontal="center" vertical="center"/>
    </xf>
    <xf numFmtId="164" fontId="8" fillId="2" borderId="7" xfId="1084" applyNumberFormat="1" applyFont="1" applyFill="1" applyBorder="1" applyAlignment="1">
      <alignment horizontal="center" vertical="center"/>
    </xf>
    <xf numFmtId="3" fontId="7" fillId="0" borderId="23" xfId="0" applyNumberFormat="1" applyFont="1" applyFill="1" applyBorder="1" applyAlignment="1">
      <alignment horizontal="center" vertical="center"/>
    </xf>
    <xf numFmtId="3" fontId="7" fillId="2" borderId="30" xfId="1" applyNumberFormat="1" applyFont="1" applyFill="1" applyBorder="1" applyAlignment="1">
      <alignment horizontal="center" vertical="center"/>
    </xf>
    <xf numFmtId="1" fontId="0" fillId="2" borderId="1" xfId="0" applyNumberFormat="1" applyFill="1" applyBorder="1"/>
    <xf numFmtId="3" fontId="7" fillId="2" borderId="82" xfId="1" applyNumberFormat="1" applyFont="1" applyFill="1" applyBorder="1" applyAlignment="1">
      <alignment horizontal="center" vertical="center"/>
    </xf>
    <xf numFmtId="3" fontId="7" fillId="2" borderId="8" xfId="1" applyNumberFormat="1" applyFont="1" applyFill="1" applyBorder="1" applyAlignment="1">
      <alignment horizontal="center" vertical="center"/>
    </xf>
    <xf numFmtId="3" fontId="7" fillId="2" borderId="23" xfId="1" applyNumberFormat="1" applyFont="1" applyFill="1" applyBorder="1" applyAlignment="1">
      <alignment horizontal="center" vertical="center"/>
    </xf>
    <xf numFmtId="1" fontId="0" fillId="2" borderId="11" xfId="0" applyNumberFormat="1" applyFill="1" applyBorder="1"/>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wrapText="1"/>
    </xf>
    <xf numFmtId="0" fontId="7" fillId="51" borderId="2" xfId="0" applyFont="1" applyFill="1" applyBorder="1" applyAlignment="1">
      <alignment horizontal="center" vertical="center" wrapText="1"/>
    </xf>
    <xf numFmtId="0" fontId="7" fillId="51" borderId="3" xfId="0" applyFont="1" applyFill="1" applyBorder="1" applyAlignment="1">
      <alignment horizontal="center" vertical="center"/>
    </xf>
    <xf numFmtId="0" fontId="7" fillId="51" borderId="4" xfId="0" applyFont="1" applyFill="1" applyBorder="1" applyAlignment="1">
      <alignment horizontal="center" vertical="center" wrapText="1"/>
    </xf>
    <xf numFmtId="0" fontId="7" fillId="51" borderId="5" xfId="0" applyFont="1" applyFill="1" applyBorder="1" applyAlignment="1">
      <alignment horizontal="center" vertical="center"/>
    </xf>
    <xf numFmtId="1" fontId="7" fillId="51" borderId="4" xfId="0" applyNumberFormat="1" applyFont="1" applyFill="1" applyBorder="1" applyAlignment="1">
      <alignment horizontal="center" vertical="center" wrapText="1"/>
    </xf>
    <xf numFmtId="0" fontId="7" fillId="51" borderId="12" xfId="0" applyFont="1" applyFill="1" applyBorder="1" applyAlignment="1">
      <alignment horizontal="center" vertical="center" wrapText="1"/>
    </xf>
    <xf numFmtId="0" fontId="7" fillId="51" borderId="8" xfId="0" applyFont="1" applyFill="1" applyBorder="1" applyAlignment="1">
      <alignment horizontal="center" vertical="center"/>
    </xf>
    <xf numFmtId="164" fontId="7" fillId="51" borderId="5" xfId="0" applyNumberFormat="1" applyFont="1" applyFill="1" applyBorder="1" applyAlignment="1">
      <alignment horizontal="center" vertical="center" wrapText="1"/>
    </xf>
    <xf numFmtId="164" fontId="7" fillId="4" borderId="5" xfId="0" applyNumberFormat="1"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8" xfId="0" applyFont="1" applyFill="1" applyBorder="1" applyAlignment="1">
      <alignment horizontal="center" vertical="center"/>
    </xf>
    <xf numFmtId="0" fontId="7" fillId="4" borderId="5" xfId="0" applyFont="1" applyFill="1" applyBorder="1" applyAlignment="1">
      <alignment horizontal="center" vertical="center"/>
    </xf>
    <xf numFmtId="1" fontId="7" fillId="4" borderId="8" xfId="0" applyNumberFormat="1" applyFont="1" applyFill="1" applyBorder="1" applyAlignment="1">
      <alignment horizontal="center" vertical="center" wrapText="1"/>
    </xf>
    <xf numFmtId="0" fontId="7" fillId="52" borderId="2" xfId="0" applyFont="1" applyFill="1" applyBorder="1" applyAlignment="1">
      <alignment horizontal="center" vertical="center" wrapText="1"/>
    </xf>
    <xf numFmtId="0" fontId="7" fillId="52" borderId="3" xfId="0" applyFont="1" applyFill="1" applyBorder="1" applyAlignment="1">
      <alignment horizontal="center" vertical="center"/>
    </xf>
    <xf numFmtId="0" fontId="7" fillId="52" borderId="4" xfId="0" applyFont="1" applyFill="1" applyBorder="1" applyAlignment="1">
      <alignment horizontal="center" vertical="center" wrapText="1"/>
    </xf>
    <xf numFmtId="10" fontId="7" fillId="0" borderId="8" xfId="1" applyNumberFormat="1" applyFont="1" applyFill="1" applyBorder="1" applyAlignment="1">
      <alignment horizontal="center" vertical="center"/>
    </xf>
    <xf numFmtId="10" fontId="7" fillId="0" borderId="23" xfId="1" applyNumberFormat="1" applyFont="1" applyFill="1" applyBorder="1" applyAlignment="1">
      <alignment horizontal="center" vertical="center"/>
    </xf>
    <xf numFmtId="10" fontId="7" fillId="0" borderId="11" xfId="1" applyNumberFormat="1" applyFont="1" applyFill="1" applyBorder="1" applyAlignment="1">
      <alignment horizontal="center" vertical="center"/>
    </xf>
    <xf numFmtId="10" fontId="7" fillId="2" borderId="8" xfId="1" applyNumberFormat="1" applyFont="1" applyFill="1" applyBorder="1" applyAlignment="1">
      <alignment horizontal="center" vertical="center"/>
    </xf>
    <xf numFmtId="10" fontId="7" fillId="2" borderId="23" xfId="1" applyNumberFormat="1" applyFont="1" applyFill="1" applyBorder="1" applyAlignment="1">
      <alignment horizontal="center" vertical="center"/>
    </xf>
    <xf numFmtId="10" fontId="0" fillId="2" borderId="11" xfId="1" applyNumberFormat="1" applyFont="1" applyFill="1" applyBorder="1"/>
    <xf numFmtId="0" fontId="5" fillId="53" borderId="0" xfId="2" applyFill="1" applyAlignment="1" applyProtection="1">
      <alignment vertical="center"/>
    </xf>
    <xf numFmtId="0" fontId="1" fillId="0" borderId="57" xfId="4" applyFont="1" applyBorder="1" applyAlignment="1">
      <alignment wrapText="1"/>
    </xf>
    <xf numFmtId="0" fontId="0" fillId="0" borderId="18" xfId="4" applyFont="1" applyBorder="1" applyAlignment="1">
      <alignment wrapText="1"/>
    </xf>
    <xf numFmtId="0" fontId="12" fillId="6" borderId="83" xfId="4" applyFont="1" applyFill="1" applyBorder="1" applyAlignment="1">
      <alignment horizontal="center" vertical="center" wrapText="1"/>
    </xf>
    <xf numFmtId="10" fontId="13" fillId="7" borderId="21" xfId="5" applyNumberFormat="1" applyFont="1" applyFill="1" applyBorder="1" applyAlignment="1">
      <alignment horizontal="center" vertical="center" wrapText="1"/>
    </xf>
    <xf numFmtId="10" fontId="13" fillId="7" borderId="32" xfId="5" applyNumberFormat="1" applyFont="1" applyFill="1" applyBorder="1" applyAlignment="1">
      <alignment horizontal="center" vertical="center" wrapText="1"/>
    </xf>
    <xf numFmtId="0" fontId="12" fillId="6" borderId="2" xfId="4" applyFont="1" applyFill="1" applyBorder="1" applyAlignment="1">
      <alignment horizontal="center" vertical="center" wrapText="1"/>
    </xf>
    <xf numFmtId="0" fontId="12" fillId="6" borderId="85" xfId="4" applyFont="1" applyFill="1" applyBorder="1" applyAlignment="1">
      <alignment horizontal="center" vertical="center" wrapText="1"/>
    </xf>
    <xf numFmtId="0" fontId="0" fillId="0" borderId="16" xfId="4" applyFont="1" applyBorder="1" applyAlignment="1">
      <alignment vertical="center" wrapText="1"/>
    </xf>
    <xf numFmtId="0" fontId="5" fillId="2" borderId="87" xfId="2" applyFill="1" applyBorder="1" applyAlignment="1" applyProtection="1">
      <alignment horizontal="left" vertical="top" wrapText="1"/>
    </xf>
    <xf numFmtId="0" fontId="0" fillId="2" borderId="90" xfId="0" applyFill="1" applyBorder="1"/>
    <xf numFmtId="0" fontId="0" fillId="2" borderId="91" xfId="0" applyFill="1" applyBorder="1"/>
    <xf numFmtId="0" fontId="4" fillId="0" borderId="0" xfId="636"/>
    <xf numFmtId="0" fontId="4" fillId="0" borderId="0" xfId="636" applyAlignment="1">
      <alignment horizontal="left" vertical="center"/>
    </xf>
    <xf numFmtId="0" fontId="4" fillId="0" borderId="0" xfId="636" applyFill="1" applyBorder="1"/>
    <xf numFmtId="0" fontId="23" fillId="0" borderId="92" xfId="636" applyFont="1" applyBorder="1" applyAlignment="1">
      <alignment horizontal="center"/>
    </xf>
    <xf numFmtId="0" fontId="23" fillId="0" borderId="92" xfId="636" applyFont="1" applyBorder="1" applyAlignment="1">
      <alignment horizontal="center" vertical="center"/>
    </xf>
    <xf numFmtId="0" fontId="4" fillId="0" borderId="25" xfId="636" applyBorder="1" applyAlignment="1">
      <alignment vertical="top"/>
    </xf>
    <xf numFmtId="0" fontId="4" fillId="0" borderId="25" xfId="636" applyBorder="1" applyAlignment="1">
      <alignment horizontal="left" vertical="top"/>
    </xf>
    <xf numFmtId="0" fontId="4" fillId="0" borderId="94" xfId="636" applyBorder="1" applyAlignment="1">
      <alignment vertical="top" wrapText="1"/>
    </xf>
    <xf numFmtId="0" fontId="4" fillId="0" borderId="94" xfId="636" applyBorder="1" applyAlignment="1">
      <alignment vertical="top"/>
    </xf>
    <xf numFmtId="0" fontId="4" fillId="0" borderId="96" xfId="636" applyBorder="1" applyAlignment="1">
      <alignment vertical="top" wrapText="1"/>
    </xf>
    <xf numFmtId="0" fontId="4" fillId="0" borderId="96" xfId="636" applyBorder="1" applyAlignment="1">
      <alignment horizontal="left" vertical="top"/>
    </xf>
    <xf numFmtId="0" fontId="4" fillId="0" borderId="96" xfId="636" applyBorder="1" applyAlignment="1">
      <alignment horizontal="left" vertical="top" wrapText="1"/>
    </xf>
    <xf numFmtId="0" fontId="0" fillId="0" borderId="33" xfId="0" applyBorder="1" applyAlignment="1">
      <alignment horizontal="left" vertical="center" wrapText="1"/>
    </xf>
    <xf numFmtId="164" fontId="3" fillId="2" borderId="0" xfId="619" applyNumberFormat="1" applyFont="1" applyFill="1" applyAlignment="1">
      <alignment vertical="top"/>
    </xf>
    <xf numFmtId="164" fontId="4" fillId="2" borderId="0" xfId="619" applyNumberFormat="1" applyFont="1" applyFill="1" applyAlignment="1">
      <alignment vertical="top"/>
    </xf>
    <xf numFmtId="0" fontId="4" fillId="2" borderId="0" xfId="619" applyFill="1"/>
    <xf numFmtId="164" fontId="7" fillId="2" borderId="0" xfId="619" applyNumberFormat="1" applyFont="1" applyFill="1" applyAlignment="1">
      <alignment vertical="top"/>
    </xf>
    <xf numFmtId="164" fontId="8" fillId="2" borderId="0" xfId="619" applyNumberFormat="1" applyFont="1" applyFill="1" applyBorder="1" applyAlignment="1">
      <alignment horizontal="center"/>
    </xf>
    <xf numFmtId="164" fontId="8" fillId="2" borderId="0" xfId="619" applyNumberFormat="1" applyFont="1" applyFill="1" applyBorder="1"/>
    <xf numFmtId="1" fontId="4" fillId="2" borderId="0" xfId="619" applyNumberFormat="1" applyFill="1" applyBorder="1"/>
    <xf numFmtId="0" fontId="7" fillId="3" borderId="2" xfId="619" applyFont="1" applyFill="1" applyBorder="1" applyAlignment="1">
      <alignment horizontal="center" vertical="center" wrapText="1"/>
    </xf>
    <xf numFmtId="0" fontId="7" fillId="3" borderId="3" xfId="619" applyFont="1" applyFill="1" applyBorder="1" applyAlignment="1">
      <alignment horizontal="center" vertical="center"/>
    </xf>
    <xf numFmtId="0" fontId="7" fillId="3" borderId="4" xfId="619" applyFont="1" applyFill="1" applyBorder="1" applyAlignment="1">
      <alignment horizontal="center" vertical="center" wrapText="1"/>
    </xf>
    <xf numFmtId="0" fontId="4" fillId="2" borderId="0" xfId="619" applyFill="1" applyAlignment="1">
      <alignment horizontal="center"/>
    </xf>
    <xf numFmtId="0" fontId="8" fillId="2" borderId="5" xfId="619" applyFont="1" applyFill="1" applyBorder="1" applyAlignment="1">
      <alignment vertical="center"/>
    </xf>
    <xf numFmtId="0" fontId="7" fillId="2" borderId="6" xfId="619" applyFont="1" applyFill="1" applyBorder="1" applyAlignment="1">
      <alignment vertical="center"/>
    </xf>
    <xf numFmtId="3" fontId="7" fillId="2" borderId="7" xfId="1334" applyNumberFormat="1" applyFont="1" applyFill="1" applyBorder="1" applyAlignment="1">
      <alignment horizontal="center" vertical="center"/>
    </xf>
    <xf numFmtId="0" fontId="7" fillId="0" borderId="2" xfId="619" applyFont="1" applyFill="1" applyBorder="1" applyAlignment="1">
      <alignment vertical="center"/>
    </xf>
    <xf numFmtId="0" fontId="7" fillId="0" borderId="3" xfId="619" applyFont="1" applyFill="1" applyBorder="1" applyAlignment="1">
      <alignment vertical="center"/>
    </xf>
    <xf numFmtId="3" fontId="7" fillId="0" borderId="8" xfId="619" applyNumberFormat="1" applyFont="1" applyFill="1" applyBorder="1" applyAlignment="1">
      <alignment horizontal="center" vertical="center"/>
    </xf>
    <xf numFmtId="0" fontId="7" fillId="0" borderId="9" xfId="619" applyFont="1" applyFill="1" applyBorder="1" applyAlignment="1">
      <alignment vertical="center"/>
    </xf>
    <xf numFmtId="0" fontId="7" fillId="0" borderId="10" xfId="619" applyFont="1" applyFill="1" applyBorder="1" applyAlignment="1">
      <alignment vertical="center"/>
    </xf>
    <xf numFmtId="3" fontId="7" fillId="0" borderId="11" xfId="619" applyNumberFormat="1" applyFont="1" applyFill="1" applyBorder="1" applyAlignment="1">
      <alignment horizontal="center" vertical="center"/>
    </xf>
    <xf numFmtId="0" fontId="4" fillId="2" borderId="6" xfId="619" applyFill="1" applyBorder="1"/>
    <xf numFmtId="1" fontId="4" fillId="2" borderId="6" xfId="619" applyNumberFormat="1" applyFill="1" applyBorder="1"/>
    <xf numFmtId="1" fontId="4" fillId="2" borderId="0" xfId="619" applyNumberFormat="1" applyFill="1"/>
    <xf numFmtId="164" fontId="8" fillId="2" borderId="0" xfId="619" applyNumberFormat="1" applyFont="1" applyFill="1" applyAlignment="1">
      <alignment horizontal="center"/>
    </xf>
    <xf numFmtId="164" fontId="8" fillId="2" borderId="0" xfId="619" applyNumberFormat="1" applyFont="1" applyFill="1"/>
    <xf numFmtId="0" fontId="8" fillId="2" borderId="0" xfId="619" applyFont="1" applyFill="1" applyBorder="1" applyAlignment="1">
      <alignment vertical="center" wrapText="1"/>
    </xf>
    <xf numFmtId="0" fontId="7" fillId="3" borderId="5" xfId="619" applyFont="1" applyFill="1" applyBorder="1" applyAlignment="1">
      <alignment horizontal="center" vertical="center"/>
    </xf>
    <xf numFmtId="1" fontId="7" fillId="3" borderId="4" xfId="619" applyNumberFormat="1" applyFont="1" applyFill="1" applyBorder="1" applyAlignment="1">
      <alignment horizontal="center" vertical="center" wrapText="1"/>
    </xf>
    <xf numFmtId="0" fontId="7" fillId="2" borderId="0" xfId="619" applyFont="1" applyFill="1" applyBorder="1" applyAlignment="1">
      <alignment vertical="center"/>
    </xf>
    <xf numFmtId="0" fontId="7" fillId="0" borderId="12" xfId="619" applyFont="1" applyFill="1" applyBorder="1" applyAlignment="1">
      <alignment vertical="center"/>
    </xf>
    <xf numFmtId="1" fontId="7" fillId="0" borderId="8" xfId="1334" applyNumberFormat="1" applyFont="1" applyFill="1" applyBorder="1" applyAlignment="1">
      <alignment horizontal="center" vertical="center"/>
    </xf>
    <xf numFmtId="0" fontId="7" fillId="0" borderId="13" xfId="619" applyFont="1" applyFill="1" applyBorder="1" applyAlignment="1">
      <alignment vertical="center"/>
    </xf>
    <xf numFmtId="1" fontId="7" fillId="0" borderId="23" xfId="1334" applyNumberFormat="1" applyFont="1" applyFill="1" applyBorder="1" applyAlignment="1">
      <alignment horizontal="center" vertical="center"/>
    </xf>
    <xf numFmtId="0" fontId="7" fillId="0" borderId="14" xfId="619" applyFont="1" applyFill="1" applyBorder="1" applyAlignment="1">
      <alignment vertical="center"/>
    </xf>
    <xf numFmtId="1" fontId="7" fillId="0" borderId="11" xfId="1334" applyNumberFormat="1" applyFont="1" applyFill="1" applyBorder="1" applyAlignment="1">
      <alignment horizontal="center" vertical="center"/>
    </xf>
    <xf numFmtId="0" fontId="4" fillId="2" borderId="1" xfId="619" applyFill="1" applyBorder="1"/>
    <xf numFmtId="0" fontId="7" fillId="3" borderId="12" xfId="619" applyFont="1" applyFill="1" applyBorder="1" applyAlignment="1">
      <alignment horizontal="center" vertical="center" wrapText="1"/>
    </xf>
    <xf numFmtId="0" fontId="7" fillId="3" borderId="8" xfId="619" applyFont="1" applyFill="1" applyBorder="1" applyAlignment="1">
      <alignment horizontal="center" vertical="center"/>
    </xf>
    <xf numFmtId="164" fontId="7" fillId="0" borderId="12" xfId="619" applyNumberFormat="1" applyFont="1" applyFill="1" applyBorder="1" applyAlignment="1">
      <alignment horizontal="center"/>
    </xf>
    <xf numFmtId="164" fontId="7" fillId="0" borderId="13" xfId="619" applyNumberFormat="1" applyFont="1" applyFill="1" applyBorder="1" applyAlignment="1">
      <alignment horizontal="center"/>
    </xf>
    <xf numFmtId="164" fontId="7" fillId="0" borderId="14" xfId="619" applyNumberFormat="1" applyFont="1" applyFill="1" applyBorder="1" applyAlignment="1">
      <alignment horizontal="center"/>
    </xf>
    <xf numFmtId="0" fontId="4" fillId="2" borderId="0" xfId="619" applyFill="1" applyBorder="1"/>
    <xf numFmtId="0" fontId="7" fillId="2" borderId="0" xfId="619" applyFont="1" applyFill="1" applyBorder="1" applyAlignment="1">
      <alignment horizontal="center" vertical="center"/>
    </xf>
    <xf numFmtId="3" fontId="7" fillId="2" borderId="0" xfId="619" applyNumberFormat="1" applyFont="1" applyFill="1" applyBorder="1" applyAlignment="1">
      <alignment horizontal="center" vertical="center"/>
    </xf>
    <xf numFmtId="9" fontId="7" fillId="2" borderId="0" xfId="619" applyNumberFormat="1" applyFont="1" applyFill="1" applyBorder="1" applyAlignment="1">
      <alignment horizontal="center" vertical="center" wrapText="1"/>
    </xf>
    <xf numFmtId="0" fontId="8" fillId="2" borderId="0" xfId="619" applyFont="1" applyFill="1" applyBorder="1" applyAlignment="1">
      <alignment vertical="center"/>
    </xf>
    <xf numFmtId="0" fontId="8" fillId="2" borderId="0" xfId="619" applyFont="1" applyFill="1" applyAlignment="1">
      <alignment vertical="center"/>
    </xf>
    <xf numFmtId="0" fontId="7" fillId="2" borderId="0" xfId="619" applyFont="1" applyFill="1" applyAlignment="1">
      <alignment vertical="center"/>
    </xf>
    <xf numFmtId="0" fontId="8" fillId="2" borderId="0" xfId="619" applyFont="1" applyFill="1" applyAlignment="1">
      <alignment horizontal="center" vertical="center"/>
    </xf>
    <xf numFmtId="0" fontId="8" fillId="2" borderId="0" xfId="619" applyFont="1" applyFill="1" applyBorder="1" applyAlignment="1">
      <alignment horizontal="left" vertical="center" wrapText="1"/>
    </xf>
    <xf numFmtId="164" fontId="7" fillId="3" borderId="5" xfId="619" applyNumberFormat="1" applyFont="1" applyFill="1" applyBorder="1" applyAlignment="1">
      <alignment horizontal="center" vertical="center" wrapText="1"/>
    </xf>
    <xf numFmtId="0" fontId="10" fillId="0" borderId="12" xfId="619" applyFont="1" applyFill="1" applyBorder="1" applyAlignment="1">
      <alignment vertical="center" wrapText="1"/>
    </xf>
    <xf numFmtId="0" fontId="7" fillId="0" borderId="13" xfId="619" applyFont="1" applyFill="1" applyBorder="1" applyAlignment="1">
      <alignment vertical="center" wrapText="1"/>
    </xf>
    <xf numFmtId="0" fontId="7" fillId="0" borderId="14" xfId="619" applyFont="1" applyFill="1" applyBorder="1" applyAlignment="1">
      <alignment vertical="center" wrapText="1"/>
    </xf>
    <xf numFmtId="0" fontId="7" fillId="2" borderId="1" xfId="619" applyFont="1" applyFill="1" applyBorder="1" applyAlignment="1">
      <alignment horizontal="center" vertical="center"/>
    </xf>
    <xf numFmtId="0" fontId="7" fillId="2" borderId="1" xfId="619" applyFont="1" applyFill="1" applyBorder="1" applyAlignment="1">
      <alignment vertical="center"/>
    </xf>
    <xf numFmtId="164" fontId="7" fillId="2" borderId="1" xfId="619" applyNumberFormat="1" applyFont="1" applyFill="1" applyBorder="1" applyAlignment="1">
      <alignment horizontal="center" vertical="center"/>
    </xf>
    <xf numFmtId="164" fontId="7" fillId="2" borderId="0" xfId="619" applyNumberFormat="1" applyFont="1" applyFill="1" applyBorder="1" applyAlignment="1">
      <alignment vertical="center"/>
    </xf>
    <xf numFmtId="0" fontId="23" fillId="0" borderId="22" xfId="636" applyFont="1" applyBorder="1" applyAlignment="1">
      <alignment horizontal="center" vertical="center"/>
    </xf>
    <xf numFmtId="0" fontId="109" fillId="0" borderId="0" xfId="0" applyFont="1" applyBorder="1" applyAlignment="1">
      <alignment vertical="center"/>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xf>
    <xf numFmtId="0" fontId="110" fillId="0" borderId="100" xfId="0" applyFont="1" applyBorder="1" applyAlignment="1">
      <alignment horizontal="left" indent="1"/>
    </xf>
    <xf numFmtId="10" fontId="111" fillId="50" borderId="22" xfId="0" applyNumberFormat="1" applyFont="1" applyFill="1" applyBorder="1" applyAlignment="1">
      <alignment horizontal="center" vertical="center"/>
    </xf>
    <xf numFmtId="10" fontId="111" fillId="50" borderId="22" xfId="0" applyNumberFormat="1" applyFont="1" applyFill="1" applyBorder="1" applyAlignment="1">
      <alignment horizontal="center"/>
    </xf>
    <xf numFmtId="0" fontId="110" fillId="0" borderId="101" xfId="0" applyFont="1" applyBorder="1" applyAlignment="1">
      <alignment horizontal="left" indent="1"/>
    </xf>
    <xf numFmtId="10" fontId="111" fillId="50" borderId="0" xfId="0" applyNumberFormat="1" applyFont="1" applyFill="1" applyBorder="1" applyAlignment="1">
      <alignment horizontal="center" vertical="center"/>
    </xf>
    <xf numFmtId="10" fontId="111" fillId="50" borderId="0" xfId="0" applyNumberFormat="1" applyFont="1" applyFill="1" applyBorder="1" applyAlignment="1">
      <alignment horizontal="center"/>
    </xf>
    <xf numFmtId="0" fontId="110" fillId="0" borderId="102" xfId="0" applyFont="1" applyFill="1" applyBorder="1" applyAlignment="1">
      <alignment horizontal="left" wrapText="1"/>
    </xf>
    <xf numFmtId="0" fontId="110" fillId="0" borderId="14" xfId="0" applyFont="1" applyFill="1" applyBorder="1" applyAlignment="1">
      <alignment horizontal="left"/>
    </xf>
    <xf numFmtId="10" fontId="15" fillId="50" borderId="1" xfId="0" applyNumberFormat="1" applyFont="1" applyFill="1" applyBorder="1" applyAlignment="1">
      <alignment horizontal="center" vertical="center"/>
    </xf>
    <xf numFmtId="0" fontId="110" fillId="0" borderId="0" xfId="0" applyFont="1" applyFill="1" applyBorder="1" applyAlignment="1">
      <alignment horizontal="left"/>
    </xf>
    <xf numFmtId="9" fontId="110" fillId="0" borderId="0" xfId="1" applyFont="1" applyFill="1" applyBorder="1" applyAlignment="1">
      <alignment horizontal="center"/>
    </xf>
    <xf numFmtId="0" fontId="111" fillId="0" borderId="0" xfId="0" applyFont="1" applyFill="1" applyBorder="1" applyAlignment="1">
      <alignment horizontal="center" vertical="center"/>
    </xf>
    <xf numFmtId="0" fontId="111" fillId="0" borderId="0" xfId="0" applyFont="1" applyFill="1" applyBorder="1" applyAlignment="1">
      <alignment horizontal="center"/>
    </xf>
    <xf numFmtId="9" fontId="110" fillId="0" borderId="0" xfId="1" applyFont="1" applyFill="1" applyBorder="1" applyAlignment="1">
      <alignment horizontal="left"/>
    </xf>
    <xf numFmtId="0" fontId="0" fillId="0" borderId="0" xfId="0" applyFill="1" applyBorder="1" applyAlignment="1">
      <alignment horizontal="center"/>
    </xf>
    <xf numFmtId="0" fontId="0" fillId="0" borderId="0" xfId="0" applyAlignment="1">
      <alignment horizontal="center" vertical="center" wrapText="1"/>
    </xf>
    <xf numFmtId="167" fontId="111" fillId="0" borderId="103" xfId="0" applyNumberFormat="1" applyFont="1" applyFill="1" applyBorder="1" applyAlignment="1">
      <alignment horizontal="center" vertical="center"/>
    </xf>
    <xf numFmtId="10" fontId="121" fillId="0" borderId="104" xfId="0" applyNumberFormat="1" applyFont="1" applyFill="1" applyBorder="1" applyAlignment="1">
      <alignment horizontal="center" vertical="center"/>
    </xf>
    <xf numFmtId="10" fontId="121" fillId="0" borderId="105" xfId="0" applyNumberFormat="1" applyFont="1" applyFill="1" applyBorder="1" applyAlignment="1">
      <alignment horizontal="center" vertical="center"/>
    </xf>
    <xf numFmtId="10" fontId="121" fillId="0" borderId="106" xfId="0" applyNumberFormat="1" applyFont="1" applyFill="1" applyBorder="1" applyAlignment="1">
      <alignment horizontal="center" vertical="center"/>
    </xf>
    <xf numFmtId="10" fontId="0" fillId="0" borderId="0" xfId="0" applyNumberFormat="1" applyAlignment="1">
      <alignment horizontal="center"/>
    </xf>
    <xf numFmtId="10" fontId="0" fillId="0" borderId="0" xfId="0" applyNumberFormat="1"/>
    <xf numFmtId="10" fontId="111" fillId="0" borderId="75" xfId="0" applyNumberFormat="1" applyFont="1" applyFill="1" applyBorder="1" applyAlignment="1">
      <alignment horizontal="center" vertical="center"/>
    </xf>
    <xf numFmtId="10" fontId="121" fillId="0" borderId="107" xfId="0" applyNumberFormat="1" applyFont="1" applyFill="1" applyBorder="1" applyAlignment="1">
      <alignment horizontal="center" vertical="center"/>
    </xf>
    <xf numFmtId="10" fontId="121" fillId="0" borderId="108" xfId="0" applyNumberFormat="1" applyFont="1" applyFill="1" applyBorder="1" applyAlignment="1">
      <alignment horizontal="center" vertical="center"/>
    </xf>
    <xf numFmtId="10" fontId="121" fillId="0" borderId="109" xfId="0" applyNumberFormat="1" applyFont="1" applyFill="1" applyBorder="1" applyAlignment="1">
      <alignment horizontal="center" vertical="center"/>
    </xf>
    <xf numFmtId="167" fontId="111" fillId="0" borderId="75" xfId="0" applyNumberFormat="1" applyFont="1" applyFill="1" applyBorder="1" applyAlignment="1">
      <alignment horizontal="center" vertical="center"/>
    </xf>
    <xf numFmtId="10" fontId="111" fillId="0" borderId="77" xfId="0" applyNumberFormat="1" applyFont="1" applyFill="1" applyBorder="1" applyAlignment="1">
      <alignment horizontal="center" vertical="center"/>
    </xf>
    <xf numFmtId="10" fontId="121" fillId="0" borderId="110" xfId="0" applyNumberFormat="1" applyFont="1" applyFill="1" applyBorder="1" applyAlignment="1">
      <alignment horizontal="center" vertical="center"/>
    </xf>
    <xf numFmtId="10" fontId="121" fillId="0" borderId="111" xfId="0" applyNumberFormat="1" applyFont="1" applyFill="1" applyBorder="1" applyAlignment="1">
      <alignment horizontal="center" vertical="center"/>
    </xf>
    <xf numFmtId="10" fontId="121" fillId="0" borderId="112" xfId="0" applyNumberFormat="1" applyFont="1" applyFill="1" applyBorder="1" applyAlignment="1">
      <alignment horizontal="center" vertical="center"/>
    </xf>
    <xf numFmtId="10" fontId="111" fillId="0" borderId="0" xfId="0" applyNumberFormat="1" applyFont="1" applyFill="1" applyBorder="1" applyAlignment="1">
      <alignment horizontal="center" vertical="center"/>
    </xf>
    <xf numFmtId="10" fontId="122" fillId="0" borderId="0" xfId="0" applyNumberFormat="1" applyFont="1" applyFill="1" applyBorder="1" applyAlignment="1">
      <alignment horizontal="center" vertical="center"/>
    </xf>
    <xf numFmtId="207" fontId="0" fillId="0" borderId="0" xfId="1" applyNumberFormat="1" applyFont="1"/>
    <xf numFmtId="10" fontId="111" fillId="0" borderId="103" xfId="0" applyNumberFormat="1" applyFont="1" applyFill="1" applyBorder="1" applyAlignment="1">
      <alignment horizontal="left" vertical="center"/>
    </xf>
    <xf numFmtId="10" fontId="111" fillId="0" borderId="103" xfId="0" applyNumberFormat="1" applyFont="1" applyFill="1" applyBorder="1" applyAlignment="1">
      <alignment horizontal="center" vertical="center"/>
    </xf>
    <xf numFmtId="10" fontId="0" fillId="0" borderId="0" xfId="1" applyNumberFormat="1" applyFont="1"/>
    <xf numFmtId="10" fontId="111" fillId="0" borderId="113" xfId="0" applyNumberFormat="1" applyFont="1" applyFill="1" applyBorder="1" applyAlignment="1">
      <alignment horizontal="left" vertical="center"/>
    </xf>
    <xf numFmtId="10" fontId="111" fillId="0" borderId="75" xfId="0" applyNumberFormat="1" applyFont="1" applyFill="1" applyBorder="1" applyAlignment="1">
      <alignment horizontal="left" vertical="center"/>
    </xf>
    <xf numFmtId="10" fontId="111" fillId="0" borderId="23" xfId="0" applyNumberFormat="1" applyFont="1" applyFill="1" applyBorder="1" applyAlignment="1">
      <alignment horizontal="left" vertical="center"/>
    </xf>
    <xf numFmtId="10" fontId="122" fillId="59" borderId="75" xfId="0" applyNumberFormat="1" applyFont="1" applyFill="1" applyBorder="1" applyAlignment="1">
      <alignment horizontal="center"/>
    </xf>
    <xf numFmtId="10" fontId="111" fillId="0" borderId="77" xfId="0" applyNumberFormat="1" applyFont="1" applyFill="1" applyBorder="1" applyAlignment="1">
      <alignment horizontal="left" vertical="center"/>
    </xf>
    <xf numFmtId="10" fontId="122" fillId="59" borderId="77" xfId="0" applyNumberFormat="1" applyFont="1" applyFill="1" applyBorder="1" applyAlignment="1">
      <alignment horizontal="center"/>
    </xf>
    <xf numFmtId="0" fontId="110" fillId="0" borderId="103" xfId="0" applyFont="1" applyBorder="1" applyAlignment="1">
      <alignment horizontal="left"/>
    </xf>
    <xf numFmtId="10" fontId="111" fillId="59" borderId="114" xfId="0" applyNumberFormat="1" applyFont="1" applyFill="1" applyBorder="1" applyAlignment="1">
      <alignment horizontal="center" vertical="center"/>
    </xf>
    <xf numFmtId="10" fontId="111" fillId="59" borderId="115" xfId="0" applyNumberFormat="1" applyFont="1" applyFill="1" applyBorder="1" applyAlignment="1">
      <alignment horizontal="center" vertical="center"/>
    </xf>
    <xf numFmtId="10" fontId="111" fillId="59" borderId="115" xfId="0" applyNumberFormat="1" applyFont="1" applyFill="1" applyBorder="1" applyAlignment="1">
      <alignment horizontal="center"/>
    </xf>
    <xf numFmtId="167" fontId="111" fillId="59" borderId="116" xfId="1" applyNumberFormat="1" applyFont="1" applyFill="1" applyBorder="1" applyAlignment="1">
      <alignment horizontal="center"/>
    </xf>
    <xf numFmtId="0" fontId="110" fillId="0" borderId="75" xfId="0" applyFont="1" applyFill="1" applyBorder="1" applyAlignment="1">
      <alignment horizontal="left" indent="1"/>
    </xf>
    <xf numFmtId="10" fontId="123" fillId="59" borderId="80" xfId="0" applyNumberFormat="1" applyFont="1" applyFill="1" applyBorder="1" applyAlignment="1">
      <alignment horizontal="center" vertical="center"/>
    </xf>
    <xf numFmtId="10" fontId="122" fillId="59" borderId="76" xfId="0" applyNumberFormat="1" applyFont="1" applyFill="1" applyBorder="1" applyAlignment="1">
      <alignment horizontal="center" vertical="center"/>
    </xf>
    <xf numFmtId="10" fontId="111" fillId="59" borderId="76" xfId="0" applyNumberFormat="1" applyFont="1" applyFill="1" applyBorder="1" applyAlignment="1">
      <alignment horizontal="center" vertical="center"/>
    </xf>
    <xf numFmtId="10" fontId="111" fillId="59" borderId="76" xfId="0" applyNumberFormat="1" applyFont="1" applyFill="1" applyBorder="1" applyAlignment="1">
      <alignment horizontal="center"/>
    </xf>
    <xf numFmtId="167" fontId="111" fillId="59" borderId="117" xfId="1" applyNumberFormat="1" applyFont="1" applyFill="1" applyBorder="1" applyAlignment="1">
      <alignment horizontal="center"/>
    </xf>
    <xf numFmtId="0" fontId="124" fillId="0" borderId="0" xfId="0" applyFont="1" applyAlignment="1">
      <alignment horizontal="center"/>
    </xf>
    <xf numFmtId="10" fontId="122" fillId="59" borderId="76" xfId="0" applyNumberFormat="1" applyFont="1" applyFill="1" applyBorder="1" applyAlignment="1">
      <alignment horizontal="center"/>
    </xf>
    <xf numFmtId="10" fontId="111" fillId="59" borderId="80" xfId="0" applyNumberFormat="1" applyFont="1" applyFill="1" applyBorder="1" applyAlignment="1">
      <alignment horizontal="center" vertical="center"/>
    </xf>
    <xf numFmtId="10" fontId="122" fillId="59" borderId="117" xfId="1" applyNumberFormat="1" applyFont="1" applyFill="1" applyBorder="1" applyAlignment="1">
      <alignment horizontal="center"/>
    </xf>
    <xf numFmtId="0" fontId="110" fillId="0" borderId="75" xfId="0" applyFont="1" applyBorder="1" applyAlignment="1">
      <alignment horizontal="left"/>
    </xf>
    <xf numFmtId="10" fontId="122" fillId="59" borderId="80" xfId="0" applyNumberFormat="1" applyFont="1" applyFill="1" applyBorder="1" applyAlignment="1">
      <alignment horizontal="center" vertical="center"/>
    </xf>
    <xf numFmtId="10" fontId="123" fillId="59" borderId="76" xfId="0" applyNumberFormat="1" applyFont="1" applyFill="1" applyBorder="1" applyAlignment="1">
      <alignment horizontal="center" vertical="center"/>
    </xf>
    <xf numFmtId="0" fontId="125" fillId="0" borderId="75" xfId="0" applyFont="1" applyBorder="1" applyAlignment="1">
      <alignment horizontal="left" indent="1"/>
    </xf>
    <xf numFmtId="164" fontId="0" fillId="0" borderId="0" xfId="0" applyNumberFormat="1"/>
    <xf numFmtId="167" fontId="110" fillId="59" borderId="117" xfId="1" applyNumberFormat="1" applyFont="1" applyFill="1" applyBorder="1" applyAlignment="1">
      <alignment horizontal="center"/>
    </xf>
    <xf numFmtId="0" fontId="111" fillId="0" borderId="81" xfId="0" applyFont="1" applyFill="1" applyBorder="1" applyAlignment="1">
      <alignment horizontal="center" vertical="center"/>
    </xf>
    <xf numFmtId="9" fontId="110" fillId="0" borderId="79" xfId="1" applyFont="1" applyFill="1" applyBorder="1" applyAlignment="1">
      <alignment horizontal="center"/>
    </xf>
    <xf numFmtId="10" fontId="13" fillId="7" borderId="33" xfId="5" applyNumberFormat="1" applyFont="1" applyFill="1" applyBorder="1" applyAlignment="1">
      <alignment horizontal="center" vertical="center" wrapText="1"/>
    </xf>
    <xf numFmtId="10" fontId="13" fillId="7" borderId="84" xfId="5" applyNumberFormat="1" applyFont="1" applyFill="1" applyBorder="1" applyAlignment="1">
      <alignment horizontal="center" vertical="center" wrapText="1"/>
    </xf>
    <xf numFmtId="0" fontId="2" fillId="0" borderId="0" xfId="0" applyFont="1" applyFill="1" applyBorder="1" applyAlignment="1">
      <alignment horizontal="left" vertical="center"/>
    </xf>
    <xf numFmtId="10" fontId="110" fillId="50" borderId="30" xfId="1" applyNumberFormat="1" applyFont="1" applyFill="1" applyBorder="1" applyAlignment="1">
      <alignment horizontal="center"/>
    </xf>
    <xf numFmtId="10" fontId="15" fillId="50" borderId="31" xfId="0" applyNumberFormat="1" applyFont="1" applyFill="1" applyBorder="1" applyAlignment="1">
      <alignment horizontal="center" vertical="center"/>
    </xf>
    <xf numFmtId="0" fontId="5" fillId="0" borderId="0" xfId="2" applyFill="1" applyBorder="1" applyAlignment="1" applyProtection="1"/>
    <xf numFmtId="0" fontId="23" fillId="0" borderId="119" xfId="636" applyFont="1" applyBorder="1" applyAlignment="1">
      <alignment horizontal="center"/>
    </xf>
    <xf numFmtId="0" fontId="118" fillId="55" borderId="120" xfId="2" applyFont="1" applyFill="1" applyBorder="1" applyAlignment="1" applyProtection="1">
      <alignment vertical="top"/>
    </xf>
    <xf numFmtId="0" fontId="23" fillId="0" borderId="4" xfId="636" applyFont="1" applyBorder="1" applyAlignment="1">
      <alignment horizontal="center"/>
    </xf>
    <xf numFmtId="0" fontId="4" fillId="0" borderId="8" xfId="636" applyFont="1" applyBorder="1" applyAlignment="1">
      <alignment horizontal="left"/>
    </xf>
    <xf numFmtId="0" fontId="5" fillId="58" borderId="93" xfId="2" applyFill="1" applyBorder="1" applyAlignment="1" applyProtection="1">
      <alignment vertical="top"/>
    </xf>
    <xf numFmtId="0" fontId="5" fillId="55" borderId="93" xfId="2" applyFill="1" applyBorder="1" applyAlignment="1" applyProtection="1">
      <alignment vertical="top"/>
    </xf>
    <xf numFmtId="0" fontId="5" fillId="56" borderId="95" xfId="2" applyFill="1" applyBorder="1" applyAlignment="1" applyProtection="1">
      <alignment vertical="center"/>
    </xf>
    <xf numFmtId="0" fontId="4" fillId="0" borderId="11" xfId="636" applyBorder="1" applyAlignment="1">
      <alignment horizontal="left" vertical="center" wrapText="1"/>
    </xf>
    <xf numFmtId="0" fontId="5" fillId="57" borderId="95" xfId="2" applyFill="1" applyBorder="1" applyAlignment="1" applyProtection="1">
      <alignment vertical="top"/>
    </xf>
    <xf numFmtId="0" fontId="5" fillId="55" borderId="34" xfId="2" applyFill="1" applyBorder="1" applyAlignment="1" applyProtection="1">
      <alignment vertical="top"/>
    </xf>
    <xf numFmtId="0" fontId="4" fillId="0" borderId="121" xfId="636" applyBorder="1" applyAlignment="1">
      <alignment vertical="top" wrapText="1"/>
    </xf>
    <xf numFmtId="0" fontId="4" fillId="0" borderId="121" xfId="636" applyBorder="1" applyAlignment="1">
      <alignment vertical="top"/>
    </xf>
    <xf numFmtId="0" fontId="0" fillId="0" borderId="0" xfId="0" applyAlignment="1">
      <alignment wrapText="1"/>
    </xf>
    <xf numFmtId="0" fontId="0" fillId="0" borderId="31" xfId="0" applyBorder="1" applyAlignment="1">
      <alignment vertical="center" wrapText="1"/>
    </xf>
    <xf numFmtId="0" fontId="0" fillId="0" borderId="14" xfId="0"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3" fontId="0" fillId="2" borderId="0" xfId="0" applyNumberFormat="1" applyFill="1"/>
    <xf numFmtId="0" fontId="1" fillId="0" borderId="86" xfId="4" applyBorder="1" applyAlignment="1">
      <alignment horizontal="center" vertical="top"/>
    </xf>
    <xf numFmtId="10" fontId="110" fillId="50" borderId="82" xfId="1" applyNumberFormat="1" applyFont="1" applyFill="1" applyBorder="1" applyAlignment="1">
      <alignment horizontal="center"/>
    </xf>
    <xf numFmtId="0" fontId="2" fillId="0" borderId="30" xfId="0" applyFont="1" applyFill="1" applyBorder="1" applyAlignment="1">
      <alignment horizontal="center" vertical="center"/>
    </xf>
    <xf numFmtId="0" fontId="0" fillId="2" borderId="57" xfId="0" applyFill="1" applyBorder="1" applyAlignment="1">
      <alignment vertical="center"/>
    </xf>
    <xf numFmtId="0" fontId="0" fillId="0" borderId="57" xfId="4" applyFont="1" applyBorder="1" applyAlignment="1">
      <alignment vertical="center" wrapText="1"/>
    </xf>
    <xf numFmtId="0" fontId="0" fillId="2" borderId="71" xfId="0" applyFill="1" applyBorder="1" applyAlignment="1">
      <alignment vertical="center"/>
    </xf>
    <xf numFmtId="0" fontId="2" fillId="2" borderId="25" xfId="0" applyFont="1" applyFill="1" applyBorder="1" applyAlignment="1">
      <alignment horizontal="center" vertical="center" wrapText="1"/>
    </xf>
    <xf numFmtId="0" fontId="119" fillId="60" borderId="0" xfId="0" applyFont="1" applyFill="1" applyBorder="1"/>
    <xf numFmtId="0" fontId="4" fillId="49" borderId="0" xfId="636" applyFill="1"/>
    <xf numFmtId="0" fontId="2" fillId="0" borderId="0" xfId="0" applyFont="1"/>
    <xf numFmtId="0" fontId="0" fillId="0" borderId="0" xfId="0" applyBorder="1" applyAlignment="1">
      <alignment horizontal="center"/>
    </xf>
    <xf numFmtId="0" fontId="110" fillId="0" borderId="0" xfId="0" applyFont="1" applyBorder="1" applyAlignment="1">
      <alignment horizontal="left" indent="1"/>
    </xf>
    <xf numFmtId="10" fontId="120" fillId="0" borderId="0" xfId="0" applyNumberFormat="1" applyFont="1" applyFill="1" applyBorder="1" applyAlignment="1">
      <alignment horizontal="center" vertical="center"/>
    </xf>
    <xf numFmtId="0" fontId="47" fillId="55" borderId="86" xfId="2" applyFont="1" applyFill="1" applyBorder="1" applyAlignment="1" applyProtection="1">
      <alignment vertical="center"/>
    </xf>
    <xf numFmtId="0" fontId="47" fillId="55" borderId="27" xfId="2" applyFont="1" applyFill="1" applyBorder="1" applyAlignment="1" applyProtection="1">
      <alignment vertical="center"/>
    </xf>
    <xf numFmtId="0" fontId="127" fillId="61" borderId="28" xfId="0" applyFont="1" applyFill="1" applyBorder="1" applyAlignment="1">
      <alignment vertical="center"/>
    </xf>
    <xf numFmtId="0" fontId="2" fillId="62" borderId="28" xfId="0" applyFont="1" applyFill="1" applyBorder="1" applyAlignment="1">
      <alignment horizontal="center" vertical="center" wrapText="1"/>
    </xf>
    <xf numFmtId="0" fontId="2" fillId="62" borderId="29" xfId="0" applyFont="1" applyFill="1" applyBorder="1" applyAlignment="1">
      <alignment horizontal="center" vertical="center" wrapText="1"/>
    </xf>
    <xf numFmtId="0" fontId="7" fillId="0" borderId="122" xfId="0" applyFont="1" applyFill="1" applyBorder="1" applyAlignment="1">
      <alignment vertical="center"/>
    </xf>
    <xf numFmtId="0" fontId="7" fillId="0" borderId="123" xfId="0" applyFont="1" applyFill="1" applyBorder="1" applyAlignment="1">
      <alignment vertical="center"/>
    </xf>
    <xf numFmtId="0" fontId="7" fillId="0" borderId="21" xfId="0" applyFont="1" applyFill="1" applyBorder="1" applyAlignment="1">
      <alignment vertical="center"/>
    </xf>
    <xf numFmtId="0" fontId="7" fillId="0" borderId="32" xfId="0" applyFont="1" applyFill="1" applyBorder="1" applyAlignment="1">
      <alignment vertical="center"/>
    </xf>
    <xf numFmtId="0" fontId="7" fillId="0" borderId="33" xfId="0" applyFont="1" applyFill="1" applyBorder="1" applyAlignment="1">
      <alignment vertical="center"/>
    </xf>
    <xf numFmtId="0" fontId="7" fillId="0" borderId="8"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1" xfId="0" applyFont="1" applyFill="1" applyBorder="1" applyAlignment="1">
      <alignment horizontal="center" vertical="center"/>
    </xf>
    <xf numFmtId="0" fontId="10" fillId="0" borderId="21" xfId="0" applyFont="1" applyFill="1" applyBorder="1" applyAlignment="1">
      <alignment vertical="center" wrapText="1"/>
    </xf>
    <xf numFmtId="0" fontId="7" fillId="0" borderId="32" xfId="0" applyFont="1" applyFill="1" applyBorder="1" applyAlignment="1">
      <alignment vertical="center" wrapText="1"/>
    </xf>
    <xf numFmtId="0" fontId="7" fillId="0" borderId="33" xfId="0" applyFont="1" applyFill="1" applyBorder="1" applyAlignment="1">
      <alignment vertical="center" wrapText="1"/>
    </xf>
    <xf numFmtId="10" fontId="7" fillId="8" borderId="15" xfId="1" applyNumberFormat="1" applyFont="1" applyFill="1" applyBorder="1" applyAlignment="1">
      <alignment horizontal="center" vertical="center"/>
    </xf>
    <xf numFmtId="10" fontId="7" fillId="8" borderId="94" xfId="1" applyNumberFormat="1" applyFont="1" applyFill="1" applyBorder="1" applyAlignment="1">
      <alignment horizontal="center" vertical="center"/>
    </xf>
    <xf numFmtId="1" fontId="7" fillId="8" borderId="94" xfId="0" applyNumberFormat="1" applyFont="1" applyFill="1" applyBorder="1" applyAlignment="1">
      <alignment horizontal="center" vertical="center"/>
    </xf>
    <xf numFmtId="1" fontId="7" fillId="8" borderId="122" xfId="0" applyNumberFormat="1" applyFont="1" applyFill="1" applyBorder="1" applyAlignment="1">
      <alignment horizontal="center" vertical="center"/>
    </xf>
    <xf numFmtId="10" fontId="7" fillId="8" borderId="17" xfId="1" applyNumberFormat="1" applyFont="1" applyFill="1" applyBorder="1" applyAlignment="1">
      <alignment horizontal="center" vertical="center"/>
    </xf>
    <xf numFmtId="10" fontId="7" fillId="8" borderId="96" xfId="1" applyNumberFormat="1" applyFont="1" applyFill="1" applyBorder="1" applyAlignment="1">
      <alignment horizontal="center" vertical="center"/>
    </xf>
    <xf numFmtId="1" fontId="7" fillId="8" borderId="96" xfId="0" applyNumberFormat="1" applyFont="1" applyFill="1" applyBorder="1" applyAlignment="1">
      <alignment horizontal="center" vertical="center"/>
    </xf>
    <xf numFmtId="1" fontId="7" fillId="8" borderId="123" xfId="0" applyNumberFormat="1" applyFont="1" applyFill="1" applyBorder="1" applyAlignment="1">
      <alignment horizontal="center" vertical="center"/>
    </xf>
    <xf numFmtId="0" fontId="0" fillId="2" borderId="15" xfId="0" applyFill="1" applyBorder="1"/>
    <xf numFmtId="1" fontId="7" fillId="0" borderId="94" xfId="0" applyNumberFormat="1" applyFont="1" applyFill="1" applyBorder="1" applyAlignment="1">
      <alignment horizontal="center" vertical="center"/>
    </xf>
    <xf numFmtId="0" fontId="0" fillId="2" borderId="17" xfId="0" applyFill="1" applyBorder="1"/>
    <xf numFmtId="0" fontId="5" fillId="0" borderId="0" xfId="2" applyAlignment="1" applyProtection="1">
      <alignment vertical="center"/>
    </xf>
    <xf numFmtId="0" fontId="128" fillId="0" borderId="0" xfId="0" applyFont="1"/>
    <xf numFmtId="0" fontId="129" fillId="0" borderId="0" xfId="0" applyFont="1"/>
    <xf numFmtId="0" fontId="16" fillId="0" borderId="0" xfId="0" applyFont="1"/>
    <xf numFmtId="0" fontId="132" fillId="0" borderId="0" xfId="0" applyFont="1"/>
    <xf numFmtId="0" fontId="130" fillId="0" borderId="0" xfId="0" applyFont="1"/>
    <xf numFmtId="0" fontId="4" fillId="0" borderId="8" xfId="636" applyBorder="1" applyAlignment="1">
      <alignment horizontal="left" vertical="center" wrapText="1"/>
    </xf>
    <xf numFmtId="0" fontId="4" fillId="0" borderId="23" xfId="636" applyBorder="1" applyAlignment="1">
      <alignment horizontal="left" vertical="center" wrapText="1"/>
    </xf>
    <xf numFmtId="0" fontId="4" fillId="0" borderId="97" xfId="636" applyBorder="1" applyAlignment="1">
      <alignment horizontal="left" vertical="center" wrapText="1"/>
    </xf>
    <xf numFmtId="0" fontId="109" fillId="0" borderId="0" xfId="0" applyFont="1" applyBorder="1" applyAlignment="1">
      <alignment horizontal="center" vertical="center"/>
    </xf>
    <xf numFmtId="0" fontId="109" fillId="0" borderId="12" xfId="0" applyFont="1" applyBorder="1" applyAlignment="1">
      <alignment horizontal="center" vertical="center"/>
    </xf>
    <xf numFmtId="0" fontId="109" fillId="0" borderId="22" xfId="0" applyFont="1" applyBorder="1" applyAlignment="1">
      <alignment horizontal="center" vertical="center"/>
    </xf>
    <xf numFmtId="0" fontId="109" fillId="0" borderId="30" xfId="0" applyFont="1" applyBorder="1" applyAlignment="1">
      <alignment horizontal="center" vertical="center"/>
    </xf>
    <xf numFmtId="0" fontId="109" fillId="0" borderId="14" xfId="0" applyFont="1" applyBorder="1" applyAlignment="1">
      <alignment horizontal="center" vertical="center"/>
    </xf>
    <xf numFmtId="0" fontId="109" fillId="0" borderId="1" xfId="0" applyFont="1" applyBorder="1" applyAlignment="1">
      <alignment horizontal="center" vertical="center"/>
    </xf>
    <xf numFmtId="0" fontId="109" fillId="0" borderId="31" xfId="0" applyFont="1" applyBorder="1" applyAlignment="1">
      <alignment horizontal="center" vertical="center"/>
    </xf>
    <xf numFmtId="0" fontId="109" fillId="0" borderId="12" xfId="0" applyFont="1" applyBorder="1" applyAlignment="1">
      <alignment horizontal="center" vertical="center" wrapText="1"/>
    </xf>
    <xf numFmtId="0" fontId="109" fillId="0" borderId="30" xfId="0" applyFont="1" applyBorder="1" applyAlignment="1">
      <alignment horizontal="center" vertical="center" wrapText="1"/>
    </xf>
    <xf numFmtId="0" fontId="109" fillId="0" borderId="14" xfId="0" applyFont="1" applyBorder="1" applyAlignment="1">
      <alignment horizontal="center" vertical="center" wrapText="1"/>
    </xf>
    <xf numFmtId="0" fontId="109" fillId="0" borderId="31" xfId="0" applyFont="1" applyBorder="1" applyAlignment="1">
      <alignment horizontal="center" vertical="center" wrapText="1"/>
    </xf>
    <xf numFmtId="0" fontId="5" fillId="2" borderId="88" xfId="2" applyFill="1" applyBorder="1" applyAlignment="1" applyProtection="1">
      <alignment horizontal="left" vertical="top" wrapText="1"/>
    </xf>
    <xf numFmtId="0" fontId="0" fillId="2" borderId="89" xfId="0" applyFill="1" applyBorder="1" applyAlignment="1">
      <alignment horizontal="left" vertical="top" wrapText="1"/>
    </xf>
    <xf numFmtId="0" fontId="0" fillId="2" borderId="87" xfId="0" applyFill="1" applyBorder="1" applyAlignment="1">
      <alignment horizontal="left" vertical="top" wrapText="1"/>
    </xf>
    <xf numFmtId="0" fontId="5" fillId="2" borderId="71" xfId="2" applyFill="1" applyBorder="1" applyAlignment="1" applyProtection="1">
      <alignment horizontal="left" wrapText="1"/>
    </xf>
    <xf numFmtId="0" fontId="5" fillId="2" borderId="72" xfId="2" applyFill="1" applyBorder="1" applyAlignment="1" applyProtection="1">
      <alignment horizontal="left" wrapText="1"/>
    </xf>
    <xf numFmtId="0" fontId="5" fillId="2" borderId="90" xfId="2" applyFill="1" applyBorder="1" applyAlignment="1" applyProtection="1">
      <alignment horizontal="left" wrapText="1"/>
    </xf>
    <xf numFmtId="49" fontId="132" fillId="0" borderId="0" xfId="0" applyNumberFormat="1" applyFont="1"/>
  </cellXfs>
  <cellStyles count="64964">
    <cellStyle name="%" xfId="9"/>
    <cellStyle name="% 2" xfId="10"/>
    <cellStyle name="%_11.12 NHS Capital Conversion Table v1.00 (M4)" xfId="11"/>
    <cellStyle name="%_2011-12 Capital Dispo - v4.00 (M4)" xfId="12"/>
    <cellStyle name="%_2011-12 Capital Dispo - v4.00 (M4) 2" xfId="13"/>
    <cellStyle name="%_2011-12 Capital Dispo - v4.00 (M4) 2_20130306_ DISPO from 1112 acctsv24" xfId="14"/>
    <cellStyle name="_~1545858" xfId="15"/>
    <cellStyle name="_~1974357" xfId="16"/>
    <cellStyle name="_~3035405" xfId="17"/>
    <cellStyle name="_~6692659" xfId="18"/>
    <cellStyle name="_~6811784" xfId="19"/>
    <cellStyle name="_~7977317" xfId="20"/>
    <cellStyle name="_~8521057" xfId="21"/>
    <cellStyle name="_~9959608" xfId="22"/>
    <cellStyle name="_11.12 Bottom Line Dispo v3.03 (Q1)" xfId="23"/>
    <cellStyle name="_11.12 NHS Capital Conversion Table v1.00 (M4)" xfId="24"/>
    <cellStyle name="_11.12 NHS Capital Conversion Table v1.00 (M4) 2" xfId="25"/>
    <cellStyle name="_11.12 NHS Capital Conversion Table v1.00 (M4) 2_20130306_ DISPO from 1112 acctsv24" xfId="26"/>
    <cellStyle name="_11.12 Q2 AM Sign Off Tables v3.00" xfId="27"/>
    <cellStyle name="_12.13 OSCAR - Sign Off Tables - v6.05" xfId="28"/>
    <cellStyle name="_20100518_alb mapping" xfId="29"/>
    <cellStyle name="_20100525_ALBOverhead_readyreckoner" xfId="30"/>
    <cellStyle name="_2010-11 Capital Dispo - v13.04 (RA)" xfId="31"/>
    <cellStyle name="_2010-11 Capital Dispo - v13.04 (RA) 2" xfId="32"/>
    <cellStyle name="_2010-11 Capital Dispo - v13.04 (RA) 2_20130306_ DISPO from 1112 acctsv24" xfId="33"/>
    <cellStyle name="_2010-11 Capital Dispo - v13.06 (RA)" xfId="34"/>
    <cellStyle name="_2010-11 Capital Dispo - v13.06 (RA) 2" xfId="35"/>
    <cellStyle name="_2010-11 Capital Dispo - v13.06 (RA) 2_20130306_ DISPO from 1112 acctsv24" xfId="36"/>
    <cellStyle name="_2010-11 Capital Dispo - v13.08 (RA) SG" xfId="37"/>
    <cellStyle name="_2010-11 Capital Dispo - v13.08 (RA) SG 2" xfId="38"/>
    <cellStyle name="_2010-11 Capital Dispo - v13.08 (RA) SG 2_20130306_ DISPO from 1112 acctsv24" xfId="39"/>
    <cellStyle name="_2010-11 Capital Updates Post Feb C Budget Review" xfId="40"/>
    <cellStyle name="_2010-11 Monthly Forecasts - August Outturn  (10 September COINS return) V2" xfId="41"/>
    <cellStyle name="_20101124_PWeare09_10And10_11DispoOutturn" xfId="42"/>
    <cellStyle name="_20101210_NewDispo_ForHMTWorkInProgressV20" xfId="43"/>
    <cellStyle name="_20110311 Reconciliation FIMS and position statement" xfId="44"/>
    <cellStyle name="_20110520 Public Schemes Reconciliation FIMS vs CIB" xfId="45"/>
    <cellStyle name="_20110601_EWAD 09.05.11 V6" xfId="46"/>
    <cellStyle name="_20110601_EWAD 09.05.11 V7" xfId="47"/>
    <cellStyle name="_20110628FundsFlow_V47" xfId="48"/>
    <cellStyle name="_2011-12 Capital Dispo - v4.00 (M4)" xfId="49"/>
    <cellStyle name="_2011-12 Cash Dispo PWv1.1" xfId="50"/>
    <cellStyle name="_2011-12 COINS FIMS HMT Forms Q1 FT Plan v1.0 BJE" xfId="51"/>
    <cellStyle name="_2011-12 M7 post SofS meeting (V1)" xfId="52"/>
    <cellStyle name="_20120427Source and Apps v3.00" xfId="53"/>
    <cellStyle name="_20120608_DB ready reckonerV10_V2a TN edits 42" xfId="54"/>
    <cellStyle name="_201211070_Key data updated 11 January 2013" xfId="55"/>
    <cellStyle name="_2012-13 budgets summary V1 Start - April 2012" xfId="56"/>
    <cellStyle name="_Admin back-tallying model" xfId="57"/>
    <cellStyle name="_ALB Q4 V1 rec with schedules (V2)" xfId="58"/>
    <cellStyle name="_Appendix C - Overall Revised Admin Sept 12" xfId="59"/>
    <cellStyle name="_Bottom Up vs Top Down v3" xfId="60"/>
    <cellStyle name="_Cap Comm Detail" xfId="61"/>
    <cellStyle name="_Cap Comm Detail 2" xfId="62"/>
    <cellStyle name="_Cap Comm Detail 3" xfId="63"/>
    <cellStyle name="_Cap Comm Detail 4" xfId="64"/>
    <cellStyle name="_Cap Comm Detail 4 2" xfId="65"/>
    <cellStyle name="_Cap Comm Detail 5" xfId="66"/>
    <cellStyle name="_Cap Comm Detail 5 2" xfId="67"/>
    <cellStyle name="_Cap Comm Detail 6" xfId="68"/>
    <cellStyle name="_Cap Comm Detail 6 2" xfId="69"/>
    <cellStyle name="_Cap Comm Detail 6 2_20130306_ DISPO from 1112 acctsv24" xfId="70"/>
    <cellStyle name="_Cap Comm Detail 7" xfId="71"/>
    <cellStyle name="_Cap Comm Detail 7_20130306_ DISPO from 1112 acctsv24" xfId="72"/>
    <cellStyle name="_capital commitments workings for Mar07 accounts" xfId="73"/>
    <cellStyle name="_capital commitments workings for Mar07 accounts 2" xfId="74"/>
    <cellStyle name="_capital commitments workings for Mar07 accounts 2 2" xfId="75"/>
    <cellStyle name="_Capital Review 12.01.09 v2" xfId="76"/>
    <cellStyle name="_Capital SR2010 - Dispo Breakdown - Post13th JulySofSMeet 100913 JS SofS-CST Meeting Scenario cuts NOMINAL" xfId="77"/>
    <cellStyle name="_CapitalDispoJun09 cut 15-07-10" xfId="78"/>
    <cellStyle name="_DBEB Finance Update v3.01 (M5) SG" xfId="79"/>
    <cellStyle name="_DH Cascade V1" xfId="80"/>
    <cellStyle name="_FOT review 09.03.09" xfId="81"/>
    <cellStyle name="_Future destination of SHA Bundle lines" xfId="82"/>
    <cellStyle name="_Future destination of SHA Bundle lines_12-13 Central Budgets Spreadsheet v18" xfId="83"/>
    <cellStyle name="_Future destination of SHA Bundle lines_12-13 Central Budgets Spreadsheet v18 2" xfId="84"/>
    <cellStyle name="_Future destination of SHA Bundle lines_12-13 Central Budgets Spreadsheet v18_~4471745" xfId="85"/>
    <cellStyle name="_Future destination of SHA Bundle lines_12-13 Central Budgets Spreadsheet v18_~7857524" xfId="86"/>
    <cellStyle name="_Future destination of SHA Bundle lines_12-13 Central Budgets Spreadsheet v18_130417 DISPO from 1112 accts v17" xfId="87"/>
    <cellStyle name="_Future destination of SHA Bundle lines_12-13 Central Budgets Spreadsheet v18_20130205_Split of Budgets Dispo v9d" xfId="88"/>
    <cellStyle name="_Future destination of SHA Bundle lines_12-13 Central Budgets Spreadsheet v18_20130205_Split of Budgets Dispo v9d 2" xfId="89"/>
    <cellStyle name="_Future destination of SHA Bundle lines_12-13 Central Budgets Spreadsheet v18_20130205_Split of Budgets Dispo v9d_130417 DISPO from 1112 accts v17" xfId="90"/>
    <cellStyle name="_Future destination of SHA Bundle lines_12-13 Central Budgets Spreadsheet v18_20130205_Split of Budgets Dispo v9d_20130306 DISPO from 1112 accts v14 for NHSE" xfId="91"/>
    <cellStyle name="_Future destination of SHA Bundle lines_12-13 Central Budgets Spreadsheet v18_20130205_Split of Budgets Dispo v9d_20130306 DISPO from 1112 accts v14 for NHSE - with tariff" xfId="92"/>
    <cellStyle name="_Future destination of SHA Bundle lines_12-13 Central Budgets Spreadsheet v18_20130205_Split of Budgets Dispo v9d_20130306 DISPO from 1112 accts v14 for NHSE TN edits 2" xfId="93"/>
    <cellStyle name="_Future destination of SHA Bundle lines_12-13 Central Budgets Spreadsheet v18_20130205_Split of Budgets Dispo v9d_20130306_ DISPO from 1112 acctsv10" xfId="94"/>
    <cellStyle name="_Future destination of SHA Bundle lines_12-13 Central Budgets Spreadsheet v18_20130205_Split of Budgets Dispo v9d_20130306_ DISPO from 1112 acctsv12" xfId="95"/>
    <cellStyle name="_Future destination of SHA Bundle lines_12-13 Central Budgets Spreadsheet v18_20130205_Split of Budgets Dispo v9d_20130306_ DISPO from 1112 acctsv24" xfId="96"/>
    <cellStyle name="_Future destination of SHA Bundle lines_12-13 Central Budgets Spreadsheet v18_20130205_Split of Budgets Dispo v9d_20130402_SR15 fct settlement" xfId="97"/>
    <cellStyle name="_Future destination of SHA Bundle lines_12-13 Central Budgets Spreadsheet v18_20130301_ DISPO from 1112 acctsv4 + new Budgets Dispo" xfId="98"/>
    <cellStyle name="_Future destination of SHA Bundle lines_12-13 Central Budgets Spreadsheet v18_20130306 DISPO from 1112 accts v14 for NHSE" xfId="99"/>
    <cellStyle name="_Future destination of SHA Bundle lines_12-13 Central Budgets Spreadsheet v18_20130306 DISPO from 1112 accts v14 for NHSE - with tariff" xfId="100"/>
    <cellStyle name="_Future destination of SHA Bundle lines_12-13 Central Budgets Spreadsheet v18_20130306 DISPO from 1112 accts v14 for NHSE TN edits 2" xfId="101"/>
    <cellStyle name="_Future destination of SHA Bundle lines_12-13 Central Budgets Spreadsheet v18_20130306_ DISPO from 1112 acctsv10" xfId="102"/>
    <cellStyle name="_Future destination of SHA Bundle lines_12-13 Central Budgets Spreadsheet v18_20130306_ DISPO from 1112 acctsv12" xfId="103"/>
    <cellStyle name="_Future destination of SHA Bundle lines_12-13 Central Budgets Spreadsheet v18_20130306_ DISPO from 1112 acctsv24" xfId="104"/>
    <cellStyle name="_Future destination of SHA Bundle lines_12-13 Central Budgets Spreadsheet v18_20130402_SR15 fct settlement" xfId="105"/>
    <cellStyle name="_Future destination of SHA Bundle lines_12-13 Central Budgets Spreadsheet v18_live doc - DH central budgets - provisional SR numbers" xfId="106"/>
    <cellStyle name="_Future destination of SHA Bundle lines_12-13 Central Budgets Spreadsheet v18_live doc - DH central budgets - provisional SR numbers 2" xfId="107"/>
    <cellStyle name="_Future destination of SHA Bundle lines_12-13 Central Budgets Spreadsheet v18_live doc - DH central budgets - provisional SR numbers_130417 DISPO from 1112 accts v17" xfId="108"/>
    <cellStyle name="_Future destination of SHA Bundle lines_12-13 Central Budgets Spreadsheet v18_live doc - DH central budgets - provisional SR numbers_20130306 DISPO from 1112 accts v14 for NHSE" xfId="109"/>
    <cellStyle name="_Future destination of SHA Bundle lines_12-13 Central Budgets Spreadsheet v18_live doc - DH central budgets - provisional SR numbers_20130306 DISPO from 1112 accts v14 for NHSE - with tariff" xfId="110"/>
    <cellStyle name="_Future destination of SHA Bundle lines_12-13 Central Budgets Spreadsheet v18_live doc - DH central budgets - provisional SR numbers_20130306 DISPO from 1112 accts v14 for NHSE TN edits 2" xfId="111"/>
    <cellStyle name="_Future destination of SHA Bundle lines_12-13 Central Budgets Spreadsheet v18_live doc - DH central budgets - provisional SR numbers_20130306_ DISPO from 1112 acctsv10" xfId="112"/>
    <cellStyle name="_Future destination of SHA Bundle lines_12-13 Central Budgets Spreadsheet v18_live doc - DH central budgets - provisional SR numbers_20130306_ DISPO from 1112 acctsv12" xfId="113"/>
    <cellStyle name="_Future destination of SHA Bundle lines_12-13 Central Budgets Spreadsheet v18_live doc - DH central budgets - provisional SR numbers_20130306_ DISPO from 1112 acctsv24" xfId="114"/>
    <cellStyle name="_Future destination of SHA Bundle lines_12-13 Central Budgets Spreadsheet v18_live doc - DH central budgets - provisional SR numbers_20130402_SR15 fct settlement" xfId="115"/>
    <cellStyle name="_Future destination of SHA Bundle lines_12-13 Central Budgets Spreadsheet v18_ME 2013-14 mock up V2 19.11.12" xfId="116"/>
    <cellStyle name="_Future destination of SHA Bundle lines_12-13 Central Budgets Spreadsheet v18_SS edit  DISPO with central policy pressures - TN edits" xfId="117"/>
    <cellStyle name="_Future destination of SHA Bundle lines_12-13 Central Budgets Spreadsheet v20" xfId="118"/>
    <cellStyle name="_Future destination of SHA Bundle lines_12-13 Central Budgets Spreadsheet v20 2" xfId="119"/>
    <cellStyle name="_Future destination of SHA Bundle lines_12-13 Central Budgets Spreadsheet v20_~4471745" xfId="120"/>
    <cellStyle name="_Future destination of SHA Bundle lines_12-13 Central Budgets Spreadsheet v20_~7857524" xfId="121"/>
    <cellStyle name="_Future destination of SHA Bundle lines_12-13 Central Budgets Spreadsheet v20_130417 DISPO from 1112 accts v17" xfId="122"/>
    <cellStyle name="_Future destination of SHA Bundle lines_12-13 Central Budgets Spreadsheet v20_20130205_Split of Budgets Dispo v9d" xfId="123"/>
    <cellStyle name="_Future destination of SHA Bundle lines_12-13 Central Budgets Spreadsheet v20_20130205_Split of Budgets Dispo v9d 2" xfId="124"/>
    <cellStyle name="_Future destination of SHA Bundle lines_12-13 Central Budgets Spreadsheet v20_20130205_Split of Budgets Dispo v9d_130417 DISPO from 1112 accts v17" xfId="125"/>
    <cellStyle name="_Future destination of SHA Bundle lines_12-13 Central Budgets Spreadsheet v20_20130205_Split of Budgets Dispo v9d_20130306 DISPO from 1112 accts v14 for NHSE" xfId="126"/>
    <cellStyle name="_Future destination of SHA Bundle lines_12-13 Central Budgets Spreadsheet v20_20130205_Split of Budgets Dispo v9d_20130306 DISPO from 1112 accts v14 for NHSE - with tariff" xfId="127"/>
    <cellStyle name="_Future destination of SHA Bundle lines_12-13 Central Budgets Spreadsheet v20_20130205_Split of Budgets Dispo v9d_20130306 DISPO from 1112 accts v14 for NHSE TN edits 2" xfId="128"/>
    <cellStyle name="_Future destination of SHA Bundle lines_12-13 Central Budgets Spreadsheet v20_20130205_Split of Budgets Dispo v9d_20130306_ DISPO from 1112 acctsv10" xfId="129"/>
    <cellStyle name="_Future destination of SHA Bundle lines_12-13 Central Budgets Spreadsheet v20_20130205_Split of Budgets Dispo v9d_20130306_ DISPO from 1112 acctsv12" xfId="130"/>
    <cellStyle name="_Future destination of SHA Bundle lines_12-13 Central Budgets Spreadsheet v20_20130205_Split of Budgets Dispo v9d_20130306_ DISPO from 1112 acctsv24" xfId="131"/>
    <cellStyle name="_Future destination of SHA Bundle lines_12-13 Central Budgets Spreadsheet v20_20130205_Split of Budgets Dispo v9d_20130402_SR15 fct settlement" xfId="132"/>
    <cellStyle name="_Future destination of SHA Bundle lines_12-13 Central Budgets Spreadsheet v20_20130301_ DISPO from 1112 acctsv4 + new Budgets Dispo" xfId="133"/>
    <cellStyle name="_Future destination of SHA Bundle lines_12-13 Central Budgets Spreadsheet v20_20130306 DISPO from 1112 accts v14 for NHSE" xfId="134"/>
    <cellStyle name="_Future destination of SHA Bundle lines_12-13 Central Budgets Spreadsheet v20_20130306 DISPO from 1112 accts v14 for NHSE - with tariff" xfId="135"/>
    <cellStyle name="_Future destination of SHA Bundle lines_12-13 Central Budgets Spreadsheet v20_20130306 DISPO from 1112 accts v14 for NHSE TN edits 2" xfId="136"/>
    <cellStyle name="_Future destination of SHA Bundle lines_12-13 Central Budgets Spreadsheet v20_20130306_ DISPO from 1112 acctsv10" xfId="137"/>
    <cellStyle name="_Future destination of SHA Bundle lines_12-13 Central Budgets Spreadsheet v20_20130306_ DISPO from 1112 acctsv12" xfId="138"/>
    <cellStyle name="_Future destination of SHA Bundle lines_12-13 Central Budgets Spreadsheet v20_20130306_ DISPO from 1112 acctsv24" xfId="139"/>
    <cellStyle name="_Future destination of SHA Bundle lines_12-13 Central Budgets Spreadsheet v20_20130402_SR15 fct settlement" xfId="140"/>
    <cellStyle name="_Future destination of SHA Bundle lines_12-13 Central Budgets Spreadsheet v20_live doc - DH central budgets - provisional SR numbers" xfId="141"/>
    <cellStyle name="_Future destination of SHA Bundle lines_12-13 Central Budgets Spreadsheet v20_live doc - DH central budgets - provisional SR numbers 2" xfId="142"/>
    <cellStyle name="_Future destination of SHA Bundle lines_12-13 Central Budgets Spreadsheet v20_live doc - DH central budgets - provisional SR numbers_130417 DISPO from 1112 accts v17" xfId="143"/>
    <cellStyle name="_Future destination of SHA Bundle lines_12-13 Central Budgets Spreadsheet v20_live doc - DH central budgets - provisional SR numbers_20130306 DISPO from 1112 accts v14 for NHSE" xfId="144"/>
    <cellStyle name="_Future destination of SHA Bundle lines_12-13 Central Budgets Spreadsheet v20_live doc - DH central budgets - provisional SR numbers_20130306 DISPO from 1112 accts v14 for NHSE - with tariff" xfId="145"/>
    <cellStyle name="_Future destination of SHA Bundle lines_12-13 Central Budgets Spreadsheet v20_live doc - DH central budgets - provisional SR numbers_20130306 DISPO from 1112 accts v14 for NHSE TN edits 2" xfId="146"/>
    <cellStyle name="_Future destination of SHA Bundle lines_12-13 Central Budgets Spreadsheet v20_live doc - DH central budgets - provisional SR numbers_20130306_ DISPO from 1112 acctsv10" xfId="147"/>
    <cellStyle name="_Future destination of SHA Bundle lines_12-13 Central Budgets Spreadsheet v20_live doc - DH central budgets - provisional SR numbers_20130306_ DISPO from 1112 acctsv12" xfId="148"/>
    <cellStyle name="_Future destination of SHA Bundle lines_12-13 Central Budgets Spreadsheet v20_live doc - DH central budgets - provisional SR numbers_20130306_ DISPO from 1112 acctsv24" xfId="149"/>
    <cellStyle name="_Future destination of SHA Bundle lines_12-13 Central Budgets Spreadsheet v20_live doc - DH central budgets - provisional SR numbers_20130402_SR15 fct settlement" xfId="150"/>
    <cellStyle name="_Future destination of SHA Bundle lines_12-13 Central Budgets Spreadsheet v20_ME 2013-14 mock up V2 19.11.12" xfId="151"/>
    <cellStyle name="_Future destination of SHA Bundle lines_12-13 Central Budgets Spreadsheet v20_SS edit  DISPO with central policy pressures - TN edits" xfId="152"/>
    <cellStyle name="_Future destination of SHA Bundle lines_20110628FundsFlow_V42 TN" xfId="153"/>
    <cellStyle name="_Future destination of SHA Bundle lines_20120117 Central local split sent by Tom Nixon" xfId="154"/>
    <cellStyle name="_Future destination of SHA Bundle lines_20120117 Central local split sent by Tom Nixon 2" xfId="155"/>
    <cellStyle name="_Future destination of SHA Bundle lines_20120117 Central local split sent by Tom Nixon_~4471745" xfId="156"/>
    <cellStyle name="_Future destination of SHA Bundle lines_20120117 Central local split sent by Tom Nixon_~7857524" xfId="157"/>
    <cellStyle name="_Future destination of SHA Bundle lines_20120117 Central local split sent by Tom Nixon_130417 DISPO from 1112 accts v17" xfId="158"/>
    <cellStyle name="_Future destination of SHA Bundle lines_20120117 Central local split sent by Tom Nixon_20130205_Split of Budgets Dispo v9d" xfId="159"/>
    <cellStyle name="_Future destination of SHA Bundle lines_20120117 Central local split sent by Tom Nixon_20130205_Split of Budgets Dispo v9d 2" xfId="160"/>
    <cellStyle name="_Future destination of SHA Bundle lines_20120117 Central local split sent by Tom Nixon_20130205_Split of Budgets Dispo v9d_130417 DISPO from 1112 accts v17" xfId="161"/>
    <cellStyle name="_Future destination of SHA Bundle lines_20120117 Central local split sent by Tom Nixon_20130205_Split of Budgets Dispo v9d_20130306 DISPO from 1112 accts v14 for NHSE" xfId="162"/>
    <cellStyle name="_Future destination of SHA Bundle lines_20120117 Central local split sent by Tom Nixon_20130205_Split of Budgets Dispo v9d_20130306 DISPO from 1112 accts v14 for NHSE - with tariff" xfId="163"/>
    <cellStyle name="_Future destination of SHA Bundle lines_20120117 Central local split sent by Tom Nixon_20130205_Split of Budgets Dispo v9d_20130306 DISPO from 1112 accts v14 for NHSE TN edits 2" xfId="164"/>
    <cellStyle name="_Future destination of SHA Bundle lines_20120117 Central local split sent by Tom Nixon_20130205_Split of Budgets Dispo v9d_20130306_ DISPO from 1112 acctsv10" xfId="165"/>
    <cellStyle name="_Future destination of SHA Bundle lines_20120117 Central local split sent by Tom Nixon_20130205_Split of Budgets Dispo v9d_20130306_ DISPO from 1112 acctsv12" xfId="166"/>
    <cellStyle name="_Future destination of SHA Bundle lines_20120117 Central local split sent by Tom Nixon_20130205_Split of Budgets Dispo v9d_20130306_ DISPO from 1112 acctsv24" xfId="167"/>
    <cellStyle name="_Future destination of SHA Bundle lines_20120117 Central local split sent by Tom Nixon_20130205_Split of Budgets Dispo v9d_20130402_SR15 fct settlement" xfId="168"/>
    <cellStyle name="_Future destination of SHA Bundle lines_20120117 Central local split sent by Tom Nixon_20130301_ DISPO from 1112 acctsv4 + new Budgets Dispo" xfId="169"/>
    <cellStyle name="_Future destination of SHA Bundle lines_20120117 Central local split sent by Tom Nixon_20130306 DISPO from 1112 accts v14 for NHSE" xfId="170"/>
    <cellStyle name="_Future destination of SHA Bundle lines_20120117 Central local split sent by Tom Nixon_20130306 DISPO from 1112 accts v14 for NHSE - with tariff" xfId="171"/>
    <cellStyle name="_Future destination of SHA Bundle lines_20120117 Central local split sent by Tom Nixon_20130306 DISPO from 1112 accts v14 for NHSE TN edits 2" xfId="172"/>
    <cellStyle name="_Future destination of SHA Bundle lines_20120117 Central local split sent by Tom Nixon_20130306_ DISPO from 1112 acctsv10" xfId="173"/>
    <cellStyle name="_Future destination of SHA Bundle lines_20120117 Central local split sent by Tom Nixon_20130306_ DISPO from 1112 acctsv12" xfId="174"/>
    <cellStyle name="_Future destination of SHA Bundle lines_20120117 Central local split sent by Tom Nixon_20130306_ DISPO from 1112 acctsv24" xfId="175"/>
    <cellStyle name="_Future destination of SHA Bundle lines_20120117 Central local split sent by Tom Nixon_20130402_SR15 fct settlement" xfId="176"/>
    <cellStyle name="_Future destination of SHA Bundle lines_20120117 Central local split sent by Tom Nixon_live doc - DH central budgets - provisional SR numbers" xfId="177"/>
    <cellStyle name="_Future destination of SHA Bundle lines_20120117 Central local split sent by Tom Nixon_live doc - DH central budgets - provisional SR numbers 2" xfId="178"/>
    <cellStyle name="_Future destination of SHA Bundle lines_20120117 Central local split sent by Tom Nixon_live doc - DH central budgets - provisional SR numbers_130417 DISPO from 1112 accts v17" xfId="179"/>
    <cellStyle name="_Future destination of SHA Bundle lines_20120117 Central local split sent by Tom Nixon_live doc - DH central budgets - provisional SR numbers_20130306 DISPO from 1112 accts v14 for NHSE" xfId="180"/>
    <cellStyle name="_Future destination of SHA Bundle lines_20120117 Central local split sent by Tom Nixon_live doc - DH central budgets - provisional SR numbers_20130306 DISPO from 1112 accts v14 for NHSE - with tariff" xfId="181"/>
    <cellStyle name="_Future destination of SHA Bundle lines_20120117 Central local split sent by Tom Nixon_live doc - DH central budgets - provisional SR numbers_20130306 DISPO from 1112 accts v14 for NHSE TN edits 2" xfId="182"/>
    <cellStyle name="_Future destination of SHA Bundle lines_20120117 Central local split sent by Tom Nixon_live doc - DH central budgets - provisional SR numbers_20130306_ DISPO from 1112 acctsv10" xfId="183"/>
    <cellStyle name="_Future destination of SHA Bundle lines_20120117 Central local split sent by Tom Nixon_live doc - DH central budgets - provisional SR numbers_20130306_ DISPO from 1112 acctsv12" xfId="184"/>
    <cellStyle name="_Future destination of SHA Bundle lines_20120117 Central local split sent by Tom Nixon_live doc - DH central budgets - provisional SR numbers_20130306_ DISPO from 1112 acctsv24" xfId="185"/>
    <cellStyle name="_Future destination of SHA Bundle lines_20120117 Central local split sent by Tom Nixon_live doc - DH central budgets - provisional SR numbers_20130402_SR15 fct settlement" xfId="186"/>
    <cellStyle name="_Future destination of SHA Bundle lines_20120117 Central local split sent by Tom Nixon_ME 2013-14 mock up V2 19.11.12" xfId="187"/>
    <cellStyle name="_Future destination of SHA Bundle lines_20120117 Central local split sent by Tom Nixon_SS edit  DISPO with central policy pressures - TN edits" xfId="188"/>
    <cellStyle name="_Future destination of SHA Bundle lines_20120424_Central budgets Backing Sheet 240412" xfId="189"/>
    <cellStyle name="_Future destination of SHA Bundle lines_20120424_Central budgets Backing Sheet 240412 2" xfId="190"/>
    <cellStyle name="_Future destination of SHA Bundle lines_20120424_Central budgets Backing Sheet 240412_~4471745" xfId="191"/>
    <cellStyle name="_Future destination of SHA Bundle lines_20120424_Central budgets Backing Sheet 240412_~7857524" xfId="192"/>
    <cellStyle name="_Future destination of SHA Bundle lines_20120424_Central budgets Backing Sheet 240412_130417 DISPO from 1112 accts v17" xfId="193"/>
    <cellStyle name="_Future destination of SHA Bundle lines_20120424_Central budgets Backing Sheet 240412_20130205_Split of Budgets Dispo v9d" xfId="194"/>
    <cellStyle name="_Future destination of SHA Bundle lines_20120424_Central budgets Backing Sheet 240412_20130205_Split of Budgets Dispo v9d 2" xfId="195"/>
    <cellStyle name="_Future destination of SHA Bundle lines_20120424_Central budgets Backing Sheet 240412_20130205_Split of Budgets Dispo v9d_130417 DISPO from 1112 accts v17" xfId="196"/>
    <cellStyle name="_Future destination of SHA Bundle lines_20120424_Central budgets Backing Sheet 240412_20130205_Split of Budgets Dispo v9d_20130306 DISPO from 1112 accts v14 for NHSE" xfId="197"/>
    <cellStyle name="_Future destination of SHA Bundle lines_20120424_Central budgets Backing Sheet 240412_20130205_Split of Budgets Dispo v9d_20130306 DISPO from 1112 accts v14 for NHSE - with tariff" xfId="198"/>
    <cellStyle name="_Future destination of SHA Bundle lines_20120424_Central budgets Backing Sheet 240412_20130205_Split of Budgets Dispo v9d_20130306 DISPO from 1112 accts v14 for NHSE TN edits 2" xfId="199"/>
    <cellStyle name="_Future destination of SHA Bundle lines_20120424_Central budgets Backing Sheet 240412_20130205_Split of Budgets Dispo v9d_20130306_ DISPO from 1112 acctsv10" xfId="200"/>
    <cellStyle name="_Future destination of SHA Bundle lines_20120424_Central budgets Backing Sheet 240412_20130205_Split of Budgets Dispo v9d_20130306_ DISPO from 1112 acctsv12" xfId="201"/>
    <cellStyle name="_Future destination of SHA Bundle lines_20120424_Central budgets Backing Sheet 240412_20130205_Split of Budgets Dispo v9d_20130306_ DISPO from 1112 acctsv24" xfId="202"/>
    <cellStyle name="_Future destination of SHA Bundle lines_20120424_Central budgets Backing Sheet 240412_20130205_Split of Budgets Dispo v9d_20130402_SR15 fct settlement" xfId="203"/>
    <cellStyle name="_Future destination of SHA Bundle lines_20120424_Central budgets Backing Sheet 240412_20130301_ DISPO from 1112 acctsv4 + new Budgets Dispo" xfId="204"/>
    <cellStyle name="_Future destination of SHA Bundle lines_20120424_Central budgets Backing Sheet 240412_20130306 DISPO from 1112 accts v14 for NHSE" xfId="205"/>
    <cellStyle name="_Future destination of SHA Bundle lines_20120424_Central budgets Backing Sheet 240412_20130306 DISPO from 1112 accts v14 for NHSE - with tariff" xfId="206"/>
    <cellStyle name="_Future destination of SHA Bundle lines_20120424_Central budgets Backing Sheet 240412_20130306 DISPO from 1112 accts v14 for NHSE TN edits 2" xfId="207"/>
    <cellStyle name="_Future destination of SHA Bundle lines_20120424_Central budgets Backing Sheet 240412_20130306_ DISPO from 1112 acctsv10" xfId="208"/>
    <cellStyle name="_Future destination of SHA Bundle lines_20120424_Central budgets Backing Sheet 240412_20130306_ DISPO from 1112 acctsv12" xfId="209"/>
    <cellStyle name="_Future destination of SHA Bundle lines_20120424_Central budgets Backing Sheet 240412_20130306_ DISPO from 1112 acctsv24" xfId="210"/>
    <cellStyle name="_Future destination of SHA Bundle lines_20120424_Central budgets Backing Sheet 240412_20130402_SR15 fct settlement" xfId="211"/>
    <cellStyle name="_Future destination of SHA Bundle lines_20120424_Central budgets Backing Sheet 240412_live doc - DH central budgets - provisional SR numbers" xfId="212"/>
    <cellStyle name="_Future destination of SHA Bundle lines_20120424_Central budgets Backing Sheet 240412_live doc - DH central budgets - provisional SR numbers 2" xfId="213"/>
    <cellStyle name="_Future destination of SHA Bundle lines_20120424_Central budgets Backing Sheet 240412_live doc - DH central budgets - provisional SR numbers_130417 DISPO from 1112 accts v17" xfId="214"/>
    <cellStyle name="_Future destination of SHA Bundle lines_20120424_Central budgets Backing Sheet 240412_live doc - DH central budgets - provisional SR numbers_20130306 DISPO from 1112 accts v14 for NHSE" xfId="215"/>
    <cellStyle name="_Future destination of SHA Bundle lines_20120424_Central budgets Backing Sheet 240412_live doc - DH central budgets - provisional SR numbers_20130306 DISPO from 1112 accts v14 for NHSE - with tariff" xfId="216"/>
    <cellStyle name="_Future destination of SHA Bundle lines_20120424_Central budgets Backing Sheet 240412_live doc - DH central budgets - provisional SR numbers_20130306 DISPO from 1112 accts v14 for NHSE TN edits 2" xfId="217"/>
    <cellStyle name="_Future destination of SHA Bundle lines_20120424_Central budgets Backing Sheet 240412_live doc - DH central budgets - provisional SR numbers_20130306_ DISPO from 1112 acctsv10" xfId="218"/>
    <cellStyle name="_Future destination of SHA Bundle lines_20120424_Central budgets Backing Sheet 240412_live doc - DH central budgets - provisional SR numbers_20130306_ DISPO from 1112 acctsv12" xfId="219"/>
    <cellStyle name="_Future destination of SHA Bundle lines_20120424_Central budgets Backing Sheet 240412_live doc - DH central budgets - provisional SR numbers_20130306_ DISPO from 1112 acctsv24" xfId="220"/>
    <cellStyle name="_Future destination of SHA Bundle lines_20120424_Central budgets Backing Sheet 240412_live doc - DH central budgets - provisional SR numbers_20130402_SR15 fct settlement" xfId="221"/>
    <cellStyle name="_Future destination of SHA Bundle lines_20120424_Central budgets Backing Sheet 240412_ME 2013-14 mock up V2 19.11.12" xfId="222"/>
    <cellStyle name="_Future destination of SHA Bundle lines_20120424_Central budgets Backing Sheet 240412_SS edit  DISPO with central policy pressures - TN edits" xfId="223"/>
    <cellStyle name="_GR 11.12 Limits Report Rec August 11 at 14.09.11 AB" xfId="224"/>
    <cellStyle name="_GR 11.12 Limits Report Rec June 11 at 13.07.11 AB" xfId="225"/>
    <cellStyle name="_GR 11.12 Limits Report Rec September 11 at 14.09.11 AB" xfId="226"/>
    <cellStyle name="_HCS Annex B (final)" xfId="227"/>
    <cellStyle name="_HMT reporting In Year &amp; Early Warning (Q3) V2" xfId="228"/>
    <cellStyle name="_John H PCT Op Costs 10-11" xfId="229"/>
    <cellStyle name="_Main Estimates Admin V3" xfId="230"/>
    <cellStyle name="_MAIN ESTIMATES DH V3" xfId="231"/>
    <cellStyle name="_Master File - Mapping SR to new model v2" xfId="232"/>
    <cellStyle name="_NDPB and SHA depreciation model 6.2.12" xfId="233"/>
    <cellStyle name="_NHS" xfId="234"/>
    <cellStyle name="_Potential Year-end analysis (V6)" xfId="235"/>
    <cellStyle name="_Programme Board report based on 110309 (2)" xfId="236"/>
    <cellStyle name="_Programme Board report based on 110309 (2) 2" xfId="237"/>
    <cellStyle name="_Programme Board report based on 110309 (2) 3" xfId="238"/>
    <cellStyle name="_Programme Board report based on 110309 (2) 4" xfId="239"/>
    <cellStyle name="_Programme Board report based on 110309 (2) 4 2" xfId="240"/>
    <cellStyle name="_Programme Board report based on 110309 (2) 5" xfId="241"/>
    <cellStyle name="_Programme Board report based on 110309 (2) 5 2" xfId="242"/>
    <cellStyle name="_Programme Board report based on 110309 (2) 6" xfId="243"/>
    <cellStyle name="_Programme Board report based on 110309 (2) 6 2" xfId="244"/>
    <cellStyle name="_Programme Board report based on 110309 (2) 6 2_20130306_ DISPO from 1112 acctsv24" xfId="245"/>
    <cellStyle name="_Programme Board report based on 110309 (2) 7" xfId="246"/>
    <cellStyle name="_Programme Board report based on 110309 (2) 7_20130306_ DISPO from 1112 acctsv24" xfId="247"/>
    <cellStyle name="_PW 2009-10 Income Analysis (SL with PW additions)" xfId="248"/>
    <cellStyle name="_PW Growth Calcs V2" xfId="249"/>
    <cellStyle name="_PW ME V6 (consolidated)" xfId="250"/>
    <cellStyle name="_PW RA WORK v1.02" xfId="251"/>
    <cellStyle name="_Q1 COInS - Revenue DEL Summary v1.03" xfId="252"/>
    <cellStyle name="_Revenue requirements SHA, PCT and Trusts" xfId="253"/>
    <cellStyle name="_Revenue requirements SHA, PCT and Trusts 2" xfId="254"/>
    <cellStyle name="_Revenue requirements SHA, PCT and Trusts_~4471745" xfId="255"/>
    <cellStyle name="_Revenue requirements SHA, PCT and Trusts_~7857524" xfId="256"/>
    <cellStyle name="_Revenue requirements SHA, PCT and Trusts_130417 DISPO from 1112 accts v17" xfId="257"/>
    <cellStyle name="_Revenue requirements SHA, PCT and Trusts_20130205_Split of Budgets Dispo v9d" xfId="258"/>
    <cellStyle name="_Revenue requirements SHA, PCT and Trusts_20130205_Split of Budgets Dispo v9d 2" xfId="259"/>
    <cellStyle name="_Revenue requirements SHA, PCT and Trusts_20130205_Split of Budgets Dispo v9d_130417 DISPO from 1112 accts v17" xfId="260"/>
    <cellStyle name="_Revenue requirements SHA, PCT and Trusts_20130205_Split of Budgets Dispo v9d_20130306 DISPO from 1112 accts v14 for NHSE" xfId="261"/>
    <cellStyle name="_Revenue requirements SHA, PCT and Trusts_20130205_Split of Budgets Dispo v9d_20130306 DISPO from 1112 accts v14 for NHSE - with tariff" xfId="262"/>
    <cellStyle name="_Revenue requirements SHA, PCT and Trusts_20130205_Split of Budgets Dispo v9d_20130306 DISPO from 1112 accts v14 for NHSE TN edits 2" xfId="263"/>
    <cellStyle name="_Revenue requirements SHA, PCT and Trusts_20130205_Split of Budgets Dispo v9d_20130306_ DISPO from 1112 acctsv10" xfId="264"/>
    <cellStyle name="_Revenue requirements SHA, PCT and Trusts_20130205_Split of Budgets Dispo v9d_20130306_ DISPO from 1112 acctsv12" xfId="265"/>
    <cellStyle name="_Revenue requirements SHA, PCT and Trusts_20130205_Split of Budgets Dispo v9d_20130306_ DISPO from 1112 acctsv24" xfId="266"/>
    <cellStyle name="_Revenue requirements SHA, PCT and Trusts_20130205_Split of Budgets Dispo v9d_20130402_SR15 fct settlement" xfId="267"/>
    <cellStyle name="_Revenue requirements SHA, PCT and Trusts_20130301_ DISPO from 1112 acctsv4 + new Budgets Dispo" xfId="268"/>
    <cellStyle name="_Revenue requirements SHA, PCT and Trusts_20130306 DISPO from 1112 accts v14 for NHSE" xfId="269"/>
    <cellStyle name="_Revenue requirements SHA, PCT and Trusts_20130306 DISPO from 1112 accts v14 for NHSE - with tariff" xfId="270"/>
    <cellStyle name="_Revenue requirements SHA, PCT and Trusts_20130306 DISPO from 1112 accts v14 for NHSE TN edits 2" xfId="271"/>
    <cellStyle name="_Revenue requirements SHA, PCT and Trusts_20130306_ DISPO from 1112 acctsv10" xfId="272"/>
    <cellStyle name="_Revenue requirements SHA, PCT and Trusts_20130306_ DISPO from 1112 acctsv12" xfId="273"/>
    <cellStyle name="_Revenue requirements SHA, PCT and Trusts_20130306_ DISPO from 1112 acctsv24" xfId="274"/>
    <cellStyle name="_Revenue requirements SHA, PCT and Trusts_20130402_SR15 fct settlement" xfId="275"/>
    <cellStyle name="_Revenue requirements SHA, PCT and Trusts_live doc - DH central budgets - provisional SR numbers" xfId="276"/>
    <cellStyle name="_Revenue requirements SHA, PCT and Trusts_live doc - DH central budgets - provisional SR numbers 2" xfId="277"/>
    <cellStyle name="_Revenue requirements SHA, PCT and Trusts_live doc - DH central budgets - provisional SR numbers_130417 DISPO from 1112 accts v17" xfId="278"/>
    <cellStyle name="_Revenue requirements SHA, PCT and Trusts_live doc - DH central budgets - provisional SR numbers_20130306 DISPO from 1112 accts v14 for NHSE" xfId="279"/>
    <cellStyle name="_Revenue requirements SHA, PCT and Trusts_live doc - DH central budgets - provisional SR numbers_20130306 DISPO from 1112 accts v14 for NHSE - with tariff" xfId="280"/>
    <cellStyle name="_Revenue requirements SHA, PCT and Trusts_live doc - DH central budgets - provisional SR numbers_20130306 DISPO from 1112 accts v14 for NHSE TN edits 2" xfId="281"/>
    <cellStyle name="_Revenue requirements SHA, PCT and Trusts_live doc - DH central budgets - provisional SR numbers_20130306_ DISPO from 1112 acctsv10" xfId="282"/>
    <cellStyle name="_Revenue requirements SHA, PCT and Trusts_live doc - DH central budgets - provisional SR numbers_20130306_ DISPO from 1112 acctsv12" xfId="283"/>
    <cellStyle name="_Revenue requirements SHA, PCT and Trusts_live doc - DH central budgets - provisional SR numbers_20130306_ DISPO from 1112 acctsv24" xfId="284"/>
    <cellStyle name="_Revenue requirements SHA, PCT and Trusts_live doc - DH central budgets - provisional SR numbers_20130402_SR15 fct settlement" xfId="285"/>
    <cellStyle name="_Revenue requirements SHA, PCT and Trusts_ME 2013-14 mock up V2 19.11.12" xfId="286"/>
    <cellStyle name="_Revenue requirements SHA, PCT and Trusts_SS edit  DISPO with central policy pressures - TN edits" xfId="287"/>
    <cellStyle name="_Revenue Review 12.01.09 v2" xfId="288"/>
    <cellStyle name="_SHA Charge to CRL" xfId="289"/>
    <cellStyle name="_SHA Charge to CRL 2" xfId="290"/>
    <cellStyle name="_SHA Charge to CRL 2_20130306_ DISPO from 1112 acctsv24" xfId="291"/>
    <cellStyle name="_SHA excel master v5" xfId="292"/>
    <cellStyle name="_SHA_V010 Plan Excel Master" xfId="293"/>
    <cellStyle name="_SHA_V010 Plan Excel Master 2" xfId="294"/>
    <cellStyle name="_SHA_V010 Plan Excel Master 2_20130306_ DISPO from 1112 acctsv24" xfId="295"/>
    <cellStyle name="_SR2010 Admin Baselines NDPBs" xfId="296"/>
    <cellStyle name="_Trust Investment - M4" xfId="297"/>
    <cellStyle name="_YEAR END POTENTIAL" xfId="298"/>
    <cellStyle name="_YEAR END POTENTIAL (V2)" xfId="299"/>
    <cellStyle name="=C:\WINNT35\SYSTEM32\COMMAND.COM" xfId="300"/>
    <cellStyle name="0,0" xfId="301"/>
    <cellStyle name="0,0_x000d__x000a_NA_x000d__x000a_" xfId="302"/>
    <cellStyle name="20% - Accent1 2" xfId="303"/>
    <cellStyle name="20% - Accent1 2 2" xfId="1497"/>
    <cellStyle name="20% - Accent1 3" xfId="1498"/>
    <cellStyle name="20% - Accent2 2" xfId="304"/>
    <cellStyle name="20% - Accent2 2 2" xfId="1499"/>
    <cellStyle name="20% - Accent2 3" xfId="1500"/>
    <cellStyle name="20% - Accent3 2" xfId="305"/>
    <cellStyle name="20% - Accent3 2 2" xfId="1501"/>
    <cellStyle name="20% - Accent3 3" xfId="1502"/>
    <cellStyle name="20% - Accent4 2" xfId="306"/>
    <cellStyle name="20% - Accent4 2 2" xfId="1503"/>
    <cellStyle name="20% - Accent4 3" xfId="1504"/>
    <cellStyle name="20% - Accent5 2" xfId="307"/>
    <cellStyle name="20% - Accent5 2 2" xfId="1505"/>
    <cellStyle name="20% - Accent5 3" xfId="1506"/>
    <cellStyle name="20% - Accent6 2" xfId="308"/>
    <cellStyle name="20% - Accent6 2 2" xfId="1507"/>
    <cellStyle name="20% - Accent6 3" xfId="1508"/>
    <cellStyle name="40% - Accent1 2" xfId="309"/>
    <cellStyle name="40% - Accent1 2 2" xfId="1509"/>
    <cellStyle name="40% - Accent1 3" xfId="1510"/>
    <cellStyle name="40% - Accent2 2" xfId="310"/>
    <cellStyle name="40% - Accent2 2 2" xfId="1511"/>
    <cellStyle name="40% - Accent2 3" xfId="1512"/>
    <cellStyle name="40% - Accent3 2" xfId="311"/>
    <cellStyle name="40% - Accent3 2 2" xfId="1513"/>
    <cellStyle name="40% - Accent3 3" xfId="1514"/>
    <cellStyle name="40% - Accent4 2" xfId="312"/>
    <cellStyle name="40% - Accent4 2 2" xfId="1515"/>
    <cellStyle name="40% - Accent4 3" xfId="1516"/>
    <cellStyle name="40% - Accent5 2" xfId="313"/>
    <cellStyle name="40% - Accent5 2 2" xfId="1517"/>
    <cellStyle name="40% - Accent5 3" xfId="1518"/>
    <cellStyle name="40% - Accent6 2" xfId="314"/>
    <cellStyle name="40% - Accent6 2 2" xfId="1519"/>
    <cellStyle name="40% - Accent6 3" xfId="1520"/>
    <cellStyle name="60% - Accent1 2" xfId="315"/>
    <cellStyle name="60% - Accent1 3" xfId="1521"/>
    <cellStyle name="60% - Accent2 2" xfId="316"/>
    <cellStyle name="60% - Accent2 3" xfId="1522"/>
    <cellStyle name="60% - Accent3 2" xfId="317"/>
    <cellStyle name="60% - Accent3 3" xfId="1523"/>
    <cellStyle name="60% - Accent4 2" xfId="318"/>
    <cellStyle name="60% - Accent4 3" xfId="1524"/>
    <cellStyle name="60% - Accent5 2" xfId="319"/>
    <cellStyle name="60% - Accent5 3" xfId="1525"/>
    <cellStyle name="60% - Accent6 2" xfId="320"/>
    <cellStyle name="60% - Accent6 3" xfId="1526"/>
    <cellStyle name="aaa" xfId="1527"/>
    <cellStyle name="Accent1 2" xfId="321"/>
    <cellStyle name="Accent1 3" xfId="1528"/>
    <cellStyle name="Accent2 2" xfId="322"/>
    <cellStyle name="Accent2 3" xfId="1529"/>
    <cellStyle name="Accent3 2" xfId="323"/>
    <cellStyle name="Accent3 3" xfId="1530"/>
    <cellStyle name="Accent4 2" xfId="324"/>
    <cellStyle name="Accent4 3" xfId="1531"/>
    <cellStyle name="Accent5 2" xfId="325"/>
    <cellStyle name="Accent5 3" xfId="1532"/>
    <cellStyle name="Accent6 2" xfId="326"/>
    <cellStyle name="Accent6 3" xfId="1533"/>
    <cellStyle name="ariel" xfId="327"/>
    <cellStyle name="ariel 2" xfId="39553"/>
    <cellStyle name="Bad 2" xfId="328"/>
    <cellStyle name="Bad 3" xfId="1534"/>
    <cellStyle name="blank" xfId="329"/>
    <cellStyle name="blank 2" xfId="330"/>
    <cellStyle name="BM Header Main" xfId="331"/>
    <cellStyle name="BM Header Non-Underlined" xfId="332"/>
    <cellStyle name="BM Header Secondary" xfId="333"/>
    <cellStyle name="BM Header Underlined" xfId="334"/>
    <cellStyle name="BM Input" xfId="335"/>
    <cellStyle name="BM Input External Link" xfId="336"/>
    <cellStyle name="BM Input Modeller" xfId="337"/>
    <cellStyle name="BM Input Static" xfId="338"/>
    <cellStyle name="BM Input_PCT_initial_plan_form_template_10.12.20" xfId="339"/>
    <cellStyle name="BM Label" xfId="340"/>
    <cellStyle name="BM UF in Col E" xfId="341"/>
    <cellStyle name="Calc" xfId="342"/>
    <cellStyle name="Calc - Blue" xfId="343"/>
    <cellStyle name="Calc - Feed" xfId="344"/>
    <cellStyle name="Calc - Green" xfId="345"/>
    <cellStyle name="Calc - Grey" xfId="346"/>
    <cellStyle name="Calc - White" xfId="347"/>
    <cellStyle name="CALC Amount" xfId="1535"/>
    <cellStyle name="CALC Amount [1]" xfId="1536"/>
    <cellStyle name="CALC Amount [2]" xfId="1537"/>
    <cellStyle name="CALC Amount Total" xfId="1538"/>
    <cellStyle name="CALC Amount Total [1]" xfId="1539"/>
    <cellStyle name="CALC Amount Total [1] 10" xfId="1540"/>
    <cellStyle name="CALC Amount Total [1] 10 10" xfId="1541"/>
    <cellStyle name="CALC Amount Total [1] 10 10 2" xfId="39554"/>
    <cellStyle name="CALC Amount Total [1] 10 11" xfId="39555"/>
    <cellStyle name="CALC Amount Total [1] 10 12" xfId="39556"/>
    <cellStyle name="CALC Amount Total [1] 10 2" xfId="1542"/>
    <cellStyle name="CALC Amount Total [1] 10 2 2" xfId="1543"/>
    <cellStyle name="CALC Amount Total [1] 10 2 2 2" xfId="39557"/>
    <cellStyle name="CALC Amount Total [1] 10 2 3" xfId="1544"/>
    <cellStyle name="CALC Amount Total [1] 10 2 4" xfId="39558"/>
    <cellStyle name="CALC Amount Total [1] 10 3" xfId="1545"/>
    <cellStyle name="CALC Amount Total [1] 10 3 2" xfId="1546"/>
    <cellStyle name="CALC Amount Total [1] 10 3 2 2" xfId="39559"/>
    <cellStyle name="CALC Amount Total [1] 10 3 3" xfId="1547"/>
    <cellStyle name="CALC Amount Total [1] 10 3 4" xfId="39560"/>
    <cellStyle name="CALC Amount Total [1] 10 4" xfId="1548"/>
    <cellStyle name="CALC Amount Total [1] 10 4 2" xfId="1549"/>
    <cellStyle name="CALC Amount Total [1] 10 4 2 2" xfId="39561"/>
    <cellStyle name="CALC Amount Total [1] 10 4 3" xfId="1550"/>
    <cellStyle name="CALC Amount Total [1] 10 4 4" xfId="39562"/>
    <cellStyle name="CALC Amount Total [1] 10 5" xfId="1551"/>
    <cellStyle name="CALC Amount Total [1] 10 5 2" xfId="1552"/>
    <cellStyle name="CALC Amount Total [1] 10 5 2 2" xfId="39563"/>
    <cellStyle name="CALC Amount Total [1] 10 5 3" xfId="1553"/>
    <cellStyle name="CALC Amount Total [1] 10 5 4" xfId="39564"/>
    <cellStyle name="CALC Amount Total [1] 10 6" xfId="1554"/>
    <cellStyle name="CALC Amount Total [1] 10 6 2" xfId="1555"/>
    <cellStyle name="CALC Amount Total [1] 10 6 2 2" xfId="39565"/>
    <cellStyle name="CALC Amount Total [1] 10 6 3" xfId="1556"/>
    <cellStyle name="CALC Amount Total [1] 10 6 4" xfId="39566"/>
    <cellStyle name="CALC Amount Total [1] 10 7" xfId="1557"/>
    <cellStyle name="CALC Amount Total [1] 10 7 2" xfId="1558"/>
    <cellStyle name="CALC Amount Total [1] 10 7 2 2" xfId="39567"/>
    <cellStyle name="CALC Amount Total [1] 10 7 3" xfId="1559"/>
    <cellStyle name="CALC Amount Total [1] 10 7 4" xfId="39568"/>
    <cellStyle name="CALC Amount Total [1] 10 8" xfId="1560"/>
    <cellStyle name="CALC Amount Total [1] 10 8 2" xfId="1561"/>
    <cellStyle name="CALC Amount Total [1] 10 8 2 2" xfId="39569"/>
    <cellStyle name="CALC Amount Total [1] 10 8 3" xfId="1562"/>
    <cellStyle name="CALC Amount Total [1] 10 8 4" xfId="39570"/>
    <cellStyle name="CALC Amount Total [1] 10 9" xfId="1563"/>
    <cellStyle name="CALC Amount Total [1] 10 9 2" xfId="1564"/>
    <cellStyle name="CALC Amount Total [1] 10 9 2 2" xfId="39571"/>
    <cellStyle name="CALC Amount Total [1] 10 9 3" xfId="1565"/>
    <cellStyle name="CALC Amount Total [1] 10 9 4" xfId="39572"/>
    <cellStyle name="CALC Amount Total [1] 11" xfId="1566"/>
    <cellStyle name="CALC Amount Total [1] 11 10" xfId="1567"/>
    <cellStyle name="CALC Amount Total [1] 11 10 2" xfId="39573"/>
    <cellStyle name="CALC Amount Total [1] 11 11" xfId="39574"/>
    <cellStyle name="CALC Amount Total [1] 11 12" xfId="39575"/>
    <cellStyle name="CALC Amount Total [1] 11 2" xfId="1568"/>
    <cellStyle name="CALC Amount Total [1] 11 2 2" xfId="1569"/>
    <cellStyle name="CALC Amount Total [1] 11 2 2 2" xfId="39576"/>
    <cellStyle name="CALC Amount Total [1] 11 2 3" xfId="1570"/>
    <cellStyle name="CALC Amount Total [1] 11 2 4" xfId="39577"/>
    <cellStyle name="CALC Amount Total [1] 11 3" xfId="1571"/>
    <cellStyle name="CALC Amount Total [1] 11 3 2" xfId="1572"/>
    <cellStyle name="CALC Amount Total [1] 11 3 2 2" xfId="39578"/>
    <cellStyle name="CALC Amount Total [1] 11 3 3" xfId="1573"/>
    <cellStyle name="CALC Amount Total [1] 11 3 4" xfId="39579"/>
    <cellStyle name="CALC Amount Total [1] 11 4" xfId="1574"/>
    <cellStyle name="CALC Amount Total [1] 11 4 2" xfId="1575"/>
    <cellStyle name="CALC Amount Total [1] 11 4 2 2" xfId="39580"/>
    <cellStyle name="CALC Amount Total [1] 11 4 3" xfId="1576"/>
    <cellStyle name="CALC Amount Total [1] 11 4 4" xfId="39581"/>
    <cellStyle name="CALC Amount Total [1] 11 5" xfId="1577"/>
    <cellStyle name="CALC Amount Total [1] 11 5 2" xfId="1578"/>
    <cellStyle name="CALC Amount Total [1] 11 5 2 2" xfId="39582"/>
    <cellStyle name="CALC Amount Total [1] 11 5 3" xfId="1579"/>
    <cellStyle name="CALC Amount Total [1] 11 5 4" xfId="39583"/>
    <cellStyle name="CALC Amount Total [1] 11 6" xfId="1580"/>
    <cellStyle name="CALC Amount Total [1] 11 6 2" xfId="1581"/>
    <cellStyle name="CALC Amount Total [1] 11 6 2 2" xfId="39584"/>
    <cellStyle name="CALC Amount Total [1] 11 6 3" xfId="1582"/>
    <cellStyle name="CALC Amount Total [1] 11 6 4" xfId="39585"/>
    <cellStyle name="CALC Amount Total [1] 11 7" xfId="1583"/>
    <cellStyle name="CALC Amount Total [1] 11 7 2" xfId="1584"/>
    <cellStyle name="CALC Amount Total [1] 11 7 2 2" xfId="39586"/>
    <cellStyle name="CALC Amount Total [1] 11 7 3" xfId="1585"/>
    <cellStyle name="CALC Amount Total [1] 11 7 4" xfId="39587"/>
    <cellStyle name="CALC Amount Total [1] 11 8" xfId="1586"/>
    <cellStyle name="CALC Amount Total [1] 11 8 2" xfId="1587"/>
    <cellStyle name="CALC Amount Total [1] 11 8 2 2" xfId="39588"/>
    <cellStyle name="CALC Amount Total [1] 11 8 3" xfId="1588"/>
    <cellStyle name="CALC Amount Total [1] 11 8 4" xfId="39589"/>
    <cellStyle name="CALC Amount Total [1] 11 9" xfId="1589"/>
    <cellStyle name="CALC Amount Total [1] 11 9 2" xfId="1590"/>
    <cellStyle name="CALC Amount Total [1] 11 9 2 2" xfId="39590"/>
    <cellStyle name="CALC Amount Total [1] 11 9 3" xfId="1591"/>
    <cellStyle name="CALC Amount Total [1] 11 9 4" xfId="39591"/>
    <cellStyle name="CALC Amount Total [1] 12" xfId="1592"/>
    <cellStyle name="CALC Amount Total [1] 12 10" xfId="1593"/>
    <cellStyle name="CALC Amount Total [1] 12 10 2" xfId="39592"/>
    <cellStyle name="CALC Amount Total [1] 12 11" xfId="39593"/>
    <cellStyle name="CALC Amount Total [1] 12 12" xfId="39594"/>
    <cellStyle name="CALC Amount Total [1] 12 2" xfId="1594"/>
    <cellStyle name="CALC Amount Total [1] 12 2 2" xfId="1595"/>
    <cellStyle name="CALC Amount Total [1] 12 2 2 2" xfId="39595"/>
    <cellStyle name="CALC Amount Total [1] 12 2 3" xfId="1596"/>
    <cellStyle name="CALC Amount Total [1] 12 2 4" xfId="39596"/>
    <cellStyle name="CALC Amount Total [1] 12 3" xfId="1597"/>
    <cellStyle name="CALC Amount Total [1] 12 3 2" xfId="1598"/>
    <cellStyle name="CALC Amount Total [1] 12 3 2 2" xfId="39597"/>
    <cellStyle name="CALC Amount Total [1] 12 3 3" xfId="1599"/>
    <cellStyle name="CALC Amount Total [1] 12 3 4" xfId="39598"/>
    <cellStyle name="CALC Amount Total [1] 12 4" xfId="1600"/>
    <cellStyle name="CALC Amount Total [1] 12 4 2" xfId="1601"/>
    <cellStyle name="CALC Amount Total [1] 12 4 2 2" xfId="39599"/>
    <cellStyle name="CALC Amount Total [1] 12 4 3" xfId="1602"/>
    <cellStyle name="CALC Amount Total [1] 12 4 4" xfId="39600"/>
    <cellStyle name="CALC Amount Total [1] 12 5" xfId="1603"/>
    <cellStyle name="CALC Amount Total [1] 12 5 2" xfId="1604"/>
    <cellStyle name="CALC Amount Total [1] 12 5 2 2" xfId="39601"/>
    <cellStyle name="CALC Amount Total [1] 12 5 3" xfId="1605"/>
    <cellStyle name="CALC Amount Total [1] 12 5 4" xfId="39602"/>
    <cellStyle name="CALC Amount Total [1] 12 6" xfId="1606"/>
    <cellStyle name="CALC Amount Total [1] 12 6 2" xfId="1607"/>
    <cellStyle name="CALC Amount Total [1] 12 6 2 2" xfId="39603"/>
    <cellStyle name="CALC Amount Total [1] 12 6 3" xfId="1608"/>
    <cellStyle name="CALC Amount Total [1] 12 6 4" xfId="39604"/>
    <cellStyle name="CALC Amount Total [1] 12 7" xfId="1609"/>
    <cellStyle name="CALC Amount Total [1] 12 7 2" xfId="1610"/>
    <cellStyle name="CALC Amount Total [1] 12 7 2 2" xfId="39605"/>
    <cellStyle name="CALC Amount Total [1] 12 7 3" xfId="1611"/>
    <cellStyle name="CALC Amount Total [1] 12 7 4" xfId="39606"/>
    <cellStyle name="CALC Amount Total [1] 12 8" xfId="1612"/>
    <cellStyle name="CALC Amount Total [1] 12 8 2" xfId="1613"/>
    <cellStyle name="CALC Amount Total [1] 12 8 2 2" xfId="39607"/>
    <cellStyle name="CALC Amount Total [1] 12 8 3" xfId="1614"/>
    <cellStyle name="CALC Amount Total [1] 12 8 4" xfId="39608"/>
    <cellStyle name="CALC Amount Total [1] 12 9" xfId="1615"/>
    <cellStyle name="CALC Amount Total [1] 12 9 2" xfId="1616"/>
    <cellStyle name="CALC Amount Total [1] 12 9 2 2" xfId="39609"/>
    <cellStyle name="CALC Amount Total [1] 12 9 3" xfId="1617"/>
    <cellStyle name="CALC Amount Total [1] 12 9 4" xfId="39610"/>
    <cellStyle name="CALC Amount Total [1] 13" xfId="1618"/>
    <cellStyle name="CALC Amount Total [1] 13 10" xfId="1619"/>
    <cellStyle name="CALC Amount Total [1] 13 10 2" xfId="39611"/>
    <cellStyle name="CALC Amount Total [1] 13 11" xfId="39612"/>
    <cellStyle name="CALC Amount Total [1] 13 12" xfId="39613"/>
    <cellStyle name="CALC Amount Total [1] 13 2" xfId="1620"/>
    <cellStyle name="CALC Amount Total [1] 13 2 2" xfId="1621"/>
    <cellStyle name="CALC Amount Total [1] 13 2 2 2" xfId="39614"/>
    <cellStyle name="CALC Amount Total [1] 13 2 3" xfId="1622"/>
    <cellStyle name="CALC Amount Total [1] 13 2 4" xfId="39615"/>
    <cellStyle name="CALC Amount Total [1] 13 3" xfId="1623"/>
    <cellStyle name="CALC Amount Total [1] 13 3 2" xfId="1624"/>
    <cellStyle name="CALC Amount Total [1] 13 3 2 2" xfId="39616"/>
    <cellStyle name="CALC Amount Total [1] 13 3 3" xfId="1625"/>
    <cellStyle name="CALC Amount Total [1] 13 3 4" xfId="39617"/>
    <cellStyle name="CALC Amount Total [1] 13 4" xfId="1626"/>
    <cellStyle name="CALC Amount Total [1] 13 4 2" xfId="1627"/>
    <cellStyle name="CALC Amount Total [1] 13 4 2 2" xfId="39618"/>
    <cellStyle name="CALC Amount Total [1] 13 4 3" xfId="1628"/>
    <cellStyle name="CALC Amount Total [1] 13 4 4" xfId="39619"/>
    <cellStyle name="CALC Amount Total [1] 13 5" xfId="1629"/>
    <cellStyle name="CALC Amount Total [1] 13 5 2" xfId="1630"/>
    <cellStyle name="CALC Amount Total [1] 13 5 2 2" xfId="39620"/>
    <cellStyle name="CALC Amount Total [1] 13 5 3" xfId="1631"/>
    <cellStyle name="CALC Amount Total [1] 13 5 4" xfId="39621"/>
    <cellStyle name="CALC Amount Total [1] 13 6" xfId="1632"/>
    <cellStyle name="CALC Amount Total [1] 13 6 2" xfId="1633"/>
    <cellStyle name="CALC Amount Total [1] 13 6 2 2" xfId="39622"/>
    <cellStyle name="CALC Amount Total [1] 13 6 3" xfId="1634"/>
    <cellStyle name="CALC Amount Total [1] 13 6 4" xfId="39623"/>
    <cellStyle name="CALC Amount Total [1] 13 7" xfId="1635"/>
    <cellStyle name="CALC Amount Total [1] 13 7 2" xfId="1636"/>
    <cellStyle name="CALC Amount Total [1] 13 7 2 2" xfId="39624"/>
    <cellStyle name="CALC Amount Total [1] 13 7 3" xfId="1637"/>
    <cellStyle name="CALC Amount Total [1] 13 7 4" xfId="39625"/>
    <cellStyle name="CALC Amount Total [1] 13 8" xfId="1638"/>
    <cellStyle name="CALC Amount Total [1] 13 8 2" xfId="1639"/>
    <cellStyle name="CALC Amount Total [1] 13 8 2 2" xfId="39626"/>
    <cellStyle name="CALC Amount Total [1] 13 8 3" xfId="1640"/>
    <cellStyle name="CALC Amount Total [1] 13 8 4" xfId="39627"/>
    <cellStyle name="CALC Amount Total [1] 13 9" xfId="1641"/>
    <cellStyle name="CALC Amount Total [1] 13 9 2" xfId="1642"/>
    <cellStyle name="CALC Amount Total [1] 13 9 2 2" xfId="39628"/>
    <cellStyle name="CALC Amount Total [1] 13 9 3" xfId="1643"/>
    <cellStyle name="CALC Amount Total [1] 13 9 4" xfId="39629"/>
    <cellStyle name="CALC Amount Total [1] 14" xfId="1644"/>
    <cellStyle name="CALC Amount Total [1] 14 10" xfId="1645"/>
    <cellStyle name="CALC Amount Total [1] 14 10 2" xfId="39630"/>
    <cellStyle name="CALC Amount Total [1] 14 11" xfId="39631"/>
    <cellStyle name="CALC Amount Total [1] 14 12" xfId="39632"/>
    <cellStyle name="CALC Amount Total [1] 14 2" xfId="1646"/>
    <cellStyle name="CALC Amount Total [1] 14 2 2" xfId="1647"/>
    <cellStyle name="CALC Amount Total [1] 14 2 2 2" xfId="39633"/>
    <cellStyle name="CALC Amount Total [1] 14 2 3" xfId="1648"/>
    <cellStyle name="CALC Amount Total [1] 14 2 4" xfId="39634"/>
    <cellStyle name="CALC Amount Total [1] 14 3" xfId="1649"/>
    <cellStyle name="CALC Amount Total [1] 14 3 2" xfId="1650"/>
    <cellStyle name="CALC Amount Total [1] 14 3 2 2" xfId="39635"/>
    <cellStyle name="CALC Amount Total [1] 14 3 3" xfId="1651"/>
    <cellStyle name="CALC Amount Total [1] 14 3 4" xfId="39636"/>
    <cellStyle name="CALC Amount Total [1] 14 4" xfId="1652"/>
    <cellStyle name="CALC Amount Total [1] 14 4 2" xfId="1653"/>
    <cellStyle name="CALC Amount Total [1] 14 4 2 2" xfId="39637"/>
    <cellStyle name="CALC Amount Total [1] 14 4 3" xfId="1654"/>
    <cellStyle name="CALC Amount Total [1] 14 4 4" xfId="39638"/>
    <cellStyle name="CALC Amount Total [1] 14 5" xfId="1655"/>
    <cellStyle name="CALC Amount Total [1] 14 5 2" xfId="1656"/>
    <cellStyle name="CALC Amount Total [1] 14 5 2 2" xfId="39639"/>
    <cellStyle name="CALC Amount Total [1] 14 5 3" xfId="1657"/>
    <cellStyle name="CALC Amount Total [1] 14 5 4" xfId="39640"/>
    <cellStyle name="CALC Amount Total [1] 14 6" xfId="1658"/>
    <cellStyle name="CALC Amount Total [1] 14 6 2" xfId="1659"/>
    <cellStyle name="CALC Amount Total [1] 14 6 2 2" xfId="39641"/>
    <cellStyle name="CALC Amount Total [1] 14 6 3" xfId="1660"/>
    <cellStyle name="CALC Amount Total [1] 14 6 4" xfId="39642"/>
    <cellStyle name="CALC Amount Total [1] 14 7" xfId="1661"/>
    <cellStyle name="CALC Amount Total [1] 14 7 2" xfId="1662"/>
    <cellStyle name="CALC Amount Total [1] 14 7 2 2" xfId="39643"/>
    <cellStyle name="CALC Amount Total [1] 14 7 3" xfId="1663"/>
    <cellStyle name="CALC Amount Total [1] 14 7 4" xfId="39644"/>
    <cellStyle name="CALC Amount Total [1] 14 8" xfId="1664"/>
    <cellStyle name="CALC Amount Total [1] 14 8 2" xfId="1665"/>
    <cellStyle name="CALC Amount Total [1] 14 8 2 2" xfId="39645"/>
    <cellStyle name="CALC Amount Total [1] 14 8 3" xfId="1666"/>
    <cellStyle name="CALC Amount Total [1] 14 8 4" xfId="39646"/>
    <cellStyle name="CALC Amount Total [1] 14 9" xfId="1667"/>
    <cellStyle name="CALC Amount Total [1] 14 9 2" xfId="1668"/>
    <cellStyle name="CALC Amount Total [1] 14 9 2 2" xfId="39647"/>
    <cellStyle name="CALC Amount Total [1] 14 9 3" xfId="1669"/>
    <cellStyle name="CALC Amount Total [1] 14 9 4" xfId="39648"/>
    <cellStyle name="CALC Amount Total [1] 15" xfId="1670"/>
    <cellStyle name="CALC Amount Total [1] 15 10" xfId="39649"/>
    <cellStyle name="CALC Amount Total [1] 15 11" xfId="39650"/>
    <cellStyle name="CALC Amount Total [1] 15 2" xfId="1671"/>
    <cellStyle name="CALC Amount Total [1] 15 2 2" xfId="1672"/>
    <cellStyle name="CALC Amount Total [1] 15 2 2 2" xfId="39651"/>
    <cellStyle name="CALC Amount Total [1] 15 2 3" xfId="1673"/>
    <cellStyle name="CALC Amount Total [1] 15 2 4" xfId="39652"/>
    <cellStyle name="CALC Amount Total [1] 15 3" xfId="1674"/>
    <cellStyle name="CALC Amount Total [1] 15 3 2" xfId="1675"/>
    <cellStyle name="CALC Amount Total [1] 15 3 2 2" xfId="39653"/>
    <cellStyle name="CALC Amount Total [1] 15 3 3" xfId="1676"/>
    <cellStyle name="CALC Amount Total [1] 15 3 4" xfId="39654"/>
    <cellStyle name="CALC Amount Total [1] 15 4" xfId="1677"/>
    <cellStyle name="CALC Amount Total [1] 15 4 2" xfId="1678"/>
    <cellStyle name="CALC Amount Total [1] 15 4 2 2" xfId="39655"/>
    <cellStyle name="CALC Amount Total [1] 15 4 3" xfId="1679"/>
    <cellStyle name="CALC Amount Total [1] 15 4 4" xfId="39656"/>
    <cellStyle name="CALC Amount Total [1] 15 5" xfId="1680"/>
    <cellStyle name="CALC Amount Total [1] 15 5 2" xfId="1681"/>
    <cellStyle name="CALC Amount Total [1] 15 5 2 2" xfId="39657"/>
    <cellStyle name="CALC Amount Total [1] 15 5 3" xfId="1682"/>
    <cellStyle name="CALC Amount Total [1] 15 5 4" xfId="39658"/>
    <cellStyle name="CALC Amount Total [1] 15 6" xfId="1683"/>
    <cellStyle name="CALC Amount Total [1] 15 6 2" xfId="1684"/>
    <cellStyle name="CALC Amount Total [1] 15 6 2 2" xfId="39659"/>
    <cellStyle name="CALC Amount Total [1] 15 6 3" xfId="1685"/>
    <cellStyle name="CALC Amount Total [1] 15 6 4" xfId="39660"/>
    <cellStyle name="CALC Amount Total [1] 15 7" xfId="1686"/>
    <cellStyle name="CALC Amount Total [1] 15 7 2" xfId="1687"/>
    <cellStyle name="CALC Amount Total [1] 15 7 2 2" xfId="39661"/>
    <cellStyle name="CALC Amount Total [1] 15 7 3" xfId="1688"/>
    <cellStyle name="CALC Amount Total [1] 15 7 4" xfId="39662"/>
    <cellStyle name="CALC Amount Total [1] 15 8" xfId="1689"/>
    <cellStyle name="CALC Amount Total [1] 15 8 2" xfId="1690"/>
    <cellStyle name="CALC Amount Total [1] 15 8 2 2" xfId="39663"/>
    <cellStyle name="CALC Amount Total [1] 15 8 3" xfId="1691"/>
    <cellStyle name="CALC Amount Total [1] 15 8 4" xfId="39664"/>
    <cellStyle name="CALC Amount Total [1] 15 9" xfId="1692"/>
    <cellStyle name="CALC Amount Total [1] 15 9 2" xfId="39665"/>
    <cellStyle name="CALC Amount Total [1] 16" xfId="1693"/>
    <cellStyle name="CALC Amount Total [1] 16 10" xfId="39666"/>
    <cellStyle name="CALC Amount Total [1] 16 11" xfId="39667"/>
    <cellStyle name="CALC Amount Total [1] 16 2" xfId="1694"/>
    <cellStyle name="CALC Amount Total [1] 16 2 2" xfId="1695"/>
    <cellStyle name="CALC Amount Total [1] 16 2 2 2" xfId="39668"/>
    <cellStyle name="CALC Amount Total [1] 16 2 3" xfId="1696"/>
    <cellStyle name="CALC Amount Total [1] 16 2 4" xfId="39669"/>
    <cellStyle name="CALC Amount Total [1] 16 3" xfId="1697"/>
    <cellStyle name="CALC Amount Total [1] 16 3 2" xfId="1698"/>
    <cellStyle name="CALC Amount Total [1] 16 3 2 2" xfId="39670"/>
    <cellStyle name="CALC Amount Total [1] 16 3 3" xfId="1699"/>
    <cellStyle name="CALC Amount Total [1] 16 3 4" xfId="39671"/>
    <cellStyle name="CALC Amount Total [1] 16 4" xfId="1700"/>
    <cellStyle name="CALC Amount Total [1] 16 4 2" xfId="1701"/>
    <cellStyle name="CALC Amount Total [1] 16 4 2 2" xfId="39672"/>
    <cellStyle name="CALC Amount Total [1] 16 4 3" xfId="1702"/>
    <cellStyle name="CALC Amount Total [1] 16 4 4" xfId="39673"/>
    <cellStyle name="CALC Amount Total [1] 16 5" xfId="1703"/>
    <cellStyle name="CALC Amount Total [1] 16 5 2" xfId="1704"/>
    <cellStyle name="CALC Amount Total [1] 16 5 2 2" xfId="39674"/>
    <cellStyle name="CALC Amount Total [1] 16 5 3" xfId="1705"/>
    <cellStyle name="CALC Amount Total [1] 16 5 4" xfId="39675"/>
    <cellStyle name="CALC Amount Total [1] 16 6" xfId="1706"/>
    <cellStyle name="CALC Amount Total [1] 16 6 2" xfId="1707"/>
    <cellStyle name="CALC Amount Total [1] 16 6 2 2" xfId="39676"/>
    <cellStyle name="CALC Amount Total [1] 16 6 3" xfId="1708"/>
    <cellStyle name="CALC Amount Total [1] 16 6 4" xfId="39677"/>
    <cellStyle name="CALC Amount Total [1] 16 7" xfId="1709"/>
    <cellStyle name="CALC Amount Total [1] 16 7 2" xfId="1710"/>
    <cellStyle name="CALC Amount Total [1] 16 7 2 2" xfId="39678"/>
    <cellStyle name="CALC Amount Total [1] 16 7 3" xfId="1711"/>
    <cellStyle name="CALC Amount Total [1] 16 7 4" xfId="39679"/>
    <cellStyle name="CALC Amount Total [1] 16 8" xfId="1712"/>
    <cellStyle name="CALC Amount Total [1] 16 8 2" xfId="1713"/>
    <cellStyle name="CALC Amount Total [1] 16 8 2 2" xfId="39680"/>
    <cellStyle name="CALC Amount Total [1] 16 8 3" xfId="1714"/>
    <cellStyle name="CALC Amount Total [1] 16 8 4" xfId="39681"/>
    <cellStyle name="CALC Amount Total [1] 16 9" xfId="1715"/>
    <cellStyle name="CALC Amount Total [1] 16 9 2" xfId="39682"/>
    <cellStyle name="CALC Amount Total [1] 17" xfId="1716"/>
    <cellStyle name="CALC Amount Total [1] 17 10" xfId="39683"/>
    <cellStyle name="CALC Amount Total [1] 17 11" xfId="39684"/>
    <cellStyle name="CALC Amount Total [1] 17 2" xfId="1717"/>
    <cellStyle name="CALC Amount Total [1] 17 2 2" xfId="1718"/>
    <cellStyle name="CALC Amount Total [1] 17 2 2 2" xfId="39685"/>
    <cellStyle name="CALC Amount Total [1] 17 2 3" xfId="1719"/>
    <cellStyle name="CALC Amount Total [1] 17 2 4" xfId="39686"/>
    <cellStyle name="CALC Amount Total [1] 17 3" xfId="1720"/>
    <cellStyle name="CALC Amount Total [1] 17 3 2" xfId="1721"/>
    <cellStyle name="CALC Amount Total [1] 17 3 2 2" xfId="39687"/>
    <cellStyle name="CALC Amount Total [1] 17 3 3" xfId="1722"/>
    <cellStyle name="CALC Amount Total [1] 17 3 4" xfId="39688"/>
    <cellStyle name="CALC Amount Total [1] 17 4" xfId="1723"/>
    <cellStyle name="CALC Amount Total [1] 17 4 2" xfId="1724"/>
    <cellStyle name="CALC Amount Total [1] 17 4 2 2" xfId="39689"/>
    <cellStyle name="CALC Amount Total [1] 17 4 3" xfId="1725"/>
    <cellStyle name="CALC Amount Total [1] 17 4 4" xfId="39690"/>
    <cellStyle name="CALC Amount Total [1] 17 5" xfId="1726"/>
    <cellStyle name="CALC Amount Total [1] 17 5 2" xfId="1727"/>
    <cellStyle name="CALC Amount Total [1] 17 5 2 2" xfId="39691"/>
    <cellStyle name="CALC Amount Total [1] 17 5 3" xfId="1728"/>
    <cellStyle name="CALC Amount Total [1] 17 5 4" xfId="39692"/>
    <cellStyle name="CALC Amount Total [1] 17 6" xfId="1729"/>
    <cellStyle name="CALC Amount Total [1] 17 6 2" xfId="1730"/>
    <cellStyle name="CALC Amount Total [1] 17 6 2 2" xfId="39693"/>
    <cellStyle name="CALC Amount Total [1] 17 6 3" xfId="1731"/>
    <cellStyle name="CALC Amount Total [1] 17 6 4" xfId="39694"/>
    <cellStyle name="CALC Amount Total [1] 17 7" xfId="1732"/>
    <cellStyle name="CALC Amount Total [1] 17 7 2" xfId="1733"/>
    <cellStyle name="CALC Amount Total [1] 17 7 2 2" xfId="39695"/>
    <cellStyle name="CALC Amount Total [1] 17 7 3" xfId="1734"/>
    <cellStyle name="CALC Amount Total [1] 17 7 4" xfId="39696"/>
    <cellStyle name="CALC Amount Total [1] 17 8" xfId="1735"/>
    <cellStyle name="CALC Amount Total [1] 17 8 2" xfId="1736"/>
    <cellStyle name="CALC Amount Total [1] 17 8 2 2" xfId="39697"/>
    <cellStyle name="CALC Amount Total [1] 17 8 3" xfId="1737"/>
    <cellStyle name="CALC Amount Total [1] 17 8 4" xfId="39698"/>
    <cellStyle name="CALC Amount Total [1] 17 9" xfId="1738"/>
    <cellStyle name="CALC Amount Total [1] 17 9 2" xfId="39699"/>
    <cellStyle name="CALC Amount Total [1] 18" xfId="1739"/>
    <cellStyle name="CALC Amount Total [1] 18 10" xfId="39700"/>
    <cellStyle name="CALC Amount Total [1] 18 11" xfId="39701"/>
    <cellStyle name="CALC Amount Total [1] 18 2" xfId="1740"/>
    <cellStyle name="CALC Amount Total [1] 18 2 2" xfId="1741"/>
    <cellStyle name="CALC Amount Total [1] 18 2 2 2" xfId="39702"/>
    <cellStyle name="CALC Amount Total [1] 18 2 3" xfId="1742"/>
    <cellStyle name="CALC Amount Total [1] 18 2 4" xfId="39703"/>
    <cellStyle name="CALC Amount Total [1] 18 3" xfId="1743"/>
    <cellStyle name="CALC Amount Total [1] 18 3 2" xfId="1744"/>
    <cellStyle name="CALC Amount Total [1] 18 3 2 2" xfId="39704"/>
    <cellStyle name="CALC Amount Total [1] 18 3 3" xfId="1745"/>
    <cellStyle name="CALC Amount Total [1] 18 3 4" xfId="39705"/>
    <cellStyle name="CALC Amount Total [1] 18 4" xfId="1746"/>
    <cellStyle name="CALC Amount Total [1] 18 4 2" xfId="1747"/>
    <cellStyle name="CALC Amount Total [1] 18 4 2 2" xfId="39706"/>
    <cellStyle name="CALC Amount Total [1] 18 4 3" xfId="1748"/>
    <cellStyle name="CALC Amount Total [1] 18 4 4" xfId="39707"/>
    <cellStyle name="CALC Amount Total [1] 18 5" xfId="1749"/>
    <cellStyle name="CALC Amount Total [1] 18 5 2" xfId="1750"/>
    <cellStyle name="CALC Amount Total [1] 18 5 2 2" xfId="39708"/>
    <cellStyle name="CALC Amount Total [1] 18 5 3" xfId="1751"/>
    <cellStyle name="CALC Amount Total [1] 18 5 4" xfId="39709"/>
    <cellStyle name="CALC Amount Total [1] 18 6" xfId="1752"/>
    <cellStyle name="CALC Amount Total [1] 18 6 2" xfId="1753"/>
    <cellStyle name="CALC Amount Total [1] 18 6 2 2" xfId="39710"/>
    <cellStyle name="CALC Amount Total [1] 18 6 3" xfId="1754"/>
    <cellStyle name="CALC Amount Total [1] 18 6 4" xfId="39711"/>
    <cellStyle name="CALC Amount Total [1] 18 7" xfId="1755"/>
    <cellStyle name="CALC Amount Total [1] 18 7 2" xfId="1756"/>
    <cellStyle name="CALC Amount Total [1] 18 7 2 2" xfId="39712"/>
    <cellStyle name="CALC Amount Total [1] 18 7 3" xfId="1757"/>
    <cellStyle name="CALC Amount Total [1] 18 7 4" xfId="39713"/>
    <cellStyle name="CALC Amount Total [1] 18 8" xfId="1758"/>
    <cellStyle name="CALC Amount Total [1] 18 8 2" xfId="1759"/>
    <cellStyle name="CALC Amount Total [1] 18 8 2 2" xfId="39714"/>
    <cellStyle name="CALC Amount Total [1] 18 8 3" xfId="1760"/>
    <cellStyle name="CALC Amount Total [1] 18 8 4" xfId="39715"/>
    <cellStyle name="CALC Amount Total [1] 18 9" xfId="1761"/>
    <cellStyle name="CALC Amount Total [1] 18 9 2" xfId="39716"/>
    <cellStyle name="CALC Amount Total [1] 19" xfId="1762"/>
    <cellStyle name="CALC Amount Total [1] 19 10" xfId="39717"/>
    <cellStyle name="CALC Amount Total [1] 19 11" xfId="39718"/>
    <cellStyle name="CALC Amount Total [1] 19 2" xfId="1763"/>
    <cellStyle name="CALC Amount Total [1] 19 2 2" xfId="1764"/>
    <cellStyle name="CALC Amount Total [1] 19 2 2 2" xfId="39719"/>
    <cellStyle name="CALC Amount Total [1] 19 2 3" xfId="1765"/>
    <cellStyle name="CALC Amount Total [1] 19 2 4" xfId="39720"/>
    <cellStyle name="CALC Amount Total [1] 19 3" xfId="1766"/>
    <cellStyle name="CALC Amount Total [1] 19 3 2" xfId="1767"/>
    <cellStyle name="CALC Amount Total [1] 19 3 2 2" xfId="39721"/>
    <cellStyle name="CALC Amount Total [1] 19 3 3" xfId="1768"/>
    <cellStyle name="CALC Amount Total [1] 19 3 4" xfId="39722"/>
    <cellStyle name="CALC Amount Total [1] 19 4" xfId="1769"/>
    <cellStyle name="CALC Amount Total [1] 19 4 2" xfId="1770"/>
    <cellStyle name="CALC Amount Total [1] 19 4 2 2" xfId="39723"/>
    <cellStyle name="CALC Amount Total [1] 19 4 3" xfId="1771"/>
    <cellStyle name="CALC Amount Total [1] 19 4 4" xfId="39724"/>
    <cellStyle name="CALC Amount Total [1] 19 5" xfId="1772"/>
    <cellStyle name="CALC Amount Total [1] 19 5 2" xfId="1773"/>
    <cellStyle name="CALC Amount Total [1] 19 5 2 2" xfId="39725"/>
    <cellStyle name="CALC Amount Total [1] 19 5 3" xfId="1774"/>
    <cellStyle name="CALC Amount Total [1] 19 5 4" xfId="39726"/>
    <cellStyle name="CALC Amount Total [1] 19 6" xfId="1775"/>
    <cellStyle name="CALC Amount Total [1] 19 6 2" xfId="1776"/>
    <cellStyle name="CALC Amount Total [1] 19 6 2 2" xfId="39727"/>
    <cellStyle name="CALC Amount Total [1] 19 6 3" xfId="1777"/>
    <cellStyle name="CALC Amount Total [1] 19 6 4" xfId="39728"/>
    <cellStyle name="CALC Amount Total [1] 19 7" xfId="1778"/>
    <cellStyle name="CALC Amount Total [1] 19 7 2" xfId="1779"/>
    <cellStyle name="CALC Amount Total [1] 19 7 2 2" xfId="39729"/>
    <cellStyle name="CALC Amount Total [1] 19 7 3" xfId="1780"/>
    <cellStyle name="CALC Amount Total [1] 19 7 4" xfId="39730"/>
    <cellStyle name="CALC Amount Total [1] 19 8" xfId="1781"/>
    <cellStyle name="CALC Amount Total [1] 19 8 2" xfId="1782"/>
    <cellStyle name="CALC Amount Total [1] 19 8 2 2" xfId="39731"/>
    <cellStyle name="CALC Amount Total [1] 19 8 3" xfId="1783"/>
    <cellStyle name="CALC Amount Total [1] 19 8 4" xfId="39732"/>
    <cellStyle name="CALC Amount Total [1] 19 9" xfId="1784"/>
    <cellStyle name="CALC Amount Total [1] 19 9 2" xfId="39733"/>
    <cellStyle name="CALC Amount Total [1] 2" xfId="1785"/>
    <cellStyle name="CALC Amount Total [1] 2 10" xfId="1786"/>
    <cellStyle name="CALC Amount Total [1] 2 10 10" xfId="1787"/>
    <cellStyle name="CALC Amount Total [1] 2 10 10 2" xfId="39734"/>
    <cellStyle name="CALC Amount Total [1] 2 10 11" xfId="39735"/>
    <cellStyle name="CALC Amount Total [1] 2 10 12" xfId="39736"/>
    <cellStyle name="CALC Amount Total [1] 2 10 2" xfId="1788"/>
    <cellStyle name="CALC Amount Total [1] 2 10 2 2" xfId="1789"/>
    <cellStyle name="CALC Amount Total [1] 2 10 2 2 2" xfId="39737"/>
    <cellStyle name="CALC Amount Total [1] 2 10 2 3" xfId="1790"/>
    <cellStyle name="CALC Amount Total [1] 2 10 2 4" xfId="39738"/>
    <cellStyle name="CALC Amount Total [1] 2 10 3" xfId="1791"/>
    <cellStyle name="CALC Amount Total [1] 2 10 3 2" xfId="1792"/>
    <cellStyle name="CALC Amount Total [1] 2 10 3 2 2" xfId="39739"/>
    <cellStyle name="CALC Amount Total [1] 2 10 3 3" xfId="1793"/>
    <cellStyle name="CALC Amount Total [1] 2 10 3 4" xfId="39740"/>
    <cellStyle name="CALC Amount Total [1] 2 10 4" xfId="1794"/>
    <cellStyle name="CALC Amount Total [1] 2 10 4 2" xfId="1795"/>
    <cellStyle name="CALC Amount Total [1] 2 10 4 2 2" xfId="39741"/>
    <cellStyle name="CALC Amount Total [1] 2 10 4 3" xfId="1796"/>
    <cellStyle name="CALC Amount Total [1] 2 10 4 4" xfId="39742"/>
    <cellStyle name="CALC Amount Total [1] 2 10 5" xfId="1797"/>
    <cellStyle name="CALC Amount Total [1] 2 10 5 2" xfId="1798"/>
    <cellStyle name="CALC Amount Total [1] 2 10 5 2 2" xfId="39743"/>
    <cellStyle name="CALC Amount Total [1] 2 10 5 3" xfId="1799"/>
    <cellStyle name="CALC Amount Total [1] 2 10 5 4" xfId="39744"/>
    <cellStyle name="CALC Amount Total [1] 2 10 6" xfId="1800"/>
    <cellStyle name="CALC Amount Total [1] 2 10 6 2" xfId="1801"/>
    <cellStyle name="CALC Amount Total [1] 2 10 6 2 2" xfId="39745"/>
    <cellStyle name="CALC Amount Total [1] 2 10 6 3" xfId="1802"/>
    <cellStyle name="CALC Amount Total [1] 2 10 6 4" xfId="39746"/>
    <cellStyle name="CALC Amount Total [1] 2 10 7" xfId="1803"/>
    <cellStyle name="CALC Amount Total [1] 2 10 7 2" xfId="1804"/>
    <cellStyle name="CALC Amount Total [1] 2 10 7 2 2" xfId="39747"/>
    <cellStyle name="CALC Amount Total [1] 2 10 7 3" xfId="1805"/>
    <cellStyle name="CALC Amount Total [1] 2 10 7 4" xfId="39748"/>
    <cellStyle name="CALC Amount Total [1] 2 10 8" xfId="1806"/>
    <cellStyle name="CALC Amount Total [1] 2 10 8 2" xfId="1807"/>
    <cellStyle name="CALC Amount Total [1] 2 10 8 2 2" xfId="39749"/>
    <cellStyle name="CALC Amount Total [1] 2 10 8 3" xfId="1808"/>
    <cellStyle name="CALC Amount Total [1] 2 10 8 4" xfId="39750"/>
    <cellStyle name="CALC Amount Total [1] 2 10 9" xfId="1809"/>
    <cellStyle name="CALC Amount Total [1] 2 10 9 2" xfId="1810"/>
    <cellStyle name="CALC Amount Total [1] 2 10 9 2 2" xfId="39751"/>
    <cellStyle name="CALC Amount Total [1] 2 10 9 3" xfId="1811"/>
    <cellStyle name="CALC Amount Total [1] 2 10 9 4" xfId="39752"/>
    <cellStyle name="CALC Amount Total [1] 2 11" xfId="1812"/>
    <cellStyle name="CALC Amount Total [1] 2 11 10" xfId="1813"/>
    <cellStyle name="CALC Amount Total [1] 2 11 10 2" xfId="39753"/>
    <cellStyle name="CALC Amount Total [1] 2 11 11" xfId="39754"/>
    <cellStyle name="CALC Amount Total [1] 2 11 12" xfId="39755"/>
    <cellStyle name="CALC Amount Total [1] 2 11 2" xfId="1814"/>
    <cellStyle name="CALC Amount Total [1] 2 11 2 2" xfId="1815"/>
    <cellStyle name="CALC Amount Total [1] 2 11 2 2 2" xfId="39756"/>
    <cellStyle name="CALC Amount Total [1] 2 11 2 3" xfId="1816"/>
    <cellStyle name="CALC Amount Total [1] 2 11 2 4" xfId="39757"/>
    <cellStyle name="CALC Amount Total [1] 2 11 3" xfId="1817"/>
    <cellStyle name="CALC Amount Total [1] 2 11 3 2" xfId="1818"/>
    <cellStyle name="CALC Amount Total [1] 2 11 3 2 2" xfId="39758"/>
    <cellStyle name="CALC Amount Total [1] 2 11 3 3" xfId="1819"/>
    <cellStyle name="CALC Amount Total [1] 2 11 3 4" xfId="39759"/>
    <cellStyle name="CALC Amount Total [1] 2 11 4" xfId="1820"/>
    <cellStyle name="CALC Amount Total [1] 2 11 4 2" xfId="1821"/>
    <cellStyle name="CALC Amount Total [1] 2 11 4 2 2" xfId="39760"/>
    <cellStyle name="CALC Amount Total [1] 2 11 4 3" xfId="1822"/>
    <cellStyle name="CALC Amount Total [1] 2 11 4 4" xfId="39761"/>
    <cellStyle name="CALC Amount Total [1] 2 11 5" xfId="1823"/>
    <cellStyle name="CALC Amount Total [1] 2 11 5 2" xfId="1824"/>
    <cellStyle name="CALC Amount Total [1] 2 11 5 2 2" xfId="39762"/>
    <cellStyle name="CALC Amount Total [1] 2 11 5 3" xfId="1825"/>
    <cellStyle name="CALC Amount Total [1] 2 11 5 4" xfId="39763"/>
    <cellStyle name="CALC Amount Total [1] 2 11 6" xfId="1826"/>
    <cellStyle name="CALC Amount Total [1] 2 11 6 2" xfId="1827"/>
    <cellStyle name="CALC Amount Total [1] 2 11 6 2 2" xfId="39764"/>
    <cellStyle name="CALC Amount Total [1] 2 11 6 3" xfId="1828"/>
    <cellStyle name="CALC Amount Total [1] 2 11 6 4" xfId="39765"/>
    <cellStyle name="CALC Amount Total [1] 2 11 7" xfId="1829"/>
    <cellStyle name="CALC Amount Total [1] 2 11 7 2" xfId="1830"/>
    <cellStyle name="CALC Amount Total [1] 2 11 7 2 2" xfId="39766"/>
    <cellStyle name="CALC Amount Total [1] 2 11 7 3" xfId="1831"/>
    <cellStyle name="CALC Amount Total [1] 2 11 7 4" xfId="39767"/>
    <cellStyle name="CALC Amount Total [1] 2 11 8" xfId="1832"/>
    <cellStyle name="CALC Amount Total [1] 2 11 8 2" xfId="1833"/>
    <cellStyle name="CALC Amount Total [1] 2 11 8 2 2" xfId="39768"/>
    <cellStyle name="CALC Amount Total [1] 2 11 8 3" xfId="1834"/>
    <cellStyle name="CALC Amount Total [1] 2 11 8 4" xfId="39769"/>
    <cellStyle name="CALC Amount Total [1] 2 11 9" xfId="1835"/>
    <cellStyle name="CALC Amount Total [1] 2 11 9 2" xfId="1836"/>
    <cellStyle name="CALC Amount Total [1] 2 11 9 2 2" xfId="39770"/>
    <cellStyle name="CALC Amount Total [1] 2 11 9 3" xfId="1837"/>
    <cellStyle name="CALC Amount Total [1] 2 11 9 4" xfId="39771"/>
    <cellStyle name="CALC Amount Total [1] 2 12" xfId="1838"/>
    <cellStyle name="CALC Amount Total [1] 2 12 10" xfId="1839"/>
    <cellStyle name="CALC Amount Total [1] 2 12 10 2" xfId="39772"/>
    <cellStyle name="CALC Amount Total [1] 2 12 11" xfId="39773"/>
    <cellStyle name="CALC Amount Total [1] 2 12 12" xfId="39774"/>
    <cellStyle name="CALC Amount Total [1] 2 12 2" xfId="1840"/>
    <cellStyle name="CALC Amount Total [1] 2 12 2 2" xfId="1841"/>
    <cellStyle name="CALC Amount Total [1] 2 12 2 2 2" xfId="39775"/>
    <cellStyle name="CALC Amount Total [1] 2 12 2 3" xfId="1842"/>
    <cellStyle name="CALC Amount Total [1] 2 12 2 4" xfId="39776"/>
    <cellStyle name="CALC Amount Total [1] 2 12 3" xfId="1843"/>
    <cellStyle name="CALC Amount Total [1] 2 12 3 2" xfId="1844"/>
    <cellStyle name="CALC Amount Total [1] 2 12 3 2 2" xfId="39777"/>
    <cellStyle name="CALC Amount Total [1] 2 12 3 3" xfId="1845"/>
    <cellStyle name="CALC Amount Total [1] 2 12 3 4" xfId="39778"/>
    <cellStyle name="CALC Amount Total [1] 2 12 4" xfId="1846"/>
    <cellStyle name="CALC Amount Total [1] 2 12 4 2" xfId="1847"/>
    <cellStyle name="CALC Amount Total [1] 2 12 4 2 2" xfId="39779"/>
    <cellStyle name="CALC Amount Total [1] 2 12 4 3" xfId="1848"/>
    <cellStyle name="CALC Amount Total [1] 2 12 4 4" xfId="39780"/>
    <cellStyle name="CALC Amount Total [1] 2 12 5" xfId="1849"/>
    <cellStyle name="CALC Amount Total [1] 2 12 5 2" xfId="1850"/>
    <cellStyle name="CALC Amount Total [1] 2 12 5 2 2" xfId="39781"/>
    <cellStyle name="CALC Amount Total [1] 2 12 5 3" xfId="1851"/>
    <cellStyle name="CALC Amount Total [1] 2 12 5 4" xfId="39782"/>
    <cellStyle name="CALC Amount Total [1] 2 12 6" xfId="1852"/>
    <cellStyle name="CALC Amount Total [1] 2 12 6 2" xfId="1853"/>
    <cellStyle name="CALC Amount Total [1] 2 12 6 2 2" xfId="39783"/>
    <cellStyle name="CALC Amount Total [1] 2 12 6 3" xfId="1854"/>
    <cellStyle name="CALC Amount Total [1] 2 12 6 4" xfId="39784"/>
    <cellStyle name="CALC Amount Total [1] 2 12 7" xfId="1855"/>
    <cellStyle name="CALC Amount Total [1] 2 12 7 2" xfId="1856"/>
    <cellStyle name="CALC Amount Total [1] 2 12 7 2 2" xfId="39785"/>
    <cellStyle name="CALC Amount Total [1] 2 12 7 3" xfId="1857"/>
    <cellStyle name="CALC Amount Total [1] 2 12 7 4" xfId="39786"/>
    <cellStyle name="CALC Amount Total [1] 2 12 8" xfId="1858"/>
    <cellStyle name="CALC Amount Total [1] 2 12 8 2" xfId="1859"/>
    <cellStyle name="CALC Amount Total [1] 2 12 8 2 2" xfId="39787"/>
    <cellStyle name="CALC Amount Total [1] 2 12 8 3" xfId="1860"/>
    <cellStyle name="CALC Amount Total [1] 2 12 8 4" xfId="39788"/>
    <cellStyle name="CALC Amount Total [1] 2 12 9" xfId="1861"/>
    <cellStyle name="CALC Amount Total [1] 2 12 9 2" xfId="1862"/>
    <cellStyle name="CALC Amount Total [1] 2 12 9 2 2" xfId="39789"/>
    <cellStyle name="CALC Amount Total [1] 2 12 9 3" xfId="1863"/>
    <cellStyle name="CALC Amount Total [1] 2 12 9 4" xfId="39790"/>
    <cellStyle name="CALC Amount Total [1] 2 13" xfId="1864"/>
    <cellStyle name="CALC Amount Total [1] 2 13 10" xfId="1865"/>
    <cellStyle name="CALC Amount Total [1] 2 13 10 2" xfId="39791"/>
    <cellStyle name="CALC Amount Total [1] 2 13 11" xfId="39792"/>
    <cellStyle name="CALC Amount Total [1] 2 13 12" xfId="39793"/>
    <cellStyle name="CALC Amount Total [1] 2 13 2" xfId="1866"/>
    <cellStyle name="CALC Amount Total [1] 2 13 2 2" xfId="1867"/>
    <cellStyle name="CALC Amount Total [1] 2 13 2 2 2" xfId="39794"/>
    <cellStyle name="CALC Amount Total [1] 2 13 2 3" xfId="1868"/>
    <cellStyle name="CALC Amount Total [1] 2 13 2 4" xfId="39795"/>
    <cellStyle name="CALC Amount Total [1] 2 13 3" xfId="1869"/>
    <cellStyle name="CALC Amount Total [1] 2 13 3 2" xfId="1870"/>
    <cellStyle name="CALC Amount Total [1] 2 13 3 2 2" xfId="39796"/>
    <cellStyle name="CALC Amount Total [1] 2 13 3 3" xfId="1871"/>
    <cellStyle name="CALC Amount Total [1] 2 13 3 4" xfId="39797"/>
    <cellStyle name="CALC Amount Total [1] 2 13 4" xfId="1872"/>
    <cellStyle name="CALC Amount Total [1] 2 13 4 2" xfId="1873"/>
    <cellStyle name="CALC Amount Total [1] 2 13 4 2 2" xfId="39798"/>
    <cellStyle name="CALC Amount Total [1] 2 13 4 3" xfId="1874"/>
    <cellStyle name="CALC Amount Total [1] 2 13 4 4" xfId="39799"/>
    <cellStyle name="CALC Amount Total [1] 2 13 5" xfId="1875"/>
    <cellStyle name="CALC Amount Total [1] 2 13 5 2" xfId="1876"/>
    <cellStyle name="CALC Amount Total [1] 2 13 5 2 2" xfId="39800"/>
    <cellStyle name="CALC Amount Total [1] 2 13 5 3" xfId="1877"/>
    <cellStyle name="CALC Amount Total [1] 2 13 5 4" xfId="39801"/>
    <cellStyle name="CALC Amount Total [1] 2 13 6" xfId="1878"/>
    <cellStyle name="CALC Amount Total [1] 2 13 6 2" xfId="1879"/>
    <cellStyle name="CALC Amount Total [1] 2 13 6 2 2" xfId="39802"/>
    <cellStyle name="CALC Amount Total [1] 2 13 6 3" xfId="1880"/>
    <cellStyle name="CALC Amount Total [1] 2 13 6 4" xfId="39803"/>
    <cellStyle name="CALC Amount Total [1] 2 13 7" xfId="1881"/>
    <cellStyle name="CALC Amount Total [1] 2 13 7 2" xfId="1882"/>
    <cellStyle name="CALC Amount Total [1] 2 13 7 2 2" xfId="39804"/>
    <cellStyle name="CALC Amount Total [1] 2 13 7 3" xfId="1883"/>
    <cellStyle name="CALC Amount Total [1] 2 13 7 4" xfId="39805"/>
    <cellStyle name="CALC Amount Total [1] 2 13 8" xfId="1884"/>
    <cellStyle name="CALC Amount Total [1] 2 13 8 2" xfId="1885"/>
    <cellStyle name="CALC Amount Total [1] 2 13 8 2 2" xfId="39806"/>
    <cellStyle name="CALC Amount Total [1] 2 13 8 3" xfId="1886"/>
    <cellStyle name="CALC Amount Total [1] 2 13 8 4" xfId="39807"/>
    <cellStyle name="CALC Amount Total [1] 2 13 9" xfId="1887"/>
    <cellStyle name="CALC Amount Total [1] 2 13 9 2" xfId="1888"/>
    <cellStyle name="CALC Amount Total [1] 2 13 9 2 2" xfId="39808"/>
    <cellStyle name="CALC Amount Total [1] 2 13 9 3" xfId="1889"/>
    <cellStyle name="CALC Amount Total [1] 2 13 9 4" xfId="39809"/>
    <cellStyle name="CALC Amount Total [1] 2 14" xfId="1890"/>
    <cellStyle name="CALC Amount Total [1] 2 14 10" xfId="1891"/>
    <cellStyle name="CALC Amount Total [1] 2 14 10 2" xfId="39810"/>
    <cellStyle name="CALC Amount Total [1] 2 14 11" xfId="39811"/>
    <cellStyle name="CALC Amount Total [1] 2 14 12" xfId="39812"/>
    <cellStyle name="CALC Amount Total [1] 2 14 2" xfId="1892"/>
    <cellStyle name="CALC Amount Total [1] 2 14 2 2" xfId="1893"/>
    <cellStyle name="CALC Amount Total [1] 2 14 2 2 2" xfId="39813"/>
    <cellStyle name="CALC Amount Total [1] 2 14 2 3" xfId="1894"/>
    <cellStyle name="CALC Amount Total [1] 2 14 2 4" xfId="39814"/>
    <cellStyle name="CALC Amount Total [1] 2 14 3" xfId="1895"/>
    <cellStyle name="CALC Amount Total [1] 2 14 3 2" xfId="1896"/>
    <cellStyle name="CALC Amount Total [1] 2 14 3 2 2" xfId="39815"/>
    <cellStyle name="CALC Amount Total [1] 2 14 3 3" xfId="1897"/>
    <cellStyle name="CALC Amount Total [1] 2 14 3 4" xfId="39816"/>
    <cellStyle name="CALC Amount Total [1] 2 14 4" xfId="1898"/>
    <cellStyle name="CALC Amount Total [1] 2 14 4 2" xfId="1899"/>
    <cellStyle name="CALC Amount Total [1] 2 14 4 2 2" xfId="39817"/>
    <cellStyle name="CALC Amount Total [1] 2 14 4 3" xfId="1900"/>
    <cellStyle name="CALC Amount Total [1] 2 14 4 4" xfId="39818"/>
    <cellStyle name="CALC Amount Total [1] 2 14 5" xfId="1901"/>
    <cellStyle name="CALC Amount Total [1] 2 14 5 2" xfId="1902"/>
    <cellStyle name="CALC Amount Total [1] 2 14 5 2 2" xfId="39819"/>
    <cellStyle name="CALC Amount Total [1] 2 14 5 3" xfId="1903"/>
    <cellStyle name="CALC Amount Total [1] 2 14 5 4" xfId="39820"/>
    <cellStyle name="CALC Amount Total [1] 2 14 6" xfId="1904"/>
    <cellStyle name="CALC Amount Total [1] 2 14 6 2" xfId="1905"/>
    <cellStyle name="CALC Amount Total [1] 2 14 6 2 2" xfId="39821"/>
    <cellStyle name="CALC Amount Total [1] 2 14 6 3" xfId="1906"/>
    <cellStyle name="CALC Amount Total [1] 2 14 6 4" xfId="39822"/>
    <cellStyle name="CALC Amount Total [1] 2 14 7" xfId="1907"/>
    <cellStyle name="CALC Amount Total [1] 2 14 7 2" xfId="1908"/>
    <cellStyle name="CALC Amount Total [1] 2 14 7 2 2" xfId="39823"/>
    <cellStyle name="CALC Amount Total [1] 2 14 7 3" xfId="1909"/>
    <cellStyle name="CALC Amount Total [1] 2 14 7 4" xfId="39824"/>
    <cellStyle name="CALC Amount Total [1] 2 14 8" xfId="1910"/>
    <cellStyle name="CALC Amount Total [1] 2 14 8 2" xfId="1911"/>
    <cellStyle name="CALC Amount Total [1] 2 14 8 2 2" xfId="39825"/>
    <cellStyle name="CALC Amount Total [1] 2 14 8 3" xfId="1912"/>
    <cellStyle name="CALC Amount Total [1] 2 14 8 4" xfId="39826"/>
    <cellStyle name="CALC Amount Total [1] 2 14 9" xfId="1913"/>
    <cellStyle name="CALC Amount Total [1] 2 14 9 2" xfId="1914"/>
    <cellStyle name="CALC Amount Total [1] 2 14 9 2 2" xfId="39827"/>
    <cellStyle name="CALC Amount Total [1] 2 14 9 3" xfId="1915"/>
    <cellStyle name="CALC Amount Total [1] 2 14 9 4" xfId="39828"/>
    <cellStyle name="CALC Amount Total [1] 2 15" xfId="1916"/>
    <cellStyle name="CALC Amount Total [1] 2 15 10" xfId="1917"/>
    <cellStyle name="CALC Amount Total [1] 2 15 10 2" xfId="39829"/>
    <cellStyle name="CALC Amount Total [1] 2 15 11" xfId="39830"/>
    <cellStyle name="CALC Amount Total [1] 2 15 12" xfId="39831"/>
    <cellStyle name="CALC Amount Total [1] 2 15 2" xfId="1918"/>
    <cellStyle name="CALC Amount Total [1] 2 15 2 2" xfId="1919"/>
    <cellStyle name="CALC Amount Total [1] 2 15 2 2 2" xfId="39832"/>
    <cellStyle name="CALC Amount Total [1] 2 15 2 3" xfId="1920"/>
    <cellStyle name="CALC Amount Total [1] 2 15 2 4" xfId="39833"/>
    <cellStyle name="CALC Amount Total [1] 2 15 3" xfId="1921"/>
    <cellStyle name="CALC Amount Total [1] 2 15 3 2" xfId="1922"/>
    <cellStyle name="CALC Amount Total [1] 2 15 3 2 2" xfId="39834"/>
    <cellStyle name="CALC Amount Total [1] 2 15 3 3" xfId="1923"/>
    <cellStyle name="CALC Amount Total [1] 2 15 3 4" xfId="39835"/>
    <cellStyle name="CALC Amount Total [1] 2 15 4" xfId="1924"/>
    <cellStyle name="CALC Amount Total [1] 2 15 4 2" xfId="1925"/>
    <cellStyle name="CALC Amount Total [1] 2 15 4 2 2" xfId="39836"/>
    <cellStyle name="CALC Amount Total [1] 2 15 4 3" xfId="1926"/>
    <cellStyle name="CALC Amount Total [1] 2 15 4 4" xfId="39837"/>
    <cellStyle name="CALC Amount Total [1] 2 15 5" xfId="1927"/>
    <cellStyle name="CALC Amount Total [1] 2 15 5 2" xfId="1928"/>
    <cellStyle name="CALC Amount Total [1] 2 15 5 2 2" xfId="39838"/>
    <cellStyle name="CALC Amount Total [1] 2 15 5 3" xfId="1929"/>
    <cellStyle name="CALC Amount Total [1] 2 15 5 4" xfId="39839"/>
    <cellStyle name="CALC Amount Total [1] 2 15 6" xfId="1930"/>
    <cellStyle name="CALC Amount Total [1] 2 15 6 2" xfId="1931"/>
    <cellStyle name="CALC Amount Total [1] 2 15 6 2 2" xfId="39840"/>
    <cellStyle name="CALC Amount Total [1] 2 15 6 3" xfId="1932"/>
    <cellStyle name="CALC Amount Total [1] 2 15 6 4" xfId="39841"/>
    <cellStyle name="CALC Amount Total [1] 2 15 7" xfId="1933"/>
    <cellStyle name="CALC Amount Total [1] 2 15 7 2" xfId="1934"/>
    <cellStyle name="CALC Amount Total [1] 2 15 7 2 2" xfId="39842"/>
    <cellStyle name="CALC Amount Total [1] 2 15 7 3" xfId="1935"/>
    <cellStyle name="CALC Amount Total [1] 2 15 7 4" xfId="39843"/>
    <cellStyle name="CALC Amount Total [1] 2 15 8" xfId="1936"/>
    <cellStyle name="CALC Amount Total [1] 2 15 8 2" xfId="1937"/>
    <cellStyle name="CALC Amount Total [1] 2 15 8 2 2" xfId="39844"/>
    <cellStyle name="CALC Amount Total [1] 2 15 8 3" xfId="1938"/>
    <cellStyle name="CALC Amount Total [1] 2 15 8 4" xfId="39845"/>
    <cellStyle name="CALC Amount Total [1] 2 15 9" xfId="1939"/>
    <cellStyle name="CALC Amount Total [1] 2 15 9 2" xfId="1940"/>
    <cellStyle name="CALC Amount Total [1] 2 15 9 2 2" xfId="39846"/>
    <cellStyle name="CALC Amount Total [1] 2 15 9 3" xfId="1941"/>
    <cellStyle name="CALC Amount Total [1] 2 15 9 4" xfId="39847"/>
    <cellStyle name="CALC Amount Total [1] 2 16" xfId="1942"/>
    <cellStyle name="CALC Amount Total [1] 2 16 10" xfId="39848"/>
    <cellStyle name="CALC Amount Total [1] 2 16 11" xfId="39849"/>
    <cellStyle name="CALC Amount Total [1] 2 16 2" xfId="1943"/>
    <cellStyle name="CALC Amount Total [1] 2 16 2 2" xfId="1944"/>
    <cellStyle name="CALC Amount Total [1] 2 16 2 2 2" xfId="39850"/>
    <cellStyle name="CALC Amount Total [1] 2 16 2 3" xfId="1945"/>
    <cellStyle name="CALC Amount Total [1] 2 16 2 4" xfId="39851"/>
    <cellStyle name="CALC Amount Total [1] 2 16 3" xfId="1946"/>
    <cellStyle name="CALC Amount Total [1] 2 16 3 2" xfId="1947"/>
    <cellStyle name="CALC Amount Total [1] 2 16 3 2 2" xfId="39852"/>
    <cellStyle name="CALC Amount Total [1] 2 16 3 3" xfId="1948"/>
    <cellStyle name="CALC Amount Total [1] 2 16 3 4" xfId="39853"/>
    <cellStyle name="CALC Amount Total [1] 2 16 4" xfId="1949"/>
    <cellStyle name="CALC Amount Total [1] 2 16 4 2" xfId="1950"/>
    <cellStyle name="CALC Amount Total [1] 2 16 4 2 2" xfId="39854"/>
    <cellStyle name="CALC Amount Total [1] 2 16 4 3" xfId="1951"/>
    <cellStyle name="CALC Amount Total [1] 2 16 4 4" xfId="39855"/>
    <cellStyle name="CALC Amount Total [1] 2 16 5" xfId="1952"/>
    <cellStyle name="CALC Amount Total [1] 2 16 5 2" xfId="1953"/>
    <cellStyle name="CALC Amount Total [1] 2 16 5 2 2" xfId="39856"/>
    <cellStyle name="CALC Amount Total [1] 2 16 5 3" xfId="1954"/>
    <cellStyle name="CALC Amount Total [1] 2 16 5 4" xfId="39857"/>
    <cellStyle name="CALC Amount Total [1] 2 16 6" xfId="1955"/>
    <cellStyle name="CALC Amount Total [1] 2 16 6 2" xfId="1956"/>
    <cellStyle name="CALC Amount Total [1] 2 16 6 2 2" xfId="39858"/>
    <cellStyle name="CALC Amount Total [1] 2 16 6 3" xfId="1957"/>
    <cellStyle name="CALC Amount Total [1] 2 16 6 4" xfId="39859"/>
    <cellStyle name="CALC Amount Total [1] 2 16 7" xfId="1958"/>
    <cellStyle name="CALC Amount Total [1] 2 16 7 2" xfId="1959"/>
    <cellStyle name="CALC Amount Total [1] 2 16 7 2 2" xfId="39860"/>
    <cellStyle name="CALC Amount Total [1] 2 16 7 3" xfId="1960"/>
    <cellStyle name="CALC Amount Total [1] 2 16 7 4" xfId="39861"/>
    <cellStyle name="CALC Amount Total [1] 2 16 8" xfId="1961"/>
    <cellStyle name="CALC Amount Total [1] 2 16 8 2" xfId="1962"/>
    <cellStyle name="CALC Amount Total [1] 2 16 8 2 2" xfId="39862"/>
    <cellStyle name="CALC Amount Total [1] 2 16 8 3" xfId="1963"/>
    <cellStyle name="CALC Amount Total [1] 2 16 8 4" xfId="39863"/>
    <cellStyle name="CALC Amount Total [1] 2 16 9" xfId="1964"/>
    <cellStyle name="CALC Amount Total [1] 2 16 9 2" xfId="39864"/>
    <cellStyle name="CALC Amount Total [1] 2 17" xfId="1965"/>
    <cellStyle name="CALC Amount Total [1] 2 17 10" xfId="39865"/>
    <cellStyle name="CALC Amount Total [1] 2 17 11" xfId="39866"/>
    <cellStyle name="CALC Amount Total [1] 2 17 2" xfId="1966"/>
    <cellStyle name="CALC Amount Total [1] 2 17 2 2" xfId="1967"/>
    <cellStyle name="CALC Amount Total [1] 2 17 2 2 2" xfId="39867"/>
    <cellStyle name="CALC Amount Total [1] 2 17 2 3" xfId="1968"/>
    <cellStyle name="CALC Amount Total [1] 2 17 2 4" xfId="39868"/>
    <cellStyle name="CALC Amount Total [1] 2 17 3" xfId="1969"/>
    <cellStyle name="CALC Amount Total [1] 2 17 3 2" xfId="1970"/>
    <cellStyle name="CALC Amount Total [1] 2 17 3 2 2" xfId="39869"/>
    <cellStyle name="CALC Amount Total [1] 2 17 3 3" xfId="1971"/>
    <cellStyle name="CALC Amount Total [1] 2 17 3 4" xfId="39870"/>
    <cellStyle name="CALC Amount Total [1] 2 17 4" xfId="1972"/>
    <cellStyle name="CALC Amount Total [1] 2 17 4 2" xfId="1973"/>
    <cellStyle name="CALC Amount Total [1] 2 17 4 2 2" xfId="39871"/>
    <cellStyle name="CALC Amount Total [1] 2 17 4 3" xfId="1974"/>
    <cellStyle name="CALC Amount Total [1] 2 17 4 4" xfId="39872"/>
    <cellStyle name="CALC Amount Total [1] 2 17 5" xfId="1975"/>
    <cellStyle name="CALC Amount Total [1] 2 17 5 2" xfId="1976"/>
    <cellStyle name="CALC Amount Total [1] 2 17 5 2 2" xfId="39873"/>
    <cellStyle name="CALC Amount Total [1] 2 17 5 3" xfId="1977"/>
    <cellStyle name="CALC Amount Total [1] 2 17 5 4" xfId="39874"/>
    <cellStyle name="CALC Amount Total [1] 2 17 6" xfId="1978"/>
    <cellStyle name="CALC Amount Total [1] 2 17 6 2" xfId="1979"/>
    <cellStyle name="CALC Amount Total [1] 2 17 6 2 2" xfId="39875"/>
    <cellStyle name="CALC Amount Total [1] 2 17 6 3" xfId="1980"/>
    <cellStyle name="CALC Amount Total [1] 2 17 6 4" xfId="39876"/>
    <cellStyle name="CALC Amount Total [1] 2 17 7" xfId="1981"/>
    <cellStyle name="CALC Amount Total [1] 2 17 7 2" xfId="1982"/>
    <cellStyle name="CALC Amount Total [1] 2 17 7 2 2" xfId="39877"/>
    <cellStyle name="CALC Amount Total [1] 2 17 7 3" xfId="1983"/>
    <cellStyle name="CALC Amount Total [1] 2 17 7 4" xfId="39878"/>
    <cellStyle name="CALC Amount Total [1] 2 17 8" xfId="1984"/>
    <cellStyle name="CALC Amount Total [1] 2 17 8 2" xfId="1985"/>
    <cellStyle name="CALC Amount Total [1] 2 17 8 2 2" xfId="39879"/>
    <cellStyle name="CALC Amount Total [1] 2 17 8 3" xfId="1986"/>
    <cellStyle name="CALC Amount Total [1] 2 17 8 4" xfId="39880"/>
    <cellStyle name="CALC Amount Total [1] 2 17 9" xfId="1987"/>
    <cellStyle name="CALC Amount Total [1] 2 17 9 2" xfId="39881"/>
    <cellStyle name="CALC Amount Total [1] 2 18" xfId="1988"/>
    <cellStyle name="CALC Amount Total [1] 2 18 10" xfId="39882"/>
    <cellStyle name="CALC Amount Total [1] 2 18 11" xfId="39883"/>
    <cellStyle name="CALC Amount Total [1] 2 18 2" xfId="1989"/>
    <cellStyle name="CALC Amount Total [1] 2 18 2 2" xfId="1990"/>
    <cellStyle name="CALC Amount Total [1] 2 18 2 2 2" xfId="39884"/>
    <cellStyle name="CALC Amount Total [1] 2 18 2 3" xfId="1991"/>
    <cellStyle name="CALC Amount Total [1] 2 18 2 4" xfId="39885"/>
    <cellStyle name="CALC Amount Total [1] 2 18 3" xfId="1992"/>
    <cellStyle name="CALC Amount Total [1] 2 18 3 2" xfId="1993"/>
    <cellStyle name="CALC Amount Total [1] 2 18 3 2 2" xfId="39886"/>
    <cellStyle name="CALC Amount Total [1] 2 18 3 3" xfId="1994"/>
    <cellStyle name="CALC Amount Total [1] 2 18 3 4" xfId="39887"/>
    <cellStyle name="CALC Amount Total [1] 2 18 4" xfId="1995"/>
    <cellStyle name="CALC Amount Total [1] 2 18 4 2" xfId="1996"/>
    <cellStyle name="CALC Amount Total [1] 2 18 4 2 2" xfId="39888"/>
    <cellStyle name="CALC Amount Total [1] 2 18 4 3" xfId="1997"/>
    <cellStyle name="CALC Amount Total [1] 2 18 4 4" xfId="39889"/>
    <cellStyle name="CALC Amount Total [1] 2 18 5" xfId="1998"/>
    <cellStyle name="CALC Amount Total [1] 2 18 5 2" xfId="1999"/>
    <cellStyle name="CALC Amount Total [1] 2 18 5 2 2" xfId="39890"/>
    <cellStyle name="CALC Amount Total [1] 2 18 5 3" xfId="2000"/>
    <cellStyle name="CALC Amount Total [1] 2 18 5 4" xfId="39891"/>
    <cellStyle name="CALC Amount Total [1] 2 18 6" xfId="2001"/>
    <cellStyle name="CALC Amount Total [1] 2 18 6 2" xfId="2002"/>
    <cellStyle name="CALC Amount Total [1] 2 18 6 2 2" xfId="39892"/>
    <cellStyle name="CALC Amount Total [1] 2 18 6 3" xfId="2003"/>
    <cellStyle name="CALC Amount Total [1] 2 18 6 4" xfId="39893"/>
    <cellStyle name="CALC Amount Total [1] 2 18 7" xfId="2004"/>
    <cellStyle name="CALC Amount Total [1] 2 18 7 2" xfId="2005"/>
    <cellStyle name="CALC Amount Total [1] 2 18 7 2 2" xfId="39894"/>
    <cellStyle name="CALC Amount Total [1] 2 18 7 3" xfId="2006"/>
    <cellStyle name="CALC Amount Total [1] 2 18 7 4" xfId="39895"/>
    <cellStyle name="CALC Amount Total [1] 2 18 8" xfId="2007"/>
    <cellStyle name="CALC Amount Total [1] 2 18 8 2" xfId="2008"/>
    <cellStyle name="CALC Amount Total [1] 2 18 8 2 2" xfId="39896"/>
    <cellStyle name="CALC Amount Total [1] 2 18 8 3" xfId="2009"/>
    <cellStyle name="CALC Amount Total [1] 2 18 8 4" xfId="39897"/>
    <cellStyle name="CALC Amount Total [1] 2 18 9" xfId="2010"/>
    <cellStyle name="CALC Amount Total [1] 2 18 9 2" xfId="39898"/>
    <cellStyle name="CALC Amount Total [1] 2 19" xfId="2011"/>
    <cellStyle name="CALC Amount Total [1] 2 19 10" xfId="39899"/>
    <cellStyle name="CALC Amount Total [1] 2 19 11" xfId="39900"/>
    <cellStyle name="CALC Amount Total [1] 2 19 2" xfId="2012"/>
    <cellStyle name="CALC Amount Total [1] 2 19 2 2" xfId="2013"/>
    <cellStyle name="CALC Amount Total [1] 2 19 2 2 2" xfId="39901"/>
    <cellStyle name="CALC Amount Total [1] 2 19 2 3" xfId="2014"/>
    <cellStyle name="CALC Amount Total [1] 2 19 2 4" xfId="39902"/>
    <cellStyle name="CALC Amount Total [1] 2 19 3" xfId="2015"/>
    <cellStyle name="CALC Amount Total [1] 2 19 3 2" xfId="2016"/>
    <cellStyle name="CALC Amount Total [1] 2 19 3 2 2" xfId="39903"/>
    <cellStyle name="CALC Amount Total [1] 2 19 3 3" xfId="2017"/>
    <cellStyle name="CALC Amount Total [1] 2 19 3 4" xfId="39904"/>
    <cellStyle name="CALC Amount Total [1] 2 19 4" xfId="2018"/>
    <cellStyle name="CALC Amount Total [1] 2 19 4 2" xfId="2019"/>
    <cellStyle name="CALC Amount Total [1] 2 19 4 2 2" xfId="39905"/>
    <cellStyle name="CALC Amount Total [1] 2 19 4 3" xfId="2020"/>
    <cellStyle name="CALC Amount Total [1] 2 19 4 4" xfId="39906"/>
    <cellStyle name="CALC Amount Total [1] 2 19 5" xfId="2021"/>
    <cellStyle name="CALC Amount Total [1] 2 19 5 2" xfId="2022"/>
    <cellStyle name="CALC Amount Total [1] 2 19 5 2 2" xfId="39907"/>
    <cellStyle name="CALC Amount Total [1] 2 19 5 3" xfId="2023"/>
    <cellStyle name="CALC Amount Total [1] 2 19 5 4" xfId="39908"/>
    <cellStyle name="CALC Amount Total [1] 2 19 6" xfId="2024"/>
    <cellStyle name="CALC Amount Total [1] 2 19 6 2" xfId="2025"/>
    <cellStyle name="CALC Amount Total [1] 2 19 6 2 2" xfId="39909"/>
    <cellStyle name="CALC Amount Total [1] 2 19 6 3" xfId="2026"/>
    <cellStyle name="CALC Amount Total [1] 2 19 6 4" xfId="39910"/>
    <cellStyle name="CALC Amount Total [1] 2 19 7" xfId="2027"/>
    <cellStyle name="CALC Amount Total [1] 2 19 7 2" xfId="2028"/>
    <cellStyle name="CALC Amount Total [1] 2 19 7 2 2" xfId="39911"/>
    <cellStyle name="CALC Amount Total [1] 2 19 7 3" xfId="2029"/>
    <cellStyle name="CALC Amount Total [1] 2 19 7 4" xfId="39912"/>
    <cellStyle name="CALC Amount Total [1] 2 19 8" xfId="2030"/>
    <cellStyle name="CALC Amount Total [1] 2 19 8 2" xfId="2031"/>
    <cellStyle name="CALC Amount Total [1] 2 19 8 2 2" xfId="39913"/>
    <cellStyle name="CALC Amount Total [1] 2 19 8 3" xfId="2032"/>
    <cellStyle name="CALC Amount Total [1] 2 19 8 4" xfId="39914"/>
    <cellStyle name="CALC Amount Total [1] 2 19 9" xfId="2033"/>
    <cellStyle name="CALC Amount Total [1] 2 19 9 2" xfId="39915"/>
    <cellStyle name="CALC Amount Total [1] 2 2" xfId="2034"/>
    <cellStyle name="CALC Amount Total [1] 2 2 2" xfId="2035"/>
    <cellStyle name="CALC Amount Total [1] 2 2 2 2" xfId="39916"/>
    <cellStyle name="CALC Amount Total [1] 2 2 2 2 2" xfId="39917"/>
    <cellStyle name="CALC Amount Total [1] 2 2 3" xfId="2036"/>
    <cellStyle name="CALC Amount Total [1] 2 2 3 2" xfId="39918"/>
    <cellStyle name="CALC Amount Total [1] 2 20" xfId="2037"/>
    <cellStyle name="CALC Amount Total [1] 2 20 10" xfId="39919"/>
    <cellStyle name="CALC Amount Total [1] 2 20 11" xfId="39920"/>
    <cellStyle name="CALC Amount Total [1] 2 20 2" xfId="2038"/>
    <cellStyle name="CALC Amount Total [1] 2 20 2 2" xfId="2039"/>
    <cellStyle name="CALC Amount Total [1] 2 20 2 2 2" xfId="39921"/>
    <cellStyle name="CALC Amount Total [1] 2 20 2 3" xfId="2040"/>
    <cellStyle name="CALC Amount Total [1] 2 20 2 4" xfId="39922"/>
    <cellStyle name="CALC Amount Total [1] 2 20 3" xfId="2041"/>
    <cellStyle name="CALC Amount Total [1] 2 20 3 2" xfId="2042"/>
    <cellStyle name="CALC Amount Total [1] 2 20 3 2 2" xfId="39923"/>
    <cellStyle name="CALC Amount Total [1] 2 20 3 3" xfId="2043"/>
    <cellStyle name="CALC Amount Total [1] 2 20 3 4" xfId="39924"/>
    <cellStyle name="CALC Amount Total [1] 2 20 4" xfId="2044"/>
    <cellStyle name="CALC Amount Total [1] 2 20 4 2" xfId="2045"/>
    <cellStyle name="CALC Amount Total [1] 2 20 4 2 2" xfId="39925"/>
    <cellStyle name="CALC Amount Total [1] 2 20 4 3" xfId="2046"/>
    <cellStyle name="CALC Amount Total [1] 2 20 4 4" xfId="39926"/>
    <cellStyle name="CALC Amount Total [1] 2 20 5" xfId="2047"/>
    <cellStyle name="CALC Amount Total [1] 2 20 5 2" xfId="2048"/>
    <cellStyle name="CALC Amount Total [1] 2 20 5 2 2" xfId="39927"/>
    <cellStyle name="CALC Amount Total [1] 2 20 5 3" xfId="2049"/>
    <cellStyle name="CALC Amount Total [1] 2 20 5 4" xfId="39928"/>
    <cellStyle name="CALC Amount Total [1] 2 20 6" xfId="2050"/>
    <cellStyle name="CALC Amount Total [1] 2 20 6 2" xfId="2051"/>
    <cellStyle name="CALC Amount Total [1] 2 20 6 2 2" xfId="39929"/>
    <cellStyle name="CALC Amount Total [1] 2 20 6 3" xfId="2052"/>
    <cellStyle name="CALC Amount Total [1] 2 20 6 4" xfId="39930"/>
    <cellStyle name="CALC Amount Total [1] 2 20 7" xfId="2053"/>
    <cellStyle name="CALC Amount Total [1] 2 20 7 2" xfId="2054"/>
    <cellStyle name="CALC Amount Total [1] 2 20 7 2 2" xfId="39931"/>
    <cellStyle name="CALC Amount Total [1] 2 20 7 3" xfId="2055"/>
    <cellStyle name="CALC Amount Total [1] 2 20 7 4" xfId="39932"/>
    <cellStyle name="CALC Amount Total [1] 2 20 8" xfId="2056"/>
    <cellStyle name="CALC Amount Total [1] 2 20 8 2" xfId="2057"/>
    <cellStyle name="CALC Amount Total [1] 2 20 8 2 2" xfId="39933"/>
    <cellStyle name="CALC Amount Total [1] 2 20 8 3" xfId="2058"/>
    <cellStyle name="CALC Amount Total [1] 2 20 8 4" xfId="39934"/>
    <cellStyle name="CALC Amount Total [1] 2 20 9" xfId="2059"/>
    <cellStyle name="CALC Amount Total [1] 2 20 9 2" xfId="39935"/>
    <cellStyle name="CALC Amount Total [1] 2 21" xfId="2060"/>
    <cellStyle name="CALC Amount Total [1] 2 21 10" xfId="39936"/>
    <cellStyle name="CALC Amount Total [1] 2 21 11" xfId="39937"/>
    <cellStyle name="CALC Amount Total [1] 2 21 2" xfId="2061"/>
    <cellStyle name="CALC Amount Total [1] 2 21 2 2" xfId="2062"/>
    <cellStyle name="CALC Amount Total [1] 2 21 2 2 2" xfId="39938"/>
    <cellStyle name="CALC Amount Total [1] 2 21 2 3" xfId="2063"/>
    <cellStyle name="CALC Amount Total [1] 2 21 2 4" xfId="39939"/>
    <cellStyle name="CALC Amount Total [1] 2 21 3" xfId="2064"/>
    <cellStyle name="CALC Amount Total [1] 2 21 3 2" xfId="2065"/>
    <cellStyle name="CALC Amount Total [1] 2 21 3 2 2" xfId="39940"/>
    <cellStyle name="CALC Amount Total [1] 2 21 3 3" xfId="2066"/>
    <cellStyle name="CALC Amount Total [1] 2 21 3 4" xfId="39941"/>
    <cellStyle name="CALC Amount Total [1] 2 21 4" xfId="2067"/>
    <cellStyle name="CALC Amount Total [1] 2 21 4 2" xfId="2068"/>
    <cellStyle name="CALC Amount Total [1] 2 21 4 2 2" xfId="39942"/>
    <cellStyle name="CALC Amount Total [1] 2 21 4 3" xfId="2069"/>
    <cellStyle name="CALC Amount Total [1] 2 21 4 4" xfId="39943"/>
    <cellStyle name="CALC Amount Total [1] 2 21 5" xfId="2070"/>
    <cellStyle name="CALC Amount Total [1] 2 21 5 2" xfId="2071"/>
    <cellStyle name="CALC Amount Total [1] 2 21 5 2 2" xfId="39944"/>
    <cellStyle name="CALC Amount Total [1] 2 21 5 3" xfId="2072"/>
    <cellStyle name="CALC Amount Total [1] 2 21 5 4" xfId="39945"/>
    <cellStyle name="CALC Amount Total [1] 2 21 6" xfId="2073"/>
    <cellStyle name="CALC Amount Total [1] 2 21 6 2" xfId="2074"/>
    <cellStyle name="CALC Amount Total [1] 2 21 6 2 2" xfId="39946"/>
    <cellStyle name="CALC Amount Total [1] 2 21 6 3" xfId="2075"/>
    <cellStyle name="CALC Amount Total [1] 2 21 6 4" xfId="39947"/>
    <cellStyle name="CALC Amount Total [1] 2 21 7" xfId="2076"/>
    <cellStyle name="CALC Amount Total [1] 2 21 7 2" xfId="2077"/>
    <cellStyle name="CALC Amount Total [1] 2 21 7 2 2" xfId="39948"/>
    <cellStyle name="CALC Amount Total [1] 2 21 7 3" xfId="2078"/>
    <cellStyle name="CALC Amount Total [1] 2 21 7 4" xfId="39949"/>
    <cellStyle name="CALC Amount Total [1] 2 21 8" xfId="2079"/>
    <cellStyle name="CALC Amount Total [1] 2 21 8 2" xfId="2080"/>
    <cellStyle name="CALC Amount Total [1] 2 21 8 2 2" xfId="39950"/>
    <cellStyle name="CALC Amount Total [1] 2 21 8 3" xfId="2081"/>
    <cellStyle name="CALC Amount Total [1] 2 21 8 4" xfId="39951"/>
    <cellStyle name="CALC Amount Total [1] 2 21 9" xfId="2082"/>
    <cellStyle name="CALC Amount Total [1] 2 21 9 2" xfId="39952"/>
    <cellStyle name="CALC Amount Total [1] 2 22" xfId="2083"/>
    <cellStyle name="CALC Amount Total [1] 2 22 10" xfId="39953"/>
    <cellStyle name="CALC Amount Total [1] 2 22 11" xfId="39954"/>
    <cellStyle name="CALC Amount Total [1] 2 22 2" xfId="2084"/>
    <cellStyle name="CALC Amount Total [1] 2 22 2 2" xfId="2085"/>
    <cellStyle name="CALC Amount Total [1] 2 22 2 2 2" xfId="39955"/>
    <cellStyle name="CALC Amount Total [1] 2 22 2 3" xfId="2086"/>
    <cellStyle name="CALC Amount Total [1] 2 22 2 4" xfId="39956"/>
    <cellStyle name="CALC Amount Total [1] 2 22 3" xfId="2087"/>
    <cellStyle name="CALC Amount Total [1] 2 22 3 2" xfId="2088"/>
    <cellStyle name="CALC Amount Total [1] 2 22 3 2 2" xfId="39957"/>
    <cellStyle name="CALC Amount Total [1] 2 22 3 3" xfId="2089"/>
    <cellStyle name="CALC Amount Total [1] 2 22 3 4" xfId="39958"/>
    <cellStyle name="CALC Amount Total [1] 2 22 4" xfId="2090"/>
    <cellStyle name="CALC Amount Total [1] 2 22 4 2" xfId="2091"/>
    <cellStyle name="CALC Amount Total [1] 2 22 4 2 2" xfId="39959"/>
    <cellStyle name="CALC Amount Total [1] 2 22 4 3" xfId="2092"/>
    <cellStyle name="CALC Amount Total [1] 2 22 4 4" xfId="39960"/>
    <cellStyle name="CALC Amount Total [1] 2 22 5" xfId="2093"/>
    <cellStyle name="CALC Amount Total [1] 2 22 5 2" xfId="2094"/>
    <cellStyle name="CALC Amount Total [1] 2 22 5 2 2" xfId="39961"/>
    <cellStyle name="CALC Amount Total [1] 2 22 5 3" xfId="2095"/>
    <cellStyle name="CALC Amount Total [1] 2 22 5 4" xfId="39962"/>
    <cellStyle name="CALC Amount Total [1] 2 22 6" xfId="2096"/>
    <cellStyle name="CALC Amount Total [1] 2 22 6 2" xfId="2097"/>
    <cellStyle name="CALC Amount Total [1] 2 22 6 2 2" xfId="39963"/>
    <cellStyle name="CALC Amount Total [1] 2 22 6 3" xfId="2098"/>
    <cellStyle name="CALC Amount Total [1] 2 22 6 4" xfId="39964"/>
    <cellStyle name="CALC Amount Total [1] 2 22 7" xfId="2099"/>
    <cellStyle name="CALC Amount Total [1] 2 22 7 2" xfId="2100"/>
    <cellStyle name="CALC Amount Total [1] 2 22 7 2 2" xfId="39965"/>
    <cellStyle name="CALC Amount Total [1] 2 22 7 3" xfId="2101"/>
    <cellStyle name="CALC Amount Total [1] 2 22 7 4" xfId="39966"/>
    <cellStyle name="CALC Amount Total [1] 2 22 8" xfId="2102"/>
    <cellStyle name="CALC Amount Total [1] 2 22 8 2" xfId="2103"/>
    <cellStyle name="CALC Amount Total [1] 2 22 8 2 2" xfId="39967"/>
    <cellStyle name="CALC Amount Total [1] 2 22 8 3" xfId="2104"/>
    <cellStyle name="CALC Amount Total [1] 2 22 8 4" xfId="39968"/>
    <cellStyle name="CALC Amount Total [1] 2 22 9" xfId="2105"/>
    <cellStyle name="CALC Amount Total [1] 2 22 9 2" xfId="39969"/>
    <cellStyle name="CALC Amount Total [1] 2 23" xfId="2106"/>
    <cellStyle name="CALC Amount Total [1] 2 23 10" xfId="39970"/>
    <cellStyle name="CALC Amount Total [1] 2 23 11" xfId="39971"/>
    <cellStyle name="CALC Amount Total [1] 2 23 2" xfId="2107"/>
    <cellStyle name="CALC Amount Total [1] 2 23 2 2" xfId="2108"/>
    <cellStyle name="CALC Amount Total [1] 2 23 2 2 2" xfId="39972"/>
    <cellStyle name="CALC Amount Total [1] 2 23 2 3" xfId="2109"/>
    <cellStyle name="CALC Amount Total [1] 2 23 2 4" xfId="39973"/>
    <cellStyle name="CALC Amount Total [1] 2 23 3" xfId="2110"/>
    <cellStyle name="CALC Amount Total [1] 2 23 3 2" xfId="2111"/>
    <cellStyle name="CALC Amount Total [1] 2 23 3 2 2" xfId="39974"/>
    <cellStyle name="CALC Amount Total [1] 2 23 3 3" xfId="2112"/>
    <cellStyle name="CALC Amount Total [1] 2 23 3 4" xfId="39975"/>
    <cellStyle name="CALC Amount Total [1] 2 23 4" xfId="2113"/>
    <cellStyle name="CALC Amount Total [1] 2 23 4 2" xfId="2114"/>
    <cellStyle name="CALC Amount Total [1] 2 23 4 2 2" xfId="39976"/>
    <cellStyle name="CALC Amount Total [1] 2 23 4 3" xfId="2115"/>
    <cellStyle name="CALC Amount Total [1] 2 23 4 4" xfId="39977"/>
    <cellStyle name="CALC Amount Total [1] 2 23 5" xfId="2116"/>
    <cellStyle name="CALC Amount Total [1] 2 23 5 2" xfId="2117"/>
    <cellStyle name="CALC Amount Total [1] 2 23 5 2 2" xfId="39978"/>
    <cellStyle name="CALC Amount Total [1] 2 23 5 3" xfId="2118"/>
    <cellStyle name="CALC Amount Total [1] 2 23 5 4" xfId="39979"/>
    <cellStyle name="CALC Amount Total [1] 2 23 6" xfId="2119"/>
    <cellStyle name="CALC Amount Total [1] 2 23 6 2" xfId="2120"/>
    <cellStyle name="CALC Amount Total [1] 2 23 6 2 2" xfId="39980"/>
    <cellStyle name="CALC Amount Total [1] 2 23 6 3" xfId="2121"/>
    <cellStyle name="CALC Amount Total [1] 2 23 6 4" xfId="39981"/>
    <cellStyle name="CALC Amount Total [1] 2 23 7" xfId="2122"/>
    <cellStyle name="CALC Amount Total [1] 2 23 7 2" xfId="2123"/>
    <cellStyle name="CALC Amount Total [1] 2 23 7 2 2" xfId="39982"/>
    <cellStyle name="CALC Amount Total [1] 2 23 7 3" xfId="2124"/>
    <cellStyle name="CALC Amount Total [1] 2 23 7 4" xfId="39983"/>
    <cellStyle name="CALC Amount Total [1] 2 23 8" xfId="2125"/>
    <cellStyle name="CALC Amount Total [1] 2 23 8 2" xfId="2126"/>
    <cellStyle name="CALC Amount Total [1] 2 23 8 2 2" xfId="39984"/>
    <cellStyle name="CALC Amount Total [1] 2 23 8 3" xfId="2127"/>
    <cellStyle name="CALC Amount Total [1] 2 23 8 4" xfId="39985"/>
    <cellStyle name="CALC Amount Total [1] 2 23 9" xfId="2128"/>
    <cellStyle name="CALC Amount Total [1] 2 23 9 2" xfId="39986"/>
    <cellStyle name="CALC Amount Total [1] 2 24" xfId="2129"/>
    <cellStyle name="CALC Amount Total [1] 2 24 10" xfId="39987"/>
    <cellStyle name="CALC Amount Total [1] 2 24 11" xfId="39988"/>
    <cellStyle name="CALC Amount Total [1] 2 24 2" xfId="2130"/>
    <cellStyle name="CALC Amount Total [1] 2 24 2 2" xfId="2131"/>
    <cellStyle name="CALC Amount Total [1] 2 24 2 2 2" xfId="39989"/>
    <cellStyle name="CALC Amount Total [1] 2 24 2 3" xfId="2132"/>
    <cellStyle name="CALC Amount Total [1] 2 24 2 4" xfId="39990"/>
    <cellStyle name="CALC Amount Total [1] 2 24 3" xfId="2133"/>
    <cellStyle name="CALC Amount Total [1] 2 24 3 2" xfId="2134"/>
    <cellStyle name="CALC Amount Total [1] 2 24 3 2 2" xfId="39991"/>
    <cellStyle name="CALC Amount Total [1] 2 24 3 3" xfId="2135"/>
    <cellStyle name="CALC Amount Total [1] 2 24 3 4" xfId="39992"/>
    <cellStyle name="CALC Amount Total [1] 2 24 4" xfId="2136"/>
    <cellStyle name="CALC Amount Total [1] 2 24 4 2" xfId="2137"/>
    <cellStyle name="CALC Amount Total [1] 2 24 4 2 2" xfId="39993"/>
    <cellStyle name="CALC Amount Total [1] 2 24 4 3" xfId="2138"/>
    <cellStyle name="CALC Amount Total [1] 2 24 4 4" xfId="39994"/>
    <cellStyle name="CALC Amount Total [1] 2 24 5" xfId="2139"/>
    <cellStyle name="CALC Amount Total [1] 2 24 5 2" xfId="2140"/>
    <cellStyle name="CALC Amount Total [1] 2 24 5 2 2" xfId="39995"/>
    <cellStyle name="CALC Amount Total [1] 2 24 5 3" xfId="2141"/>
    <cellStyle name="CALC Amount Total [1] 2 24 5 4" xfId="39996"/>
    <cellStyle name="CALC Amount Total [1] 2 24 6" xfId="2142"/>
    <cellStyle name="CALC Amount Total [1] 2 24 6 2" xfId="2143"/>
    <cellStyle name="CALC Amount Total [1] 2 24 6 2 2" xfId="39997"/>
    <cellStyle name="CALC Amount Total [1] 2 24 6 3" xfId="2144"/>
    <cellStyle name="CALC Amount Total [1] 2 24 6 4" xfId="39998"/>
    <cellStyle name="CALC Amount Total [1] 2 24 7" xfId="2145"/>
    <cellStyle name="CALC Amount Total [1] 2 24 7 2" xfId="2146"/>
    <cellStyle name="CALC Amount Total [1] 2 24 7 2 2" xfId="39999"/>
    <cellStyle name="CALC Amount Total [1] 2 24 7 3" xfId="2147"/>
    <cellStyle name="CALC Amount Total [1] 2 24 7 4" xfId="40000"/>
    <cellStyle name="CALC Amount Total [1] 2 24 8" xfId="2148"/>
    <cellStyle name="CALC Amount Total [1] 2 24 8 2" xfId="2149"/>
    <cellStyle name="CALC Amount Total [1] 2 24 8 2 2" xfId="40001"/>
    <cellStyle name="CALC Amount Total [1] 2 24 8 3" xfId="2150"/>
    <cellStyle name="CALC Amount Total [1] 2 24 8 4" xfId="40002"/>
    <cellStyle name="CALC Amount Total [1] 2 24 9" xfId="2151"/>
    <cellStyle name="CALC Amount Total [1] 2 24 9 2" xfId="40003"/>
    <cellStyle name="CALC Amount Total [1] 2 25" xfId="2152"/>
    <cellStyle name="CALC Amount Total [1] 2 25 10" xfId="40004"/>
    <cellStyle name="CALC Amount Total [1] 2 25 11" xfId="40005"/>
    <cellStyle name="CALC Amount Total [1] 2 25 2" xfId="2153"/>
    <cellStyle name="CALC Amount Total [1] 2 25 2 2" xfId="2154"/>
    <cellStyle name="CALC Amount Total [1] 2 25 2 2 2" xfId="40006"/>
    <cellStyle name="CALC Amount Total [1] 2 25 2 3" xfId="2155"/>
    <cellStyle name="CALC Amount Total [1] 2 25 2 4" xfId="40007"/>
    <cellStyle name="CALC Amount Total [1] 2 25 3" xfId="2156"/>
    <cellStyle name="CALC Amount Total [1] 2 25 3 2" xfId="2157"/>
    <cellStyle name="CALC Amount Total [1] 2 25 3 2 2" xfId="40008"/>
    <cellStyle name="CALC Amount Total [1] 2 25 3 3" xfId="2158"/>
    <cellStyle name="CALC Amount Total [1] 2 25 3 4" xfId="40009"/>
    <cellStyle name="CALC Amount Total [1] 2 25 4" xfId="2159"/>
    <cellStyle name="CALC Amount Total [1] 2 25 4 2" xfId="2160"/>
    <cellStyle name="CALC Amount Total [1] 2 25 4 2 2" xfId="40010"/>
    <cellStyle name="CALC Amount Total [1] 2 25 4 3" xfId="2161"/>
    <cellStyle name="CALC Amount Total [1] 2 25 4 4" xfId="40011"/>
    <cellStyle name="CALC Amount Total [1] 2 25 5" xfId="2162"/>
    <cellStyle name="CALC Amount Total [1] 2 25 5 2" xfId="2163"/>
    <cellStyle name="CALC Amount Total [1] 2 25 5 2 2" xfId="40012"/>
    <cellStyle name="CALC Amount Total [1] 2 25 5 3" xfId="2164"/>
    <cellStyle name="CALC Amount Total [1] 2 25 5 4" xfId="40013"/>
    <cellStyle name="CALC Amount Total [1] 2 25 6" xfId="2165"/>
    <cellStyle name="CALC Amount Total [1] 2 25 6 2" xfId="2166"/>
    <cellStyle name="CALC Amount Total [1] 2 25 6 2 2" xfId="40014"/>
    <cellStyle name="CALC Amount Total [1] 2 25 6 3" xfId="2167"/>
    <cellStyle name="CALC Amount Total [1] 2 25 6 4" xfId="40015"/>
    <cellStyle name="CALC Amount Total [1] 2 25 7" xfId="2168"/>
    <cellStyle name="CALC Amount Total [1] 2 25 7 2" xfId="2169"/>
    <cellStyle name="CALC Amount Total [1] 2 25 7 2 2" xfId="40016"/>
    <cellStyle name="CALC Amount Total [1] 2 25 7 3" xfId="2170"/>
    <cellStyle name="CALC Amount Total [1] 2 25 7 4" xfId="40017"/>
    <cellStyle name="CALC Amount Total [1] 2 25 8" xfId="2171"/>
    <cellStyle name="CALC Amount Total [1] 2 25 8 2" xfId="2172"/>
    <cellStyle name="CALC Amount Total [1] 2 25 8 2 2" xfId="40018"/>
    <cellStyle name="CALC Amount Total [1] 2 25 8 3" xfId="2173"/>
    <cellStyle name="CALC Amount Total [1] 2 25 8 4" xfId="40019"/>
    <cellStyle name="CALC Amount Total [1] 2 25 9" xfId="2174"/>
    <cellStyle name="CALC Amount Total [1] 2 25 9 2" xfId="40020"/>
    <cellStyle name="CALC Amount Total [1] 2 26" xfId="2175"/>
    <cellStyle name="CALC Amount Total [1] 2 26 10" xfId="40021"/>
    <cellStyle name="CALC Amount Total [1] 2 26 11" xfId="40022"/>
    <cellStyle name="CALC Amount Total [1] 2 26 2" xfId="2176"/>
    <cellStyle name="CALC Amount Total [1] 2 26 2 2" xfId="2177"/>
    <cellStyle name="CALC Amount Total [1] 2 26 2 2 2" xfId="40023"/>
    <cellStyle name="CALC Amount Total [1] 2 26 2 3" xfId="2178"/>
    <cellStyle name="CALC Amount Total [1] 2 26 2 4" xfId="40024"/>
    <cellStyle name="CALC Amount Total [1] 2 26 3" xfId="2179"/>
    <cellStyle name="CALC Amount Total [1] 2 26 3 2" xfId="2180"/>
    <cellStyle name="CALC Amount Total [1] 2 26 3 2 2" xfId="40025"/>
    <cellStyle name="CALC Amount Total [1] 2 26 3 3" xfId="2181"/>
    <cellStyle name="CALC Amount Total [1] 2 26 3 4" xfId="40026"/>
    <cellStyle name="CALC Amount Total [1] 2 26 4" xfId="2182"/>
    <cellStyle name="CALC Amount Total [1] 2 26 4 2" xfId="2183"/>
    <cellStyle name="CALC Amount Total [1] 2 26 4 2 2" xfId="40027"/>
    <cellStyle name="CALC Amount Total [1] 2 26 4 3" xfId="2184"/>
    <cellStyle name="CALC Amount Total [1] 2 26 4 4" xfId="40028"/>
    <cellStyle name="CALC Amount Total [1] 2 26 5" xfId="2185"/>
    <cellStyle name="CALC Amount Total [1] 2 26 5 2" xfId="2186"/>
    <cellStyle name="CALC Amount Total [1] 2 26 5 2 2" xfId="40029"/>
    <cellStyle name="CALC Amount Total [1] 2 26 5 3" xfId="2187"/>
    <cellStyle name="CALC Amount Total [1] 2 26 5 4" xfId="40030"/>
    <cellStyle name="CALC Amount Total [1] 2 26 6" xfId="2188"/>
    <cellStyle name="CALC Amount Total [1] 2 26 6 2" xfId="2189"/>
    <cellStyle name="CALC Amount Total [1] 2 26 6 2 2" xfId="40031"/>
    <cellStyle name="CALC Amount Total [1] 2 26 6 3" xfId="2190"/>
    <cellStyle name="CALC Amount Total [1] 2 26 6 4" xfId="40032"/>
    <cellStyle name="CALC Amount Total [1] 2 26 7" xfId="2191"/>
    <cellStyle name="CALC Amount Total [1] 2 26 7 2" xfId="2192"/>
    <cellStyle name="CALC Amount Total [1] 2 26 7 2 2" xfId="40033"/>
    <cellStyle name="CALC Amount Total [1] 2 26 7 3" xfId="2193"/>
    <cellStyle name="CALC Amount Total [1] 2 26 7 4" xfId="40034"/>
    <cellStyle name="CALC Amount Total [1] 2 26 8" xfId="2194"/>
    <cellStyle name="CALC Amount Total [1] 2 26 8 2" xfId="2195"/>
    <cellStyle name="CALC Amount Total [1] 2 26 8 2 2" xfId="40035"/>
    <cellStyle name="CALC Amount Total [1] 2 26 8 3" xfId="2196"/>
    <cellStyle name="CALC Amount Total [1] 2 26 8 4" xfId="40036"/>
    <cellStyle name="CALC Amount Total [1] 2 26 9" xfId="2197"/>
    <cellStyle name="CALC Amount Total [1] 2 26 9 2" xfId="40037"/>
    <cellStyle name="CALC Amount Total [1] 2 27" xfId="2198"/>
    <cellStyle name="CALC Amount Total [1] 2 27 10" xfId="40038"/>
    <cellStyle name="CALC Amount Total [1] 2 27 11" xfId="40039"/>
    <cellStyle name="CALC Amount Total [1] 2 27 2" xfId="2199"/>
    <cellStyle name="CALC Amount Total [1] 2 27 2 2" xfId="2200"/>
    <cellStyle name="CALC Amount Total [1] 2 27 2 2 2" xfId="40040"/>
    <cellStyle name="CALC Amount Total [1] 2 27 2 3" xfId="2201"/>
    <cellStyle name="CALC Amount Total [1] 2 27 2 4" xfId="40041"/>
    <cellStyle name="CALC Amount Total [1] 2 27 3" xfId="2202"/>
    <cellStyle name="CALC Amount Total [1] 2 27 3 2" xfId="2203"/>
    <cellStyle name="CALC Amount Total [1] 2 27 3 2 2" xfId="40042"/>
    <cellStyle name="CALC Amount Total [1] 2 27 3 3" xfId="2204"/>
    <cellStyle name="CALC Amount Total [1] 2 27 3 4" xfId="40043"/>
    <cellStyle name="CALC Amount Total [1] 2 27 4" xfId="2205"/>
    <cellStyle name="CALC Amount Total [1] 2 27 4 2" xfId="2206"/>
    <cellStyle name="CALC Amount Total [1] 2 27 4 2 2" xfId="40044"/>
    <cellStyle name="CALC Amount Total [1] 2 27 4 3" xfId="2207"/>
    <cellStyle name="CALC Amount Total [1] 2 27 4 4" xfId="40045"/>
    <cellStyle name="CALC Amount Total [1] 2 27 5" xfId="2208"/>
    <cellStyle name="CALC Amount Total [1] 2 27 5 2" xfId="2209"/>
    <cellStyle name="CALC Amount Total [1] 2 27 5 2 2" xfId="40046"/>
    <cellStyle name="CALC Amount Total [1] 2 27 5 3" xfId="2210"/>
    <cellStyle name="CALC Amount Total [1] 2 27 5 4" xfId="40047"/>
    <cellStyle name="CALC Amount Total [1] 2 27 6" xfId="2211"/>
    <cellStyle name="CALC Amount Total [1] 2 27 6 2" xfId="2212"/>
    <cellStyle name="CALC Amount Total [1] 2 27 6 2 2" xfId="40048"/>
    <cellStyle name="CALC Amount Total [1] 2 27 6 3" xfId="2213"/>
    <cellStyle name="CALC Amount Total [1] 2 27 6 4" xfId="40049"/>
    <cellStyle name="CALC Amount Total [1] 2 27 7" xfId="2214"/>
    <cellStyle name="CALC Amount Total [1] 2 27 7 2" xfId="2215"/>
    <cellStyle name="CALC Amount Total [1] 2 27 7 2 2" xfId="40050"/>
    <cellStyle name="CALC Amount Total [1] 2 27 7 3" xfId="2216"/>
    <cellStyle name="CALC Amount Total [1] 2 27 7 4" xfId="40051"/>
    <cellStyle name="CALC Amount Total [1] 2 27 8" xfId="2217"/>
    <cellStyle name="CALC Amount Total [1] 2 27 8 2" xfId="2218"/>
    <cellStyle name="CALC Amount Total [1] 2 27 8 2 2" xfId="40052"/>
    <cellStyle name="CALC Amount Total [1] 2 27 8 3" xfId="2219"/>
    <cellStyle name="CALC Amount Total [1] 2 27 8 4" xfId="40053"/>
    <cellStyle name="CALC Amount Total [1] 2 27 9" xfId="2220"/>
    <cellStyle name="CALC Amount Total [1] 2 27 9 2" xfId="40054"/>
    <cellStyle name="CALC Amount Total [1] 2 28" xfId="2221"/>
    <cellStyle name="CALC Amount Total [1] 2 28 10" xfId="40055"/>
    <cellStyle name="CALC Amount Total [1] 2 28 11" xfId="40056"/>
    <cellStyle name="CALC Amount Total [1] 2 28 2" xfId="2222"/>
    <cellStyle name="CALC Amount Total [1] 2 28 2 2" xfId="2223"/>
    <cellStyle name="CALC Amount Total [1] 2 28 2 2 2" xfId="40057"/>
    <cellStyle name="CALC Amount Total [1] 2 28 2 3" xfId="2224"/>
    <cellStyle name="CALC Amount Total [1] 2 28 2 4" xfId="40058"/>
    <cellStyle name="CALC Amount Total [1] 2 28 3" xfId="2225"/>
    <cellStyle name="CALC Amount Total [1] 2 28 3 2" xfId="2226"/>
    <cellStyle name="CALC Amount Total [1] 2 28 3 2 2" xfId="40059"/>
    <cellStyle name="CALC Amount Total [1] 2 28 3 3" xfId="2227"/>
    <cellStyle name="CALC Amount Total [1] 2 28 3 4" xfId="40060"/>
    <cellStyle name="CALC Amount Total [1] 2 28 4" xfId="2228"/>
    <cellStyle name="CALC Amount Total [1] 2 28 4 2" xfId="2229"/>
    <cellStyle name="CALC Amount Total [1] 2 28 4 2 2" xfId="40061"/>
    <cellStyle name="CALC Amount Total [1] 2 28 4 3" xfId="2230"/>
    <cellStyle name="CALC Amount Total [1] 2 28 4 4" xfId="40062"/>
    <cellStyle name="CALC Amount Total [1] 2 28 5" xfId="2231"/>
    <cellStyle name="CALC Amount Total [1] 2 28 5 2" xfId="2232"/>
    <cellStyle name="CALC Amount Total [1] 2 28 5 2 2" xfId="40063"/>
    <cellStyle name="CALC Amount Total [1] 2 28 5 3" xfId="2233"/>
    <cellStyle name="CALC Amount Total [1] 2 28 5 4" xfId="40064"/>
    <cellStyle name="CALC Amount Total [1] 2 28 6" xfId="2234"/>
    <cellStyle name="CALC Amount Total [1] 2 28 6 2" xfId="2235"/>
    <cellStyle name="CALC Amount Total [1] 2 28 6 2 2" xfId="40065"/>
    <cellStyle name="CALC Amount Total [1] 2 28 6 3" xfId="2236"/>
    <cellStyle name="CALC Amount Total [1] 2 28 6 4" xfId="40066"/>
    <cellStyle name="CALC Amount Total [1] 2 28 7" xfId="2237"/>
    <cellStyle name="CALC Amount Total [1] 2 28 7 2" xfId="2238"/>
    <cellStyle name="CALC Amount Total [1] 2 28 7 2 2" xfId="40067"/>
    <cellStyle name="CALC Amount Total [1] 2 28 7 3" xfId="2239"/>
    <cellStyle name="CALC Amount Total [1] 2 28 7 4" xfId="40068"/>
    <cellStyle name="CALC Amount Total [1] 2 28 8" xfId="2240"/>
    <cellStyle name="CALC Amount Total [1] 2 28 8 2" xfId="2241"/>
    <cellStyle name="CALC Amount Total [1] 2 28 8 2 2" xfId="40069"/>
    <cellStyle name="CALC Amount Total [1] 2 28 8 3" xfId="2242"/>
    <cellStyle name="CALC Amount Total [1] 2 28 8 4" xfId="40070"/>
    <cellStyle name="CALC Amount Total [1] 2 28 9" xfId="2243"/>
    <cellStyle name="CALC Amount Total [1] 2 28 9 2" xfId="40071"/>
    <cellStyle name="CALC Amount Total [1] 2 29" xfId="2244"/>
    <cellStyle name="CALC Amount Total [1] 2 29 2" xfId="2245"/>
    <cellStyle name="CALC Amount Total [1] 2 29 2 2" xfId="2246"/>
    <cellStyle name="CALC Amount Total [1] 2 29 2 2 2" xfId="40072"/>
    <cellStyle name="CALC Amount Total [1] 2 29 2 3" xfId="2247"/>
    <cellStyle name="CALC Amount Total [1] 2 29 2 4" xfId="40073"/>
    <cellStyle name="CALC Amount Total [1] 2 29 3" xfId="2248"/>
    <cellStyle name="CALC Amount Total [1] 2 29 3 2" xfId="2249"/>
    <cellStyle name="CALC Amount Total [1] 2 29 3 2 2" xfId="40074"/>
    <cellStyle name="CALC Amount Total [1] 2 29 3 3" xfId="2250"/>
    <cellStyle name="CALC Amount Total [1] 2 29 3 4" xfId="40075"/>
    <cellStyle name="CALC Amount Total [1] 2 29 4" xfId="40076"/>
    <cellStyle name="CALC Amount Total [1] 2 29 4 2" xfId="40077"/>
    <cellStyle name="CALC Amount Total [1] 2 3" xfId="2251"/>
    <cellStyle name="CALC Amount Total [1] 2 3 2" xfId="2252"/>
    <cellStyle name="CALC Amount Total [1] 2 3 2 2" xfId="40078"/>
    <cellStyle name="CALC Amount Total [1] 2 3 2 2 2" xfId="40079"/>
    <cellStyle name="CALC Amount Total [1] 2 3 3" xfId="2253"/>
    <cellStyle name="CALC Amount Total [1] 2 3 3 2" xfId="40080"/>
    <cellStyle name="CALC Amount Total [1] 2 30" xfId="40081"/>
    <cellStyle name="CALC Amount Total [1] 2 30 2" xfId="40082"/>
    <cellStyle name="CALC Amount Total [1] 2 4" xfId="2254"/>
    <cellStyle name="CALC Amount Total [1] 2 4 2" xfId="2255"/>
    <cellStyle name="CALC Amount Total [1] 2 4 2 2" xfId="2256"/>
    <cellStyle name="CALC Amount Total [1] 2 4 2 2 2" xfId="40083"/>
    <cellStyle name="CALC Amount Total [1] 2 4 2 3" xfId="40084"/>
    <cellStyle name="CALC Amount Total [1] 2 4 2 4" xfId="40085"/>
    <cellStyle name="CALC Amount Total [1] 2 4 3" xfId="2257"/>
    <cellStyle name="CALC Amount Total [1] 2 4 3 2" xfId="2258"/>
    <cellStyle name="CALC Amount Total [1] 2 4 3 2 2" xfId="40086"/>
    <cellStyle name="CALC Amount Total [1] 2 4 3 3" xfId="2259"/>
    <cellStyle name="CALC Amount Total [1] 2 4 3 4" xfId="40087"/>
    <cellStyle name="CALC Amount Total [1] 2 4 4" xfId="2260"/>
    <cellStyle name="CALC Amount Total [1] 2 4 4 2" xfId="2261"/>
    <cellStyle name="CALC Amount Total [1] 2 4 4 2 2" xfId="40088"/>
    <cellStyle name="CALC Amount Total [1] 2 4 4 3" xfId="2262"/>
    <cellStyle name="CALC Amount Total [1] 2 4 4 4" xfId="40089"/>
    <cellStyle name="CALC Amount Total [1] 2 4 5" xfId="2263"/>
    <cellStyle name="CALC Amount Total [1] 2 4 5 2" xfId="2264"/>
    <cellStyle name="CALC Amount Total [1] 2 4 5 2 2" xfId="40090"/>
    <cellStyle name="CALC Amount Total [1] 2 4 5 3" xfId="2265"/>
    <cellStyle name="CALC Amount Total [1] 2 4 5 4" xfId="40091"/>
    <cellStyle name="CALC Amount Total [1] 2 4 6" xfId="2266"/>
    <cellStyle name="CALC Amount Total [1] 2 4 6 2" xfId="2267"/>
    <cellStyle name="CALC Amount Total [1] 2 4 6 2 2" xfId="40092"/>
    <cellStyle name="CALC Amount Total [1] 2 4 6 3" xfId="2268"/>
    <cellStyle name="CALC Amount Total [1] 2 4 6 4" xfId="40093"/>
    <cellStyle name="CALC Amount Total [1] 2 4 7" xfId="2269"/>
    <cellStyle name="CALC Amount Total [1] 2 4 7 2" xfId="2270"/>
    <cellStyle name="CALC Amount Total [1] 2 4 7 2 2" xfId="40094"/>
    <cellStyle name="CALC Amount Total [1] 2 4 7 3" xfId="2271"/>
    <cellStyle name="CALC Amount Total [1] 2 4 7 4" xfId="40095"/>
    <cellStyle name="CALC Amount Total [1] 2 4 8" xfId="2272"/>
    <cellStyle name="CALC Amount Total [1] 2 4 8 2" xfId="40096"/>
    <cellStyle name="CALC Amount Total [1] 2 5" xfId="2273"/>
    <cellStyle name="CALC Amount Total [1] 2 5 10" xfId="2274"/>
    <cellStyle name="CALC Amount Total [1] 2 5 10 2" xfId="40097"/>
    <cellStyle name="CALC Amount Total [1] 2 5 11" xfId="40098"/>
    <cellStyle name="CALC Amount Total [1] 2 5 2" xfId="2275"/>
    <cellStyle name="CALC Amount Total [1] 2 5 2 2" xfId="2276"/>
    <cellStyle name="CALC Amount Total [1] 2 5 2 2 2" xfId="40099"/>
    <cellStyle name="CALC Amount Total [1] 2 5 2 3" xfId="2277"/>
    <cellStyle name="CALC Amount Total [1] 2 5 2 4" xfId="40100"/>
    <cellStyle name="CALC Amount Total [1] 2 5 3" xfId="2278"/>
    <cellStyle name="CALC Amount Total [1] 2 5 3 2" xfId="2279"/>
    <cellStyle name="CALC Amount Total [1] 2 5 3 2 2" xfId="40101"/>
    <cellStyle name="CALC Amount Total [1] 2 5 3 3" xfId="2280"/>
    <cellStyle name="CALC Amount Total [1] 2 5 3 4" xfId="40102"/>
    <cellStyle name="CALC Amount Total [1] 2 5 4" xfId="2281"/>
    <cellStyle name="CALC Amount Total [1] 2 5 4 2" xfId="2282"/>
    <cellStyle name="CALC Amount Total [1] 2 5 4 2 2" xfId="40103"/>
    <cellStyle name="CALC Amount Total [1] 2 5 4 3" xfId="2283"/>
    <cellStyle name="CALC Amount Total [1] 2 5 4 4" xfId="40104"/>
    <cellStyle name="CALC Amount Total [1] 2 5 5" xfId="2284"/>
    <cellStyle name="CALC Amount Total [1] 2 5 5 2" xfId="2285"/>
    <cellStyle name="CALC Amount Total [1] 2 5 5 2 2" xfId="40105"/>
    <cellStyle name="CALC Amount Total [1] 2 5 5 3" xfId="2286"/>
    <cellStyle name="CALC Amount Total [1] 2 5 5 4" xfId="40106"/>
    <cellStyle name="CALC Amount Total [1] 2 5 6" xfId="2287"/>
    <cellStyle name="CALC Amount Total [1] 2 5 6 2" xfId="2288"/>
    <cellStyle name="CALC Amount Total [1] 2 5 6 2 2" xfId="40107"/>
    <cellStyle name="CALC Amount Total [1] 2 5 6 3" xfId="2289"/>
    <cellStyle name="CALC Amount Total [1] 2 5 6 4" xfId="40108"/>
    <cellStyle name="CALC Amount Total [1] 2 5 7" xfId="2290"/>
    <cellStyle name="CALC Amount Total [1] 2 5 7 2" xfId="2291"/>
    <cellStyle name="CALC Amount Total [1] 2 5 7 2 2" xfId="40109"/>
    <cellStyle name="CALC Amount Total [1] 2 5 7 3" xfId="2292"/>
    <cellStyle name="CALC Amount Total [1] 2 5 7 4" xfId="40110"/>
    <cellStyle name="CALC Amount Total [1] 2 5 8" xfId="2293"/>
    <cellStyle name="CALC Amount Total [1] 2 5 8 2" xfId="2294"/>
    <cellStyle name="CALC Amount Total [1] 2 5 8 2 2" xfId="40111"/>
    <cellStyle name="CALC Amount Total [1] 2 5 8 3" xfId="2295"/>
    <cellStyle name="CALC Amount Total [1] 2 5 8 4" xfId="40112"/>
    <cellStyle name="CALC Amount Total [1] 2 5 9" xfId="2296"/>
    <cellStyle name="CALC Amount Total [1] 2 5 9 2" xfId="2297"/>
    <cellStyle name="CALC Amount Total [1] 2 5 9 2 2" xfId="40113"/>
    <cellStyle name="CALC Amount Total [1] 2 5 9 3" xfId="2298"/>
    <cellStyle name="CALC Amount Total [1] 2 5 9 4" xfId="40114"/>
    <cellStyle name="CALC Amount Total [1] 2 6" xfId="2299"/>
    <cellStyle name="CALC Amount Total [1] 2 6 10" xfId="2300"/>
    <cellStyle name="CALC Amount Total [1] 2 6 10 2" xfId="40115"/>
    <cellStyle name="CALC Amount Total [1] 2 6 11" xfId="40116"/>
    <cellStyle name="CALC Amount Total [1] 2 6 2" xfId="2301"/>
    <cellStyle name="CALC Amount Total [1] 2 6 2 2" xfId="2302"/>
    <cellStyle name="CALC Amount Total [1] 2 6 2 2 2" xfId="40117"/>
    <cellStyle name="CALC Amount Total [1] 2 6 2 3" xfId="2303"/>
    <cellStyle name="CALC Amount Total [1] 2 6 2 4" xfId="40118"/>
    <cellStyle name="CALC Amount Total [1] 2 6 3" xfId="2304"/>
    <cellStyle name="CALC Amount Total [1] 2 6 3 2" xfId="2305"/>
    <cellStyle name="CALC Amount Total [1] 2 6 3 2 2" xfId="40119"/>
    <cellStyle name="CALC Amount Total [1] 2 6 3 3" xfId="2306"/>
    <cellStyle name="CALC Amount Total [1] 2 6 3 4" xfId="40120"/>
    <cellStyle name="CALC Amount Total [1] 2 6 4" xfId="2307"/>
    <cellStyle name="CALC Amount Total [1] 2 6 4 2" xfId="2308"/>
    <cellStyle name="CALC Amount Total [1] 2 6 4 2 2" xfId="40121"/>
    <cellStyle name="CALC Amount Total [1] 2 6 4 3" xfId="2309"/>
    <cellStyle name="CALC Amount Total [1] 2 6 4 4" xfId="40122"/>
    <cellStyle name="CALC Amount Total [1] 2 6 5" xfId="2310"/>
    <cellStyle name="CALC Amount Total [1] 2 6 5 2" xfId="2311"/>
    <cellStyle name="CALC Amount Total [1] 2 6 5 2 2" xfId="40123"/>
    <cellStyle name="CALC Amount Total [1] 2 6 5 3" xfId="2312"/>
    <cellStyle name="CALC Amount Total [1] 2 6 5 4" xfId="40124"/>
    <cellStyle name="CALC Amount Total [1] 2 6 6" xfId="2313"/>
    <cellStyle name="CALC Amount Total [1] 2 6 6 2" xfId="2314"/>
    <cellStyle name="CALC Amount Total [1] 2 6 6 2 2" xfId="40125"/>
    <cellStyle name="CALC Amount Total [1] 2 6 6 3" xfId="2315"/>
    <cellStyle name="CALC Amount Total [1] 2 6 6 4" xfId="40126"/>
    <cellStyle name="CALC Amount Total [1] 2 6 7" xfId="2316"/>
    <cellStyle name="CALC Amount Total [1] 2 6 7 2" xfId="2317"/>
    <cellStyle name="CALC Amount Total [1] 2 6 7 2 2" xfId="40127"/>
    <cellStyle name="CALC Amount Total [1] 2 6 7 3" xfId="2318"/>
    <cellStyle name="CALC Amount Total [1] 2 6 7 4" xfId="40128"/>
    <cellStyle name="CALC Amount Total [1] 2 6 8" xfId="2319"/>
    <cellStyle name="CALC Amount Total [1] 2 6 8 2" xfId="2320"/>
    <cellStyle name="CALC Amount Total [1] 2 6 8 2 2" xfId="40129"/>
    <cellStyle name="CALC Amount Total [1] 2 6 8 3" xfId="2321"/>
    <cellStyle name="CALC Amount Total [1] 2 6 8 4" xfId="40130"/>
    <cellStyle name="CALC Amount Total [1] 2 6 9" xfId="2322"/>
    <cellStyle name="CALC Amount Total [1] 2 6 9 2" xfId="2323"/>
    <cellStyle name="CALC Amount Total [1] 2 6 9 2 2" xfId="40131"/>
    <cellStyle name="CALC Amount Total [1] 2 6 9 3" xfId="2324"/>
    <cellStyle name="CALC Amount Total [1] 2 6 9 4" xfId="40132"/>
    <cellStyle name="CALC Amount Total [1] 2 7" xfId="2325"/>
    <cellStyle name="CALC Amount Total [1] 2 7 10" xfId="2326"/>
    <cellStyle name="CALC Amount Total [1] 2 7 10 2" xfId="40133"/>
    <cellStyle name="CALC Amount Total [1] 2 7 11" xfId="40134"/>
    <cellStyle name="CALC Amount Total [1] 2 7 2" xfId="2327"/>
    <cellStyle name="CALC Amount Total [1] 2 7 2 2" xfId="2328"/>
    <cellStyle name="CALC Amount Total [1] 2 7 2 2 2" xfId="40135"/>
    <cellStyle name="CALC Amount Total [1] 2 7 2 3" xfId="2329"/>
    <cellStyle name="CALC Amount Total [1] 2 7 2 4" xfId="40136"/>
    <cellStyle name="CALC Amount Total [1] 2 7 3" xfId="2330"/>
    <cellStyle name="CALC Amount Total [1] 2 7 3 2" xfId="2331"/>
    <cellStyle name="CALC Amount Total [1] 2 7 3 2 2" xfId="40137"/>
    <cellStyle name="CALC Amount Total [1] 2 7 3 3" xfId="2332"/>
    <cellStyle name="CALC Amount Total [1] 2 7 3 4" xfId="40138"/>
    <cellStyle name="CALC Amount Total [1] 2 7 4" xfId="2333"/>
    <cellStyle name="CALC Amount Total [1] 2 7 4 2" xfId="2334"/>
    <cellStyle name="CALC Amount Total [1] 2 7 4 2 2" xfId="40139"/>
    <cellStyle name="CALC Amount Total [1] 2 7 4 3" xfId="2335"/>
    <cellStyle name="CALC Amount Total [1] 2 7 4 4" xfId="40140"/>
    <cellStyle name="CALC Amount Total [1] 2 7 5" xfId="2336"/>
    <cellStyle name="CALC Amount Total [1] 2 7 5 2" xfId="2337"/>
    <cellStyle name="CALC Amount Total [1] 2 7 5 2 2" xfId="40141"/>
    <cellStyle name="CALC Amount Total [1] 2 7 5 3" xfId="2338"/>
    <cellStyle name="CALC Amount Total [1] 2 7 5 4" xfId="40142"/>
    <cellStyle name="CALC Amount Total [1] 2 7 6" xfId="2339"/>
    <cellStyle name="CALC Amount Total [1] 2 7 6 2" xfId="2340"/>
    <cellStyle name="CALC Amount Total [1] 2 7 6 2 2" xfId="40143"/>
    <cellStyle name="CALC Amount Total [1] 2 7 6 3" xfId="2341"/>
    <cellStyle name="CALC Amount Total [1] 2 7 6 4" xfId="40144"/>
    <cellStyle name="CALC Amount Total [1] 2 7 7" xfId="2342"/>
    <cellStyle name="CALC Amount Total [1] 2 7 7 2" xfId="2343"/>
    <cellStyle name="CALC Amount Total [1] 2 7 7 2 2" xfId="40145"/>
    <cellStyle name="CALC Amount Total [1] 2 7 7 3" xfId="2344"/>
    <cellStyle name="CALC Amount Total [1] 2 7 7 4" xfId="40146"/>
    <cellStyle name="CALC Amount Total [1] 2 7 8" xfId="2345"/>
    <cellStyle name="CALC Amount Total [1] 2 7 8 2" xfId="2346"/>
    <cellStyle name="CALC Amount Total [1] 2 7 8 2 2" xfId="40147"/>
    <cellStyle name="CALC Amount Total [1] 2 7 8 3" xfId="2347"/>
    <cellStyle name="CALC Amount Total [1] 2 7 8 4" xfId="40148"/>
    <cellStyle name="CALC Amount Total [1] 2 7 9" xfId="2348"/>
    <cellStyle name="CALC Amount Total [1] 2 7 9 2" xfId="2349"/>
    <cellStyle name="CALC Amount Total [1] 2 7 9 2 2" xfId="40149"/>
    <cellStyle name="CALC Amount Total [1] 2 7 9 3" xfId="2350"/>
    <cellStyle name="CALC Amount Total [1] 2 7 9 4" xfId="40150"/>
    <cellStyle name="CALC Amount Total [1] 2 8" xfId="2351"/>
    <cellStyle name="CALC Amount Total [1] 2 8 10" xfId="2352"/>
    <cellStyle name="CALC Amount Total [1] 2 8 10 2" xfId="40151"/>
    <cellStyle name="CALC Amount Total [1] 2 8 11" xfId="40152"/>
    <cellStyle name="CALC Amount Total [1] 2 8 2" xfId="2353"/>
    <cellStyle name="CALC Amount Total [1] 2 8 2 2" xfId="2354"/>
    <cellStyle name="CALC Amount Total [1] 2 8 2 2 2" xfId="40153"/>
    <cellStyle name="CALC Amount Total [1] 2 8 2 3" xfId="2355"/>
    <cellStyle name="CALC Amount Total [1] 2 8 2 4" xfId="40154"/>
    <cellStyle name="CALC Amount Total [1] 2 8 3" xfId="2356"/>
    <cellStyle name="CALC Amount Total [1] 2 8 3 2" xfId="2357"/>
    <cellStyle name="CALC Amount Total [1] 2 8 3 2 2" xfId="40155"/>
    <cellStyle name="CALC Amount Total [1] 2 8 3 3" xfId="2358"/>
    <cellStyle name="CALC Amount Total [1] 2 8 3 4" xfId="40156"/>
    <cellStyle name="CALC Amount Total [1] 2 8 4" xfId="2359"/>
    <cellStyle name="CALC Amount Total [1] 2 8 4 2" xfId="2360"/>
    <cellStyle name="CALC Amount Total [1] 2 8 4 2 2" xfId="40157"/>
    <cellStyle name="CALC Amount Total [1] 2 8 4 3" xfId="2361"/>
    <cellStyle name="CALC Amount Total [1] 2 8 4 4" xfId="40158"/>
    <cellStyle name="CALC Amount Total [1] 2 8 5" xfId="2362"/>
    <cellStyle name="CALC Amount Total [1] 2 8 5 2" xfId="2363"/>
    <cellStyle name="CALC Amount Total [1] 2 8 5 2 2" xfId="40159"/>
    <cellStyle name="CALC Amount Total [1] 2 8 5 3" xfId="2364"/>
    <cellStyle name="CALC Amount Total [1] 2 8 5 4" xfId="40160"/>
    <cellStyle name="CALC Amount Total [1] 2 8 6" xfId="2365"/>
    <cellStyle name="CALC Amount Total [1] 2 8 6 2" xfId="2366"/>
    <cellStyle name="CALC Amount Total [1] 2 8 6 2 2" xfId="40161"/>
    <cellStyle name="CALC Amount Total [1] 2 8 6 3" xfId="2367"/>
    <cellStyle name="CALC Amount Total [1] 2 8 6 4" xfId="40162"/>
    <cellStyle name="CALC Amount Total [1] 2 8 7" xfId="2368"/>
    <cellStyle name="CALC Amount Total [1] 2 8 7 2" xfId="2369"/>
    <cellStyle name="CALC Amount Total [1] 2 8 7 2 2" xfId="40163"/>
    <cellStyle name="CALC Amount Total [1] 2 8 7 3" xfId="2370"/>
    <cellStyle name="CALC Amount Total [1] 2 8 7 4" xfId="40164"/>
    <cellStyle name="CALC Amount Total [1] 2 8 8" xfId="2371"/>
    <cellStyle name="CALC Amount Total [1] 2 8 8 2" xfId="2372"/>
    <cellStyle name="CALC Amount Total [1] 2 8 8 2 2" xfId="40165"/>
    <cellStyle name="CALC Amount Total [1] 2 8 8 3" xfId="2373"/>
    <cellStyle name="CALC Amount Total [1] 2 8 8 4" xfId="40166"/>
    <cellStyle name="CALC Amount Total [1] 2 8 9" xfId="2374"/>
    <cellStyle name="CALC Amount Total [1] 2 8 9 2" xfId="2375"/>
    <cellStyle name="CALC Amount Total [1] 2 8 9 2 2" xfId="40167"/>
    <cellStyle name="CALC Amount Total [1] 2 8 9 3" xfId="2376"/>
    <cellStyle name="CALC Amount Total [1] 2 8 9 4" xfId="40168"/>
    <cellStyle name="CALC Amount Total [1] 2 9" xfId="2377"/>
    <cellStyle name="CALC Amount Total [1] 2 9 10" xfId="2378"/>
    <cellStyle name="CALC Amount Total [1] 2 9 10 2" xfId="40169"/>
    <cellStyle name="CALC Amount Total [1] 2 9 11" xfId="40170"/>
    <cellStyle name="CALC Amount Total [1] 2 9 12" xfId="40171"/>
    <cellStyle name="CALC Amount Total [1] 2 9 2" xfId="2379"/>
    <cellStyle name="CALC Amount Total [1] 2 9 2 2" xfId="2380"/>
    <cellStyle name="CALC Amount Total [1] 2 9 2 2 2" xfId="40172"/>
    <cellStyle name="CALC Amount Total [1] 2 9 2 3" xfId="2381"/>
    <cellStyle name="CALC Amount Total [1] 2 9 2 4" xfId="40173"/>
    <cellStyle name="CALC Amount Total [1] 2 9 3" xfId="2382"/>
    <cellStyle name="CALC Amount Total [1] 2 9 3 2" xfId="2383"/>
    <cellStyle name="CALC Amount Total [1] 2 9 3 2 2" xfId="40174"/>
    <cellStyle name="CALC Amount Total [1] 2 9 3 3" xfId="2384"/>
    <cellStyle name="CALC Amount Total [1] 2 9 3 4" xfId="40175"/>
    <cellStyle name="CALC Amount Total [1] 2 9 4" xfId="2385"/>
    <cellStyle name="CALC Amount Total [1] 2 9 4 2" xfId="2386"/>
    <cellStyle name="CALC Amount Total [1] 2 9 4 2 2" xfId="40176"/>
    <cellStyle name="CALC Amount Total [1] 2 9 4 3" xfId="2387"/>
    <cellStyle name="CALC Amount Total [1] 2 9 4 4" xfId="40177"/>
    <cellStyle name="CALC Amount Total [1] 2 9 5" xfId="2388"/>
    <cellStyle name="CALC Amount Total [1] 2 9 5 2" xfId="2389"/>
    <cellStyle name="CALC Amount Total [1] 2 9 5 2 2" xfId="40178"/>
    <cellStyle name="CALC Amount Total [1] 2 9 5 3" xfId="2390"/>
    <cellStyle name="CALC Amount Total [1] 2 9 5 4" xfId="40179"/>
    <cellStyle name="CALC Amount Total [1] 2 9 6" xfId="2391"/>
    <cellStyle name="CALC Amount Total [1] 2 9 6 2" xfId="2392"/>
    <cellStyle name="CALC Amount Total [1] 2 9 6 2 2" xfId="40180"/>
    <cellStyle name="CALC Amount Total [1] 2 9 6 3" xfId="2393"/>
    <cellStyle name="CALC Amount Total [1] 2 9 6 4" xfId="40181"/>
    <cellStyle name="CALC Amount Total [1] 2 9 7" xfId="2394"/>
    <cellStyle name="CALC Amount Total [1] 2 9 7 2" xfId="2395"/>
    <cellStyle name="CALC Amount Total [1] 2 9 7 2 2" xfId="40182"/>
    <cellStyle name="CALC Amount Total [1] 2 9 7 3" xfId="2396"/>
    <cellStyle name="CALC Amount Total [1] 2 9 7 4" xfId="40183"/>
    <cellStyle name="CALC Amount Total [1] 2 9 8" xfId="2397"/>
    <cellStyle name="CALC Amount Total [1] 2 9 8 2" xfId="2398"/>
    <cellStyle name="CALC Amount Total [1] 2 9 8 2 2" xfId="40184"/>
    <cellStyle name="CALC Amount Total [1] 2 9 8 3" xfId="2399"/>
    <cellStyle name="CALC Amount Total [1] 2 9 8 4" xfId="40185"/>
    <cellStyle name="CALC Amount Total [1] 2 9 9" xfId="2400"/>
    <cellStyle name="CALC Amount Total [1] 2 9 9 2" xfId="2401"/>
    <cellStyle name="CALC Amount Total [1] 2 9 9 2 2" xfId="40186"/>
    <cellStyle name="CALC Amount Total [1] 2 9 9 3" xfId="2402"/>
    <cellStyle name="CALC Amount Total [1] 2 9 9 4" xfId="40187"/>
    <cellStyle name="CALC Amount Total [1] 20" xfId="2403"/>
    <cellStyle name="CALC Amount Total [1] 20 10" xfId="40188"/>
    <cellStyle name="CALC Amount Total [1] 20 11" xfId="40189"/>
    <cellStyle name="CALC Amount Total [1] 20 2" xfId="2404"/>
    <cellStyle name="CALC Amount Total [1] 20 2 2" xfId="2405"/>
    <cellStyle name="CALC Amount Total [1] 20 2 2 2" xfId="40190"/>
    <cellStyle name="CALC Amount Total [1] 20 2 3" xfId="2406"/>
    <cellStyle name="CALC Amount Total [1] 20 2 4" xfId="40191"/>
    <cellStyle name="CALC Amount Total [1] 20 3" xfId="2407"/>
    <cellStyle name="CALC Amount Total [1] 20 3 2" xfId="2408"/>
    <cellStyle name="CALC Amount Total [1] 20 3 2 2" xfId="40192"/>
    <cellStyle name="CALC Amount Total [1] 20 3 3" xfId="2409"/>
    <cellStyle name="CALC Amount Total [1] 20 3 4" xfId="40193"/>
    <cellStyle name="CALC Amount Total [1] 20 4" xfId="2410"/>
    <cellStyle name="CALC Amount Total [1] 20 4 2" xfId="2411"/>
    <cellStyle name="CALC Amount Total [1] 20 4 2 2" xfId="40194"/>
    <cellStyle name="CALC Amount Total [1] 20 4 3" xfId="2412"/>
    <cellStyle name="CALC Amount Total [1] 20 4 4" xfId="40195"/>
    <cellStyle name="CALC Amount Total [1] 20 5" xfId="2413"/>
    <cellStyle name="CALC Amount Total [1] 20 5 2" xfId="2414"/>
    <cellStyle name="CALC Amount Total [1] 20 5 2 2" xfId="40196"/>
    <cellStyle name="CALC Amount Total [1] 20 5 3" xfId="2415"/>
    <cellStyle name="CALC Amount Total [1] 20 5 4" xfId="40197"/>
    <cellStyle name="CALC Amount Total [1] 20 6" xfId="2416"/>
    <cellStyle name="CALC Amount Total [1] 20 6 2" xfId="2417"/>
    <cellStyle name="CALC Amount Total [1] 20 6 2 2" xfId="40198"/>
    <cellStyle name="CALC Amount Total [1] 20 6 3" xfId="2418"/>
    <cellStyle name="CALC Amount Total [1] 20 6 4" xfId="40199"/>
    <cellStyle name="CALC Amount Total [1] 20 7" xfId="2419"/>
    <cellStyle name="CALC Amount Total [1] 20 7 2" xfId="2420"/>
    <cellStyle name="CALC Amount Total [1] 20 7 2 2" xfId="40200"/>
    <cellStyle name="CALC Amount Total [1] 20 7 3" xfId="2421"/>
    <cellStyle name="CALC Amount Total [1] 20 7 4" xfId="40201"/>
    <cellStyle name="CALC Amount Total [1] 20 8" xfId="2422"/>
    <cellStyle name="CALC Amount Total [1] 20 8 2" xfId="2423"/>
    <cellStyle name="CALC Amount Total [1] 20 8 2 2" xfId="40202"/>
    <cellStyle name="CALC Amount Total [1] 20 8 3" xfId="2424"/>
    <cellStyle name="CALC Amount Total [1] 20 8 4" xfId="40203"/>
    <cellStyle name="CALC Amount Total [1] 20 9" xfId="2425"/>
    <cellStyle name="CALC Amount Total [1] 20 9 2" xfId="40204"/>
    <cellStyle name="CALC Amount Total [1] 21" xfId="2426"/>
    <cellStyle name="CALC Amount Total [1] 21 10" xfId="40205"/>
    <cellStyle name="CALC Amount Total [1] 21 11" xfId="40206"/>
    <cellStyle name="CALC Amount Total [1] 21 2" xfId="2427"/>
    <cellStyle name="CALC Amount Total [1] 21 2 2" xfId="2428"/>
    <cellStyle name="CALC Amount Total [1] 21 2 2 2" xfId="40207"/>
    <cellStyle name="CALC Amount Total [1] 21 2 3" xfId="2429"/>
    <cellStyle name="CALC Amount Total [1] 21 2 4" xfId="40208"/>
    <cellStyle name="CALC Amount Total [1] 21 3" xfId="2430"/>
    <cellStyle name="CALC Amount Total [1] 21 3 2" xfId="2431"/>
    <cellStyle name="CALC Amount Total [1] 21 3 2 2" xfId="40209"/>
    <cellStyle name="CALC Amount Total [1] 21 3 3" xfId="2432"/>
    <cellStyle name="CALC Amount Total [1] 21 3 4" xfId="40210"/>
    <cellStyle name="CALC Amount Total [1] 21 4" xfId="2433"/>
    <cellStyle name="CALC Amount Total [1] 21 4 2" xfId="2434"/>
    <cellStyle name="CALC Amount Total [1] 21 4 2 2" xfId="40211"/>
    <cellStyle name="CALC Amount Total [1] 21 4 3" xfId="2435"/>
    <cellStyle name="CALC Amount Total [1] 21 4 4" xfId="40212"/>
    <cellStyle name="CALC Amount Total [1] 21 5" xfId="2436"/>
    <cellStyle name="CALC Amount Total [1] 21 5 2" xfId="2437"/>
    <cellStyle name="CALC Amount Total [1] 21 5 2 2" xfId="40213"/>
    <cellStyle name="CALC Amount Total [1] 21 5 3" xfId="2438"/>
    <cellStyle name="CALC Amount Total [1] 21 5 4" xfId="40214"/>
    <cellStyle name="CALC Amount Total [1] 21 6" xfId="2439"/>
    <cellStyle name="CALC Amount Total [1] 21 6 2" xfId="2440"/>
    <cellStyle name="CALC Amount Total [1] 21 6 2 2" xfId="40215"/>
    <cellStyle name="CALC Amount Total [1] 21 6 3" xfId="2441"/>
    <cellStyle name="CALC Amount Total [1] 21 6 4" xfId="40216"/>
    <cellStyle name="CALC Amount Total [1] 21 7" xfId="2442"/>
    <cellStyle name="CALC Amount Total [1] 21 7 2" xfId="2443"/>
    <cellStyle name="CALC Amount Total [1] 21 7 2 2" xfId="40217"/>
    <cellStyle name="CALC Amount Total [1] 21 7 3" xfId="2444"/>
    <cellStyle name="CALC Amount Total [1] 21 7 4" xfId="40218"/>
    <cellStyle name="CALC Amount Total [1] 21 8" xfId="2445"/>
    <cellStyle name="CALC Amount Total [1] 21 8 2" xfId="2446"/>
    <cellStyle name="CALC Amount Total [1] 21 8 2 2" xfId="40219"/>
    <cellStyle name="CALC Amount Total [1] 21 8 3" xfId="2447"/>
    <cellStyle name="CALC Amount Total [1] 21 8 4" xfId="40220"/>
    <cellStyle name="CALC Amount Total [1] 21 9" xfId="2448"/>
    <cellStyle name="CALC Amount Total [1] 21 9 2" xfId="40221"/>
    <cellStyle name="CALC Amount Total [1] 22" xfId="2449"/>
    <cellStyle name="CALC Amount Total [1] 22 2" xfId="2450"/>
    <cellStyle name="CALC Amount Total [1] 22 2 2" xfId="2451"/>
    <cellStyle name="CALC Amount Total [1] 22 2 2 2" xfId="40222"/>
    <cellStyle name="CALC Amount Total [1] 22 2 3" xfId="2452"/>
    <cellStyle name="CALC Amount Total [1] 22 2 4" xfId="40223"/>
    <cellStyle name="CALC Amount Total [1] 22 3" xfId="2453"/>
    <cellStyle name="CALC Amount Total [1] 22 3 2" xfId="2454"/>
    <cellStyle name="CALC Amount Total [1] 22 3 2 2" xfId="40224"/>
    <cellStyle name="CALC Amount Total [1] 22 3 3" xfId="2455"/>
    <cellStyle name="CALC Amount Total [1] 22 3 4" xfId="40225"/>
    <cellStyle name="CALC Amount Total [1] 22 4" xfId="40226"/>
    <cellStyle name="CALC Amount Total [1] 22 4 2" xfId="40227"/>
    <cellStyle name="CALC Amount Total [1] 23" xfId="40228"/>
    <cellStyle name="CALC Amount Total [1] 23 2" xfId="40229"/>
    <cellStyle name="CALC Amount Total [1] 3" xfId="2456"/>
    <cellStyle name="CALC Amount Total [1] 3 2" xfId="2457"/>
    <cellStyle name="CALC Amount Total [1] 3 2 2" xfId="2458"/>
    <cellStyle name="CALC Amount Total [1] 3 2 2 2" xfId="40230"/>
    <cellStyle name="CALC Amount Total [1] 3 2 3" xfId="40231"/>
    <cellStyle name="CALC Amount Total [1] 3 2 4" xfId="40232"/>
    <cellStyle name="CALC Amount Total [1] 3 3" xfId="2459"/>
    <cellStyle name="CALC Amount Total [1] 3 3 2" xfId="2460"/>
    <cellStyle name="CALC Amount Total [1] 3 3 2 2" xfId="40233"/>
    <cellStyle name="CALC Amount Total [1] 3 3 3" xfId="2461"/>
    <cellStyle name="CALC Amount Total [1] 3 3 4" xfId="40234"/>
    <cellStyle name="CALC Amount Total [1] 3 4" xfId="2462"/>
    <cellStyle name="CALC Amount Total [1] 3 4 2" xfId="2463"/>
    <cellStyle name="CALC Amount Total [1] 3 4 2 2" xfId="40235"/>
    <cellStyle name="CALC Amount Total [1] 3 4 3" xfId="2464"/>
    <cellStyle name="CALC Amount Total [1] 3 4 4" xfId="40236"/>
    <cellStyle name="CALC Amount Total [1] 3 5" xfId="2465"/>
    <cellStyle name="CALC Amount Total [1] 3 5 2" xfId="2466"/>
    <cellStyle name="CALC Amount Total [1] 3 5 2 2" xfId="40237"/>
    <cellStyle name="CALC Amount Total [1] 3 5 3" xfId="2467"/>
    <cellStyle name="CALC Amount Total [1] 3 5 4" xfId="40238"/>
    <cellStyle name="CALC Amount Total [1] 3 6" xfId="2468"/>
    <cellStyle name="CALC Amount Total [1] 3 6 2" xfId="2469"/>
    <cellStyle name="CALC Amount Total [1] 3 6 2 2" xfId="40239"/>
    <cellStyle name="CALC Amount Total [1] 3 6 3" xfId="2470"/>
    <cellStyle name="CALC Amount Total [1] 3 6 4" xfId="40240"/>
    <cellStyle name="CALC Amount Total [1] 3 7" xfId="2471"/>
    <cellStyle name="CALC Amount Total [1] 3 7 2" xfId="2472"/>
    <cellStyle name="CALC Amount Total [1] 3 7 2 2" xfId="40241"/>
    <cellStyle name="CALC Amount Total [1] 3 7 3" xfId="2473"/>
    <cellStyle name="CALC Amount Total [1] 3 7 4" xfId="40242"/>
    <cellStyle name="CALC Amount Total [1] 3 8" xfId="2474"/>
    <cellStyle name="CALC Amount Total [1] 3 8 2" xfId="40243"/>
    <cellStyle name="CALC Amount Total [1] 4" xfId="2475"/>
    <cellStyle name="CALC Amount Total [1] 4 10" xfId="2476"/>
    <cellStyle name="CALC Amount Total [1] 4 10 2" xfId="40244"/>
    <cellStyle name="CALC Amount Total [1] 4 11" xfId="40245"/>
    <cellStyle name="CALC Amount Total [1] 4 2" xfId="2477"/>
    <cellStyle name="CALC Amount Total [1] 4 2 2" xfId="2478"/>
    <cellStyle name="CALC Amount Total [1] 4 2 2 2" xfId="40246"/>
    <cellStyle name="CALC Amount Total [1] 4 2 3" xfId="2479"/>
    <cellStyle name="CALC Amount Total [1] 4 2 4" xfId="40247"/>
    <cellStyle name="CALC Amount Total [1] 4 3" xfId="2480"/>
    <cellStyle name="CALC Amount Total [1] 4 3 2" xfId="2481"/>
    <cellStyle name="CALC Amount Total [1] 4 3 2 2" xfId="40248"/>
    <cellStyle name="CALC Amount Total [1] 4 3 3" xfId="2482"/>
    <cellStyle name="CALC Amount Total [1] 4 3 4" xfId="40249"/>
    <cellStyle name="CALC Amount Total [1] 4 4" xfId="2483"/>
    <cellStyle name="CALC Amount Total [1] 4 4 2" xfId="2484"/>
    <cellStyle name="CALC Amount Total [1] 4 4 2 2" xfId="40250"/>
    <cellStyle name="CALC Amount Total [1] 4 4 3" xfId="2485"/>
    <cellStyle name="CALC Amount Total [1] 4 4 4" xfId="40251"/>
    <cellStyle name="CALC Amount Total [1] 4 5" xfId="2486"/>
    <cellStyle name="CALC Amount Total [1] 4 5 2" xfId="2487"/>
    <cellStyle name="CALC Amount Total [1] 4 5 2 2" xfId="40252"/>
    <cellStyle name="CALC Amount Total [1] 4 5 3" xfId="2488"/>
    <cellStyle name="CALC Amount Total [1] 4 5 4" xfId="40253"/>
    <cellStyle name="CALC Amount Total [1] 4 6" xfId="2489"/>
    <cellStyle name="CALC Amount Total [1] 4 6 2" xfId="2490"/>
    <cellStyle name="CALC Amount Total [1] 4 6 2 2" xfId="40254"/>
    <cellStyle name="CALC Amount Total [1] 4 6 3" xfId="2491"/>
    <cellStyle name="CALC Amount Total [1] 4 6 4" xfId="40255"/>
    <cellStyle name="CALC Amount Total [1] 4 7" xfId="2492"/>
    <cellStyle name="CALC Amount Total [1] 4 7 2" xfId="2493"/>
    <cellStyle name="CALC Amount Total [1] 4 7 2 2" xfId="40256"/>
    <cellStyle name="CALC Amount Total [1] 4 7 3" xfId="2494"/>
    <cellStyle name="CALC Amount Total [1] 4 7 4" xfId="40257"/>
    <cellStyle name="CALC Amount Total [1] 4 8" xfId="2495"/>
    <cellStyle name="CALC Amount Total [1] 4 8 2" xfId="2496"/>
    <cellStyle name="CALC Amount Total [1] 4 8 2 2" xfId="40258"/>
    <cellStyle name="CALC Amount Total [1] 4 8 3" xfId="2497"/>
    <cellStyle name="CALC Amount Total [1] 4 8 4" xfId="40259"/>
    <cellStyle name="CALC Amount Total [1] 4 9" xfId="2498"/>
    <cellStyle name="CALC Amount Total [1] 4 9 2" xfId="2499"/>
    <cellStyle name="CALC Amount Total [1] 4 9 2 2" xfId="40260"/>
    <cellStyle name="CALC Amount Total [1] 4 9 3" xfId="2500"/>
    <cellStyle name="CALC Amount Total [1] 4 9 4" xfId="40261"/>
    <cellStyle name="CALC Amount Total [1] 5" xfId="2501"/>
    <cellStyle name="CALC Amount Total [1] 5 10" xfId="2502"/>
    <cellStyle name="CALC Amount Total [1] 5 10 2" xfId="40262"/>
    <cellStyle name="CALC Amount Total [1] 5 11" xfId="40263"/>
    <cellStyle name="CALC Amount Total [1] 5 2" xfId="2503"/>
    <cellStyle name="CALC Amount Total [1] 5 2 2" xfId="2504"/>
    <cellStyle name="CALC Amount Total [1] 5 2 2 2" xfId="40264"/>
    <cellStyle name="CALC Amount Total [1] 5 2 3" xfId="2505"/>
    <cellStyle name="CALC Amount Total [1] 5 2 4" xfId="40265"/>
    <cellStyle name="CALC Amount Total [1] 5 3" xfId="2506"/>
    <cellStyle name="CALC Amount Total [1] 5 3 2" xfId="2507"/>
    <cellStyle name="CALC Amount Total [1] 5 3 2 2" xfId="40266"/>
    <cellStyle name="CALC Amount Total [1] 5 3 3" xfId="2508"/>
    <cellStyle name="CALC Amount Total [1] 5 3 4" xfId="40267"/>
    <cellStyle name="CALC Amount Total [1] 5 4" xfId="2509"/>
    <cellStyle name="CALC Amount Total [1] 5 4 2" xfId="2510"/>
    <cellStyle name="CALC Amount Total [1] 5 4 2 2" xfId="40268"/>
    <cellStyle name="CALC Amount Total [1] 5 4 3" xfId="2511"/>
    <cellStyle name="CALC Amount Total [1] 5 4 4" xfId="40269"/>
    <cellStyle name="CALC Amount Total [1] 5 5" xfId="2512"/>
    <cellStyle name="CALC Amount Total [1] 5 5 2" xfId="2513"/>
    <cellStyle name="CALC Amount Total [1] 5 5 2 2" xfId="40270"/>
    <cellStyle name="CALC Amount Total [1] 5 5 3" xfId="2514"/>
    <cellStyle name="CALC Amount Total [1] 5 5 4" xfId="40271"/>
    <cellStyle name="CALC Amount Total [1] 5 6" xfId="2515"/>
    <cellStyle name="CALC Amount Total [1] 5 6 2" xfId="2516"/>
    <cellStyle name="CALC Amount Total [1] 5 6 2 2" xfId="40272"/>
    <cellStyle name="CALC Amount Total [1] 5 6 3" xfId="2517"/>
    <cellStyle name="CALC Amount Total [1] 5 6 4" xfId="40273"/>
    <cellStyle name="CALC Amount Total [1] 5 7" xfId="2518"/>
    <cellStyle name="CALC Amount Total [1] 5 7 2" xfId="2519"/>
    <cellStyle name="CALC Amount Total [1] 5 7 2 2" xfId="40274"/>
    <cellStyle name="CALC Amount Total [1] 5 7 3" xfId="2520"/>
    <cellStyle name="CALC Amount Total [1] 5 7 4" xfId="40275"/>
    <cellStyle name="CALC Amount Total [1] 5 8" xfId="2521"/>
    <cellStyle name="CALC Amount Total [1] 5 8 2" xfId="2522"/>
    <cellStyle name="CALC Amount Total [1] 5 8 2 2" xfId="40276"/>
    <cellStyle name="CALC Amount Total [1] 5 8 3" xfId="2523"/>
    <cellStyle name="CALC Amount Total [1] 5 8 4" xfId="40277"/>
    <cellStyle name="CALC Amount Total [1] 5 9" xfId="2524"/>
    <cellStyle name="CALC Amount Total [1] 5 9 2" xfId="2525"/>
    <cellStyle name="CALC Amount Total [1] 5 9 2 2" xfId="40278"/>
    <cellStyle name="CALC Amount Total [1] 5 9 3" xfId="2526"/>
    <cellStyle name="CALC Amount Total [1] 5 9 4" xfId="40279"/>
    <cellStyle name="CALC Amount Total [1] 6" xfId="2527"/>
    <cellStyle name="CALC Amount Total [1] 6 10" xfId="2528"/>
    <cellStyle name="CALC Amount Total [1] 6 10 2" xfId="40280"/>
    <cellStyle name="CALC Amount Total [1] 6 11" xfId="40281"/>
    <cellStyle name="CALC Amount Total [1] 6 2" xfId="2529"/>
    <cellStyle name="CALC Amount Total [1] 6 2 2" xfId="2530"/>
    <cellStyle name="CALC Amount Total [1] 6 2 2 2" xfId="40282"/>
    <cellStyle name="CALC Amount Total [1] 6 2 3" xfId="2531"/>
    <cellStyle name="CALC Amount Total [1] 6 2 4" xfId="40283"/>
    <cellStyle name="CALC Amount Total [1] 6 3" xfId="2532"/>
    <cellStyle name="CALC Amount Total [1] 6 3 2" xfId="2533"/>
    <cellStyle name="CALC Amount Total [1] 6 3 2 2" xfId="40284"/>
    <cellStyle name="CALC Amount Total [1] 6 3 3" xfId="2534"/>
    <cellStyle name="CALC Amount Total [1] 6 3 4" xfId="40285"/>
    <cellStyle name="CALC Amount Total [1] 6 4" xfId="2535"/>
    <cellStyle name="CALC Amount Total [1] 6 4 2" xfId="2536"/>
    <cellStyle name="CALC Amount Total [1] 6 4 2 2" xfId="40286"/>
    <cellStyle name="CALC Amount Total [1] 6 4 3" xfId="2537"/>
    <cellStyle name="CALC Amount Total [1] 6 4 4" xfId="40287"/>
    <cellStyle name="CALC Amount Total [1] 6 5" xfId="2538"/>
    <cellStyle name="CALC Amount Total [1] 6 5 2" xfId="2539"/>
    <cellStyle name="CALC Amount Total [1] 6 5 2 2" xfId="40288"/>
    <cellStyle name="CALC Amount Total [1] 6 5 3" xfId="2540"/>
    <cellStyle name="CALC Amount Total [1] 6 5 4" xfId="40289"/>
    <cellStyle name="CALC Amount Total [1] 6 6" xfId="2541"/>
    <cellStyle name="CALC Amount Total [1] 6 6 2" xfId="2542"/>
    <cellStyle name="CALC Amount Total [1] 6 6 2 2" xfId="40290"/>
    <cellStyle name="CALC Amount Total [1] 6 6 3" xfId="2543"/>
    <cellStyle name="CALC Amount Total [1] 6 6 4" xfId="40291"/>
    <cellStyle name="CALC Amount Total [1] 6 7" xfId="2544"/>
    <cellStyle name="CALC Amount Total [1] 6 7 2" xfId="2545"/>
    <cellStyle name="CALC Amount Total [1] 6 7 2 2" xfId="40292"/>
    <cellStyle name="CALC Amount Total [1] 6 7 3" xfId="2546"/>
    <cellStyle name="CALC Amount Total [1] 6 7 4" xfId="40293"/>
    <cellStyle name="CALC Amount Total [1] 6 8" xfId="2547"/>
    <cellStyle name="CALC Amount Total [1] 6 8 2" xfId="2548"/>
    <cellStyle name="CALC Amount Total [1] 6 8 2 2" xfId="40294"/>
    <cellStyle name="CALC Amount Total [1] 6 8 3" xfId="2549"/>
    <cellStyle name="CALC Amount Total [1] 6 8 4" xfId="40295"/>
    <cellStyle name="CALC Amount Total [1] 6 9" xfId="2550"/>
    <cellStyle name="CALC Amount Total [1] 6 9 2" xfId="2551"/>
    <cellStyle name="CALC Amount Total [1] 6 9 2 2" xfId="40296"/>
    <cellStyle name="CALC Amount Total [1] 6 9 3" xfId="2552"/>
    <cellStyle name="CALC Amount Total [1] 6 9 4" xfId="40297"/>
    <cellStyle name="CALC Amount Total [1] 7" xfId="2553"/>
    <cellStyle name="CALC Amount Total [1] 7 10" xfId="2554"/>
    <cellStyle name="CALC Amount Total [1] 7 10 2" xfId="40298"/>
    <cellStyle name="CALC Amount Total [1] 7 11" xfId="40299"/>
    <cellStyle name="CALC Amount Total [1] 7 2" xfId="2555"/>
    <cellStyle name="CALC Amount Total [1] 7 2 2" xfId="2556"/>
    <cellStyle name="CALC Amount Total [1] 7 2 2 2" xfId="40300"/>
    <cellStyle name="CALC Amount Total [1] 7 2 3" xfId="2557"/>
    <cellStyle name="CALC Amount Total [1] 7 2 4" xfId="40301"/>
    <cellStyle name="CALC Amount Total [1] 7 3" xfId="2558"/>
    <cellStyle name="CALC Amount Total [1] 7 3 2" xfId="2559"/>
    <cellStyle name="CALC Amount Total [1] 7 3 2 2" xfId="40302"/>
    <cellStyle name="CALC Amount Total [1] 7 3 3" xfId="2560"/>
    <cellStyle name="CALC Amount Total [1] 7 3 4" xfId="40303"/>
    <cellStyle name="CALC Amount Total [1] 7 4" xfId="2561"/>
    <cellStyle name="CALC Amount Total [1] 7 4 2" xfId="2562"/>
    <cellStyle name="CALC Amount Total [1] 7 4 2 2" xfId="40304"/>
    <cellStyle name="CALC Amount Total [1] 7 4 3" xfId="2563"/>
    <cellStyle name="CALC Amount Total [1] 7 4 4" xfId="40305"/>
    <cellStyle name="CALC Amount Total [1] 7 5" xfId="2564"/>
    <cellStyle name="CALC Amount Total [1] 7 5 2" xfId="2565"/>
    <cellStyle name="CALC Amount Total [1] 7 5 2 2" xfId="40306"/>
    <cellStyle name="CALC Amount Total [1] 7 5 3" xfId="2566"/>
    <cellStyle name="CALC Amount Total [1] 7 5 4" xfId="40307"/>
    <cellStyle name="CALC Amount Total [1] 7 6" xfId="2567"/>
    <cellStyle name="CALC Amount Total [1] 7 6 2" xfId="2568"/>
    <cellStyle name="CALC Amount Total [1] 7 6 2 2" xfId="40308"/>
    <cellStyle name="CALC Amount Total [1] 7 6 3" xfId="2569"/>
    <cellStyle name="CALC Amount Total [1] 7 6 4" xfId="40309"/>
    <cellStyle name="CALC Amount Total [1] 7 7" xfId="2570"/>
    <cellStyle name="CALC Amount Total [1] 7 7 2" xfId="2571"/>
    <cellStyle name="CALC Amount Total [1] 7 7 2 2" xfId="40310"/>
    <cellStyle name="CALC Amount Total [1] 7 7 3" xfId="2572"/>
    <cellStyle name="CALC Amount Total [1] 7 7 4" xfId="40311"/>
    <cellStyle name="CALC Amount Total [1] 7 8" xfId="2573"/>
    <cellStyle name="CALC Amount Total [1] 7 8 2" xfId="2574"/>
    <cellStyle name="CALC Amount Total [1] 7 8 2 2" xfId="40312"/>
    <cellStyle name="CALC Amount Total [1] 7 8 3" xfId="2575"/>
    <cellStyle name="CALC Amount Total [1] 7 8 4" xfId="40313"/>
    <cellStyle name="CALC Amount Total [1] 7 9" xfId="2576"/>
    <cellStyle name="CALC Amount Total [1] 7 9 2" xfId="2577"/>
    <cellStyle name="CALC Amount Total [1] 7 9 2 2" xfId="40314"/>
    <cellStyle name="CALC Amount Total [1] 7 9 3" xfId="2578"/>
    <cellStyle name="CALC Amount Total [1] 7 9 4" xfId="40315"/>
    <cellStyle name="CALC Amount Total [1] 8" xfId="2579"/>
    <cellStyle name="CALC Amount Total [1] 8 10" xfId="2580"/>
    <cellStyle name="CALC Amount Total [1] 8 10 2" xfId="40316"/>
    <cellStyle name="CALC Amount Total [1] 8 11" xfId="40317"/>
    <cellStyle name="CALC Amount Total [1] 8 12" xfId="40318"/>
    <cellStyle name="CALC Amount Total [1] 8 2" xfId="2581"/>
    <cellStyle name="CALC Amount Total [1] 8 2 2" xfId="2582"/>
    <cellStyle name="CALC Amount Total [1] 8 2 2 2" xfId="40319"/>
    <cellStyle name="CALC Amount Total [1] 8 2 3" xfId="2583"/>
    <cellStyle name="CALC Amount Total [1] 8 2 4" xfId="40320"/>
    <cellStyle name="CALC Amount Total [1] 8 3" xfId="2584"/>
    <cellStyle name="CALC Amount Total [1] 8 3 2" xfId="2585"/>
    <cellStyle name="CALC Amount Total [1] 8 3 2 2" xfId="40321"/>
    <cellStyle name="CALC Amount Total [1] 8 3 3" xfId="2586"/>
    <cellStyle name="CALC Amount Total [1] 8 3 4" xfId="40322"/>
    <cellStyle name="CALC Amount Total [1] 8 4" xfId="2587"/>
    <cellStyle name="CALC Amount Total [1] 8 4 2" xfId="2588"/>
    <cellStyle name="CALC Amount Total [1] 8 4 2 2" xfId="40323"/>
    <cellStyle name="CALC Amount Total [1] 8 4 3" xfId="2589"/>
    <cellStyle name="CALC Amount Total [1] 8 4 4" xfId="40324"/>
    <cellStyle name="CALC Amount Total [1] 8 5" xfId="2590"/>
    <cellStyle name="CALC Amount Total [1] 8 5 2" xfId="2591"/>
    <cellStyle name="CALC Amount Total [1] 8 5 2 2" xfId="40325"/>
    <cellStyle name="CALC Amount Total [1] 8 5 3" xfId="2592"/>
    <cellStyle name="CALC Amount Total [1] 8 5 4" xfId="40326"/>
    <cellStyle name="CALC Amount Total [1] 8 6" xfId="2593"/>
    <cellStyle name="CALC Amount Total [1] 8 6 2" xfId="2594"/>
    <cellStyle name="CALC Amount Total [1] 8 6 2 2" xfId="40327"/>
    <cellStyle name="CALC Amount Total [1] 8 6 3" xfId="2595"/>
    <cellStyle name="CALC Amount Total [1] 8 6 4" xfId="40328"/>
    <cellStyle name="CALC Amount Total [1] 8 7" xfId="2596"/>
    <cellStyle name="CALC Amount Total [1] 8 7 2" xfId="2597"/>
    <cellStyle name="CALC Amount Total [1] 8 7 2 2" xfId="40329"/>
    <cellStyle name="CALC Amount Total [1] 8 7 3" xfId="2598"/>
    <cellStyle name="CALC Amount Total [1] 8 7 4" xfId="40330"/>
    <cellStyle name="CALC Amount Total [1] 8 8" xfId="2599"/>
    <cellStyle name="CALC Amount Total [1] 8 8 2" xfId="2600"/>
    <cellStyle name="CALC Amount Total [1] 8 8 2 2" xfId="40331"/>
    <cellStyle name="CALC Amount Total [1] 8 8 3" xfId="2601"/>
    <cellStyle name="CALC Amount Total [1] 8 8 4" xfId="40332"/>
    <cellStyle name="CALC Amount Total [1] 8 9" xfId="2602"/>
    <cellStyle name="CALC Amount Total [1] 8 9 2" xfId="2603"/>
    <cellStyle name="CALC Amount Total [1] 8 9 2 2" xfId="40333"/>
    <cellStyle name="CALC Amount Total [1] 8 9 3" xfId="2604"/>
    <cellStyle name="CALC Amount Total [1] 8 9 4" xfId="40334"/>
    <cellStyle name="CALC Amount Total [1] 9" xfId="2605"/>
    <cellStyle name="CALC Amount Total [1] 9 10" xfId="2606"/>
    <cellStyle name="CALC Amount Total [1] 9 10 2" xfId="40335"/>
    <cellStyle name="CALC Amount Total [1] 9 11" xfId="40336"/>
    <cellStyle name="CALC Amount Total [1] 9 12" xfId="40337"/>
    <cellStyle name="CALC Amount Total [1] 9 2" xfId="2607"/>
    <cellStyle name="CALC Amount Total [1] 9 2 2" xfId="2608"/>
    <cellStyle name="CALC Amount Total [1] 9 2 2 2" xfId="40338"/>
    <cellStyle name="CALC Amount Total [1] 9 2 3" xfId="2609"/>
    <cellStyle name="CALC Amount Total [1] 9 2 4" xfId="40339"/>
    <cellStyle name="CALC Amount Total [1] 9 3" xfId="2610"/>
    <cellStyle name="CALC Amount Total [1] 9 3 2" xfId="2611"/>
    <cellStyle name="CALC Amount Total [1] 9 3 2 2" xfId="40340"/>
    <cellStyle name="CALC Amount Total [1] 9 3 3" xfId="2612"/>
    <cellStyle name="CALC Amount Total [1] 9 3 4" xfId="40341"/>
    <cellStyle name="CALC Amount Total [1] 9 4" xfId="2613"/>
    <cellStyle name="CALC Amount Total [1] 9 4 2" xfId="2614"/>
    <cellStyle name="CALC Amount Total [1] 9 4 2 2" xfId="40342"/>
    <cellStyle name="CALC Amount Total [1] 9 4 3" xfId="2615"/>
    <cellStyle name="CALC Amount Total [1] 9 4 4" xfId="40343"/>
    <cellStyle name="CALC Amount Total [1] 9 5" xfId="2616"/>
    <cellStyle name="CALC Amount Total [1] 9 5 2" xfId="2617"/>
    <cellStyle name="CALC Amount Total [1] 9 5 2 2" xfId="40344"/>
    <cellStyle name="CALC Amount Total [1] 9 5 3" xfId="2618"/>
    <cellStyle name="CALC Amount Total [1] 9 5 4" xfId="40345"/>
    <cellStyle name="CALC Amount Total [1] 9 6" xfId="2619"/>
    <cellStyle name="CALC Amount Total [1] 9 6 2" xfId="2620"/>
    <cellStyle name="CALC Amount Total [1] 9 6 2 2" xfId="40346"/>
    <cellStyle name="CALC Amount Total [1] 9 6 3" xfId="2621"/>
    <cellStyle name="CALC Amount Total [1] 9 6 4" xfId="40347"/>
    <cellStyle name="CALC Amount Total [1] 9 7" xfId="2622"/>
    <cellStyle name="CALC Amount Total [1] 9 7 2" xfId="2623"/>
    <cellStyle name="CALC Amount Total [1] 9 7 2 2" xfId="40348"/>
    <cellStyle name="CALC Amount Total [1] 9 7 3" xfId="2624"/>
    <cellStyle name="CALC Amount Total [1] 9 7 4" xfId="40349"/>
    <cellStyle name="CALC Amount Total [1] 9 8" xfId="2625"/>
    <cellStyle name="CALC Amount Total [1] 9 8 2" xfId="2626"/>
    <cellStyle name="CALC Amount Total [1] 9 8 2 2" xfId="40350"/>
    <cellStyle name="CALC Amount Total [1] 9 8 3" xfId="2627"/>
    <cellStyle name="CALC Amount Total [1] 9 8 4" xfId="40351"/>
    <cellStyle name="CALC Amount Total [1] 9 9" xfId="2628"/>
    <cellStyle name="CALC Amount Total [1] 9 9 2" xfId="2629"/>
    <cellStyle name="CALC Amount Total [1] 9 9 2 2" xfId="40352"/>
    <cellStyle name="CALC Amount Total [1] 9 9 3" xfId="2630"/>
    <cellStyle name="CALC Amount Total [1] 9 9 4" xfId="40353"/>
    <cellStyle name="CALC Amount Total [2]" xfId="2631"/>
    <cellStyle name="CALC Amount Total [2] 10" xfId="2632"/>
    <cellStyle name="CALC Amount Total [2] 10 10" xfId="2633"/>
    <cellStyle name="CALC Amount Total [2] 10 10 2" xfId="40354"/>
    <cellStyle name="CALC Amount Total [2] 10 11" xfId="40355"/>
    <cellStyle name="CALC Amount Total [2] 10 12" xfId="40356"/>
    <cellStyle name="CALC Amount Total [2] 10 2" xfId="2634"/>
    <cellStyle name="CALC Amount Total [2] 10 2 2" xfId="2635"/>
    <cellStyle name="CALC Amount Total [2] 10 2 2 2" xfId="40357"/>
    <cellStyle name="CALC Amount Total [2] 10 2 3" xfId="2636"/>
    <cellStyle name="CALC Amount Total [2] 10 2 4" xfId="40358"/>
    <cellStyle name="CALC Amount Total [2] 10 3" xfId="2637"/>
    <cellStyle name="CALC Amount Total [2] 10 3 2" xfId="2638"/>
    <cellStyle name="CALC Amount Total [2] 10 3 2 2" xfId="40359"/>
    <cellStyle name="CALC Amount Total [2] 10 3 3" xfId="2639"/>
    <cellStyle name="CALC Amount Total [2] 10 3 4" xfId="40360"/>
    <cellStyle name="CALC Amount Total [2] 10 4" xfId="2640"/>
    <cellStyle name="CALC Amount Total [2] 10 4 2" xfId="2641"/>
    <cellStyle name="CALC Amount Total [2] 10 4 2 2" xfId="40361"/>
    <cellStyle name="CALC Amount Total [2] 10 4 3" xfId="2642"/>
    <cellStyle name="CALC Amount Total [2] 10 4 4" xfId="40362"/>
    <cellStyle name="CALC Amount Total [2] 10 5" xfId="2643"/>
    <cellStyle name="CALC Amount Total [2] 10 5 2" xfId="2644"/>
    <cellStyle name="CALC Amount Total [2] 10 5 2 2" xfId="40363"/>
    <cellStyle name="CALC Amount Total [2] 10 5 3" xfId="2645"/>
    <cellStyle name="CALC Amount Total [2] 10 5 4" xfId="40364"/>
    <cellStyle name="CALC Amount Total [2] 10 6" xfId="2646"/>
    <cellStyle name="CALC Amount Total [2] 10 6 2" xfId="2647"/>
    <cellStyle name="CALC Amount Total [2] 10 6 2 2" xfId="40365"/>
    <cellStyle name="CALC Amount Total [2] 10 6 3" xfId="2648"/>
    <cellStyle name="CALC Amount Total [2] 10 6 4" xfId="40366"/>
    <cellStyle name="CALC Amount Total [2] 10 7" xfId="2649"/>
    <cellStyle name="CALC Amount Total [2] 10 7 2" xfId="2650"/>
    <cellStyle name="CALC Amount Total [2] 10 7 2 2" xfId="40367"/>
    <cellStyle name="CALC Amount Total [2] 10 7 3" xfId="2651"/>
    <cellStyle name="CALC Amount Total [2] 10 7 4" xfId="40368"/>
    <cellStyle name="CALC Amount Total [2] 10 8" xfId="2652"/>
    <cellStyle name="CALC Amount Total [2] 10 8 2" xfId="2653"/>
    <cellStyle name="CALC Amount Total [2] 10 8 2 2" xfId="40369"/>
    <cellStyle name="CALC Amount Total [2] 10 8 3" xfId="2654"/>
    <cellStyle name="CALC Amount Total [2] 10 8 4" xfId="40370"/>
    <cellStyle name="CALC Amount Total [2] 10 9" xfId="2655"/>
    <cellStyle name="CALC Amount Total [2] 10 9 2" xfId="2656"/>
    <cellStyle name="CALC Amount Total [2] 10 9 2 2" xfId="40371"/>
    <cellStyle name="CALC Amount Total [2] 10 9 3" xfId="2657"/>
    <cellStyle name="CALC Amount Total [2] 10 9 4" xfId="40372"/>
    <cellStyle name="CALC Amount Total [2] 11" xfId="2658"/>
    <cellStyle name="CALC Amount Total [2] 11 10" xfId="2659"/>
    <cellStyle name="CALC Amount Total [2] 11 10 2" xfId="40373"/>
    <cellStyle name="CALC Amount Total [2] 11 11" xfId="40374"/>
    <cellStyle name="CALC Amount Total [2] 11 12" xfId="40375"/>
    <cellStyle name="CALC Amount Total [2] 11 2" xfId="2660"/>
    <cellStyle name="CALC Amount Total [2] 11 2 2" xfId="2661"/>
    <cellStyle name="CALC Amount Total [2] 11 2 2 2" xfId="40376"/>
    <cellStyle name="CALC Amount Total [2] 11 2 3" xfId="2662"/>
    <cellStyle name="CALC Amount Total [2] 11 2 4" xfId="40377"/>
    <cellStyle name="CALC Amount Total [2] 11 3" xfId="2663"/>
    <cellStyle name="CALC Amount Total [2] 11 3 2" xfId="2664"/>
    <cellStyle name="CALC Amount Total [2] 11 3 2 2" xfId="40378"/>
    <cellStyle name="CALC Amount Total [2] 11 3 3" xfId="2665"/>
    <cellStyle name="CALC Amount Total [2] 11 3 4" xfId="40379"/>
    <cellStyle name="CALC Amount Total [2] 11 4" xfId="2666"/>
    <cellStyle name="CALC Amount Total [2] 11 4 2" xfId="2667"/>
    <cellStyle name="CALC Amount Total [2] 11 4 2 2" xfId="40380"/>
    <cellStyle name="CALC Amount Total [2] 11 4 3" xfId="2668"/>
    <cellStyle name="CALC Amount Total [2] 11 4 4" xfId="40381"/>
    <cellStyle name="CALC Amount Total [2] 11 5" xfId="2669"/>
    <cellStyle name="CALC Amount Total [2] 11 5 2" xfId="2670"/>
    <cellStyle name="CALC Amount Total [2] 11 5 2 2" xfId="40382"/>
    <cellStyle name="CALC Amount Total [2] 11 5 3" xfId="2671"/>
    <cellStyle name="CALC Amount Total [2] 11 5 4" xfId="40383"/>
    <cellStyle name="CALC Amount Total [2] 11 6" xfId="2672"/>
    <cellStyle name="CALC Amount Total [2] 11 6 2" xfId="2673"/>
    <cellStyle name="CALC Amount Total [2] 11 6 2 2" xfId="40384"/>
    <cellStyle name="CALC Amount Total [2] 11 6 3" xfId="2674"/>
    <cellStyle name="CALC Amount Total [2] 11 6 4" xfId="40385"/>
    <cellStyle name="CALC Amount Total [2] 11 7" xfId="2675"/>
    <cellStyle name="CALC Amount Total [2] 11 7 2" xfId="2676"/>
    <cellStyle name="CALC Amount Total [2] 11 7 2 2" xfId="40386"/>
    <cellStyle name="CALC Amount Total [2] 11 7 3" xfId="2677"/>
    <cellStyle name="CALC Amount Total [2] 11 7 4" xfId="40387"/>
    <cellStyle name="CALC Amount Total [2] 11 8" xfId="2678"/>
    <cellStyle name="CALC Amount Total [2] 11 8 2" xfId="2679"/>
    <cellStyle name="CALC Amount Total [2] 11 8 2 2" xfId="40388"/>
    <cellStyle name="CALC Amount Total [2] 11 8 3" xfId="2680"/>
    <cellStyle name="CALC Amount Total [2] 11 8 4" xfId="40389"/>
    <cellStyle name="CALC Amount Total [2] 11 9" xfId="2681"/>
    <cellStyle name="CALC Amount Total [2] 11 9 2" xfId="2682"/>
    <cellStyle name="CALC Amount Total [2] 11 9 2 2" xfId="40390"/>
    <cellStyle name="CALC Amount Total [2] 11 9 3" xfId="2683"/>
    <cellStyle name="CALC Amount Total [2] 11 9 4" xfId="40391"/>
    <cellStyle name="CALC Amount Total [2] 12" xfId="2684"/>
    <cellStyle name="CALC Amount Total [2] 12 10" xfId="2685"/>
    <cellStyle name="CALC Amount Total [2] 12 10 2" xfId="40392"/>
    <cellStyle name="CALC Amount Total [2] 12 11" xfId="40393"/>
    <cellStyle name="CALC Amount Total [2] 12 12" xfId="40394"/>
    <cellStyle name="CALC Amount Total [2] 12 2" xfId="2686"/>
    <cellStyle name="CALC Amount Total [2] 12 2 2" xfId="2687"/>
    <cellStyle name="CALC Amount Total [2] 12 2 2 2" xfId="40395"/>
    <cellStyle name="CALC Amount Total [2] 12 2 3" xfId="2688"/>
    <cellStyle name="CALC Amount Total [2] 12 2 4" xfId="40396"/>
    <cellStyle name="CALC Amount Total [2] 12 3" xfId="2689"/>
    <cellStyle name="CALC Amount Total [2] 12 3 2" xfId="2690"/>
    <cellStyle name="CALC Amount Total [2] 12 3 2 2" xfId="40397"/>
    <cellStyle name="CALC Amount Total [2] 12 3 3" xfId="2691"/>
    <cellStyle name="CALC Amount Total [2] 12 3 4" xfId="40398"/>
    <cellStyle name="CALC Amount Total [2] 12 4" xfId="2692"/>
    <cellStyle name="CALC Amount Total [2] 12 4 2" xfId="2693"/>
    <cellStyle name="CALC Amount Total [2] 12 4 2 2" xfId="40399"/>
    <cellStyle name="CALC Amount Total [2] 12 4 3" xfId="2694"/>
    <cellStyle name="CALC Amount Total [2] 12 4 4" xfId="40400"/>
    <cellStyle name="CALC Amount Total [2] 12 5" xfId="2695"/>
    <cellStyle name="CALC Amount Total [2] 12 5 2" xfId="2696"/>
    <cellStyle name="CALC Amount Total [2] 12 5 2 2" xfId="40401"/>
    <cellStyle name="CALC Amount Total [2] 12 5 3" xfId="2697"/>
    <cellStyle name="CALC Amount Total [2] 12 5 4" xfId="40402"/>
    <cellStyle name="CALC Amount Total [2] 12 6" xfId="2698"/>
    <cellStyle name="CALC Amount Total [2] 12 6 2" xfId="2699"/>
    <cellStyle name="CALC Amount Total [2] 12 6 2 2" xfId="40403"/>
    <cellStyle name="CALC Amount Total [2] 12 6 3" xfId="2700"/>
    <cellStyle name="CALC Amount Total [2] 12 6 4" xfId="40404"/>
    <cellStyle name="CALC Amount Total [2] 12 7" xfId="2701"/>
    <cellStyle name="CALC Amount Total [2] 12 7 2" xfId="2702"/>
    <cellStyle name="CALC Amount Total [2] 12 7 2 2" xfId="40405"/>
    <cellStyle name="CALC Amount Total [2] 12 7 3" xfId="2703"/>
    <cellStyle name="CALC Amount Total [2] 12 7 4" xfId="40406"/>
    <cellStyle name="CALC Amount Total [2] 12 8" xfId="2704"/>
    <cellStyle name="CALC Amount Total [2] 12 8 2" xfId="2705"/>
    <cellStyle name="CALC Amount Total [2] 12 8 2 2" xfId="40407"/>
    <cellStyle name="CALC Amount Total [2] 12 8 3" xfId="2706"/>
    <cellStyle name="CALC Amount Total [2] 12 8 4" xfId="40408"/>
    <cellStyle name="CALC Amount Total [2] 12 9" xfId="2707"/>
    <cellStyle name="CALC Amount Total [2] 12 9 2" xfId="2708"/>
    <cellStyle name="CALC Amount Total [2] 12 9 2 2" xfId="40409"/>
    <cellStyle name="CALC Amount Total [2] 12 9 3" xfId="2709"/>
    <cellStyle name="CALC Amount Total [2] 12 9 4" xfId="40410"/>
    <cellStyle name="CALC Amount Total [2] 13" xfId="2710"/>
    <cellStyle name="CALC Amount Total [2] 13 10" xfId="2711"/>
    <cellStyle name="CALC Amount Total [2] 13 10 2" xfId="40411"/>
    <cellStyle name="CALC Amount Total [2] 13 11" xfId="40412"/>
    <cellStyle name="CALC Amount Total [2] 13 12" xfId="40413"/>
    <cellStyle name="CALC Amount Total [2] 13 2" xfId="2712"/>
    <cellStyle name="CALC Amount Total [2] 13 2 2" xfId="2713"/>
    <cellStyle name="CALC Amount Total [2] 13 2 2 2" xfId="40414"/>
    <cellStyle name="CALC Amount Total [2] 13 2 3" xfId="2714"/>
    <cellStyle name="CALC Amount Total [2] 13 2 4" xfId="40415"/>
    <cellStyle name="CALC Amount Total [2] 13 3" xfId="2715"/>
    <cellStyle name="CALC Amount Total [2] 13 3 2" xfId="2716"/>
    <cellStyle name="CALC Amount Total [2] 13 3 2 2" xfId="40416"/>
    <cellStyle name="CALC Amount Total [2] 13 3 3" xfId="2717"/>
    <cellStyle name="CALC Amount Total [2] 13 3 4" xfId="40417"/>
    <cellStyle name="CALC Amount Total [2] 13 4" xfId="2718"/>
    <cellStyle name="CALC Amount Total [2] 13 4 2" xfId="2719"/>
    <cellStyle name="CALC Amount Total [2] 13 4 2 2" xfId="40418"/>
    <cellStyle name="CALC Amount Total [2] 13 4 3" xfId="2720"/>
    <cellStyle name="CALC Amount Total [2] 13 4 4" xfId="40419"/>
    <cellStyle name="CALC Amount Total [2] 13 5" xfId="2721"/>
    <cellStyle name="CALC Amount Total [2] 13 5 2" xfId="2722"/>
    <cellStyle name="CALC Amount Total [2] 13 5 2 2" xfId="40420"/>
    <cellStyle name="CALC Amount Total [2] 13 5 3" xfId="2723"/>
    <cellStyle name="CALC Amount Total [2] 13 5 4" xfId="40421"/>
    <cellStyle name="CALC Amount Total [2] 13 6" xfId="2724"/>
    <cellStyle name="CALC Amount Total [2] 13 6 2" xfId="2725"/>
    <cellStyle name="CALC Amount Total [2] 13 6 2 2" xfId="40422"/>
    <cellStyle name="CALC Amount Total [2] 13 6 3" xfId="2726"/>
    <cellStyle name="CALC Amount Total [2] 13 6 4" xfId="40423"/>
    <cellStyle name="CALC Amount Total [2] 13 7" xfId="2727"/>
    <cellStyle name="CALC Amount Total [2] 13 7 2" xfId="2728"/>
    <cellStyle name="CALC Amount Total [2] 13 7 2 2" xfId="40424"/>
    <cellStyle name="CALC Amount Total [2] 13 7 3" xfId="2729"/>
    <cellStyle name="CALC Amount Total [2] 13 7 4" xfId="40425"/>
    <cellStyle name="CALC Amount Total [2] 13 8" xfId="2730"/>
    <cellStyle name="CALC Amount Total [2] 13 8 2" xfId="2731"/>
    <cellStyle name="CALC Amount Total [2] 13 8 2 2" xfId="40426"/>
    <cellStyle name="CALC Amount Total [2] 13 8 3" xfId="2732"/>
    <cellStyle name="CALC Amount Total [2] 13 8 4" xfId="40427"/>
    <cellStyle name="CALC Amount Total [2] 13 9" xfId="2733"/>
    <cellStyle name="CALC Amount Total [2] 13 9 2" xfId="2734"/>
    <cellStyle name="CALC Amount Total [2] 13 9 2 2" xfId="40428"/>
    <cellStyle name="CALC Amount Total [2] 13 9 3" xfId="2735"/>
    <cellStyle name="CALC Amount Total [2] 13 9 4" xfId="40429"/>
    <cellStyle name="CALC Amount Total [2] 14" xfId="2736"/>
    <cellStyle name="CALC Amount Total [2] 14 10" xfId="2737"/>
    <cellStyle name="CALC Amount Total [2] 14 10 2" xfId="40430"/>
    <cellStyle name="CALC Amount Total [2] 14 11" xfId="40431"/>
    <cellStyle name="CALC Amount Total [2] 14 12" xfId="40432"/>
    <cellStyle name="CALC Amount Total [2] 14 2" xfId="2738"/>
    <cellStyle name="CALC Amount Total [2] 14 2 2" xfId="2739"/>
    <cellStyle name="CALC Amount Total [2] 14 2 2 2" xfId="40433"/>
    <cellStyle name="CALC Amount Total [2] 14 2 3" xfId="2740"/>
    <cellStyle name="CALC Amount Total [2] 14 2 4" xfId="40434"/>
    <cellStyle name="CALC Amount Total [2] 14 3" xfId="2741"/>
    <cellStyle name="CALC Amount Total [2] 14 3 2" xfId="2742"/>
    <cellStyle name="CALC Amount Total [2] 14 3 2 2" xfId="40435"/>
    <cellStyle name="CALC Amount Total [2] 14 3 3" xfId="2743"/>
    <cellStyle name="CALC Amount Total [2] 14 3 4" xfId="40436"/>
    <cellStyle name="CALC Amount Total [2] 14 4" xfId="2744"/>
    <cellStyle name="CALC Amount Total [2] 14 4 2" xfId="2745"/>
    <cellStyle name="CALC Amount Total [2] 14 4 2 2" xfId="40437"/>
    <cellStyle name="CALC Amount Total [2] 14 4 3" xfId="2746"/>
    <cellStyle name="CALC Amount Total [2] 14 4 4" xfId="40438"/>
    <cellStyle name="CALC Amount Total [2] 14 5" xfId="2747"/>
    <cellStyle name="CALC Amount Total [2] 14 5 2" xfId="2748"/>
    <cellStyle name="CALC Amount Total [2] 14 5 2 2" xfId="40439"/>
    <cellStyle name="CALC Amount Total [2] 14 5 3" xfId="2749"/>
    <cellStyle name="CALC Amount Total [2] 14 5 4" xfId="40440"/>
    <cellStyle name="CALC Amount Total [2] 14 6" xfId="2750"/>
    <cellStyle name="CALC Amount Total [2] 14 6 2" xfId="2751"/>
    <cellStyle name="CALC Amount Total [2] 14 6 2 2" xfId="40441"/>
    <cellStyle name="CALC Amount Total [2] 14 6 3" xfId="2752"/>
    <cellStyle name="CALC Amount Total [2] 14 6 4" xfId="40442"/>
    <cellStyle name="CALC Amount Total [2] 14 7" xfId="2753"/>
    <cellStyle name="CALC Amount Total [2] 14 7 2" xfId="2754"/>
    <cellStyle name="CALC Amount Total [2] 14 7 2 2" xfId="40443"/>
    <cellStyle name="CALC Amount Total [2] 14 7 3" xfId="2755"/>
    <cellStyle name="CALC Amount Total [2] 14 7 4" xfId="40444"/>
    <cellStyle name="CALC Amount Total [2] 14 8" xfId="2756"/>
    <cellStyle name="CALC Amount Total [2] 14 8 2" xfId="2757"/>
    <cellStyle name="CALC Amount Total [2] 14 8 2 2" xfId="40445"/>
    <cellStyle name="CALC Amount Total [2] 14 8 3" xfId="2758"/>
    <cellStyle name="CALC Amount Total [2] 14 8 4" xfId="40446"/>
    <cellStyle name="CALC Amount Total [2] 14 9" xfId="2759"/>
    <cellStyle name="CALC Amount Total [2] 14 9 2" xfId="2760"/>
    <cellStyle name="CALC Amount Total [2] 14 9 2 2" xfId="40447"/>
    <cellStyle name="CALC Amount Total [2] 14 9 3" xfId="2761"/>
    <cellStyle name="CALC Amount Total [2] 14 9 4" xfId="40448"/>
    <cellStyle name="CALC Amount Total [2] 15" xfId="2762"/>
    <cellStyle name="CALC Amount Total [2] 15 10" xfId="40449"/>
    <cellStyle name="CALC Amount Total [2] 15 11" xfId="40450"/>
    <cellStyle name="CALC Amount Total [2] 15 2" xfId="2763"/>
    <cellStyle name="CALC Amount Total [2] 15 2 2" xfId="2764"/>
    <cellStyle name="CALC Amount Total [2] 15 2 2 2" xfId="40451"/>
    <cellStyle name="CALC Amount Total [2] 15 2 3" xfId="2765"/>
    <cellStyle name="CALC Amount Total [2] 15 2 4" xfId="40452"/>
    <cellStyle name="CALC Amount Total [2] 15 3" xfId="2766"/>
    <cellStyle name="CALC Amount Total [2] 15 3 2" xfId="2767"/>
    <cellStyle name="CALC Amount Total [2] 15 3 2 2" xfId="40453"/>
    <cellStyle name="CALC Amount Total [2] 15 3 3" xfId="2768"/>
    <cellStyle name="CALC Amount Total [2] 15 3 4" xfId="40454"/>
    <cellStyle name="CALC Amount Total [2] 15 4" xfId="2769"/>
    <cellStyle name="CALC Amount Total [2] 15 4 2" xfId="2770"/>
    <cellStyle name="CALC Amount Total [2] 15 4 2 2" xfId="40455"/>
    <cellStyle name="CALC Amount Total [2] 15 4 3" xfId="2771"/>
    <cellStyle name="CALC Amount Total [2] 15 4 4" xfId="40456"/>
    <cellStyle name="CALC Amount Total [2] 15 5" xfId="2772"/>
    <cellStyle name="CALC Amount Total [2] 15 5 2" xfId="2773"/>
    <cellStyle name="CALC Amount Total [2] 15 5 2 2" xfId="40457"/>
    <cellStyle name="CALC Amount Total [2] 15 5 3" xfId="2774"/>
    <cellStyle name="CALC Amount Total [2] 15 5 4" xfId="40458"/>
    <cellStyle name="CALC Amount Total [2] 15 6" xfId="2775"/>
    <cellStyle name="CALC Amount Total [2] 15 6 2" xfId="2776"/>
    <cellStyle name="CALC Amount Total [2] 15 6 2 2" xfId="40459"/>
    <cellStyle name="CALC Amount Total [2] 15 6 3" xfId="2777"/>
    <cellStyle name="CALC Amount Total [2] 15 6 4" xfId="40460"/>
    <cellStyle name="CALC Amount Total [2] 15 7" xfId="2778"/>
    <cellStyle name="CALC Amount Total [2] 15 7 2" xfId="2779"/>
    <cellStyle name="CALC Amount Total [2] 15 7 2 2" xfId="40461"/>
    <cellStyle name="CALC Amount Total [2] 15 7 3" xfId="2780"/>
    <cellStyle name="CALC Amount Total [2] 15 7 4" xfId="40462"/>
    <cellStyle name="CALC Amount Total [2] 15 8" xfId="2781"/>
    <cellStyle name="CALC Amount Total [2] 15 8 2" xfId="2782"/>
    <cellStyle name="CALC Amount Total [2] 15 8 2 2" xfId="40463"/>
    <cellStyle name="CALC Amount Total [2] 15 8 3" xfId="2783"/>
    <cellStyle name="CALC Amount Total [2] 15 8 4" xfId="40464"/>
    <cellStyle name="CALC Amount Total [2] 15 9" xfId="2784"/>
    <cellStyle name="CALC Amount Total [2] 15 9 2" xfId="40465"/>
    <cellStyle name="CALC Amount Total [2] 16" xfId="2785"/>
    <cellStyle name="CALC Amount Total [2] 16 10" xfId="40466"/>
    <cellStyle name="CALC Amount Total [2] 16 11" xfId="40467"/>
    <cellStyle name="CALC Amount Total [2] 16 2" xfId="2786"/>
    <cellStyle name="CALC Amount Total [2] 16 2 2" xfId="2787"/>
    <cellStyle name="CALC Amount Total [2] 16 2 2 2" xfId="40468"/>
    <cellStyle name="CALC Amount Total [2] 16 2 3" xfId="2788"/>
    <cellStyle name="CALC Amount Total [2] 16 2 4" xfId="40469"/>
    <cellStyle name="CALC Amount Total [2] 16 3" xfId="2789"/>
    <cellStyle name="CALC Amount Total [2] 16 3 2" xfId="2790"/>
    <cellStyle name="CALC Amount Total [2] 16 3 2 2" xfId="40470"/>
    <cellStyle name="CALC Amount Total [2] 16 3 3" xfId="2791"/>
    <cellStyle name="CALC Amount Total [2] 16 3 4" xfId="40471"/>
    <cellStyle name="CALC Amount Total [2] 16 4" xfId="2792"/>
    <cellStyle name="CALC Amount Total [2] 16 4 2" xfId="2793"/>
    <cellStyle name="CALC Amount Total [2] 16 4 2 2" xfId="40472"/>
    <cellStyle name="CALC Amount Total [2] 16 4 3" xfId="2794"/>
    <cellStyle name="CALC Amount Total [2] 16 4 4" xfId="40473"/>
    <cellStyle name="CALC Amount Total [2] 16 5" xfId="2795"/>
    <cellStyle name="CALC Amount Total [2] 16 5 2" xfId="2796"/>
    <cellStyle name="CALC Amount Total [2] 16 5 2 2" xfId="40474"/>
    <cellStyle name="CALC Amount Total [2] 16 5 3" xfId="2797"/>
    <cellStyle name="CALC Amount Total [2] 16 5 4" xfId="40475"/>
    <cellStyle name="CALC Amount Total [2] 16 6" xfId="2798"/>
    <cellStyle name="CALC Amount Total [2] 16 6 2" xfId="2799"/>
    <cellStyle name="CALC Amount Total [2] 16 6 2 2" xfId="40476"/>
    <cellStyle name="CALC Amount Total [2] 16 6 3" xfId="2800"/>
    <cellStyle name="CALC Amount Total [2] 16 6 4" xfId="40477"/>
    <cellStyle name="CALC Amount Total [2] 16 7" xfId="2801"/>
    <cellStyle name="CALC Amount Total [2] 16 7 2" xfId="2802"/>
    <cellStyle name="CALC Amount Total [2] 16 7 2 2" xfId="40478"/>
    <cellStyle name="CALC Amount Total [2] 16 7 3" xfId="2803"/>
    <cellStyle name="CALC Amount Total [2] 16 7 4" xfId="40479"/>
    <cellStyle name="CALC Amount Total [2] 16 8" xfId="2804"/>
    <cellStyle name="CALC Amount Total [2] 16 8 2" xfId="2805"/>
    <cellStyle name="CALC Amount Total [2] 16 8 2 2" xfId="40480"/>
    <cellStyle name="CALC Amount Total [2] 16 8 3" xfId="2806"/>
    <cellStyle name="CALC Amount Total [2] 16 8 4" xfId="40481"/>
    <cellStyle name="CALC Amount Total [2] 16 9" xfId="2807"/>
    <cellStyle name="CALC Amount Total [2] 16 9 2" xfId="40482"/>
    <cellStyle name="CALC Amount Total [2] 17" xfId="2808"/>
    <cellStyle name="CALC Amount Total [2] 17 10" xfId="40483"/>
    <cellStyle name="CALC Amount Total [2] 17 11" xfId="40484"/>
    <cellStyle name="CALC Amount Total [2] 17 2" xfId="2809"/>
    <cellStyle name="CALC Amount Total [2] 17 2 2" xfId="2810"/>
    <cellStyle name="CALC Amount Total [2] 17 2 2 2" xfId="40485"/>
    <cellStyle name="CALC Amount Total [2] 17 2 3" xfId="2811"/>
    <cellStyle name="CALC Amount Total [2] 17 2 4" xfId="40486"/>
    <cellStyle name="CALC Amount Total [2] 17 3" xfId="2812"/>
    <cellStyle name="CALC Amount Total [2] 17 3 2" xfId="2813"/>
    <cellStyle name="CALC Amount Total [2] 17 3 2 2" xfId="40487"/>
    <cellStyle name="CALC Amount Total [2] 17 3 3" xfId="2814"/>
    <cellStyle name="CALC Amount Total [2] 17 3 4" xfId="40488"/>
    <cellStyle name="CALC Amount Total [2] 17 4" xfId="2815"/>
    <cellStyle name="CALC Amount Total [2] 17 4 2" xfId="2816"/>
    <cellStyle name="CALC Amount Total [2] 17 4 2 2" xfId="40489"/>
    <cellStyle name="CALC Amount Total [2] 17 4 3" xfId="2817"/>
    <cellStyle name="CALC Amount Total [2] 17 4 4" xfId="40490"/>
    <cellStyle name="CALC Amount Total [2] 17 5" xfId="2818"/>
    <cellStyle name="CALC Amount Total [2] 17 5 2" xfId="2819"/>
    <cellStyle name="CALC Amount Total [2] 17 5 2 2" xfId="40491"/>
    <cellStyle name="CALC Amount Total [2] 17 5 3" xfId="2820"/>
    <cellStyle name="CALC Amount Total [2] 17 5 4" xfId="40492"/>
    <cellStyle name="CALC Amount Total [2] 17 6" xfId="2821"/>
    <cellStyle name="CALC Amount Total [2] 17 6 2" xfId="2822"/>
    <cellStyle name="CALC Amount Total [2] 17 6 2 2" xfId="40493"/>
    <cellStyle name="CALC Amount Total [2] 17 6 3" xfId="2823"/>
    <cellStyle name="CALC Amount Total [2] 17 6 4" xfId="40494"/>
    <cellStyle name="CALC Amount Total [2] 17 7" xfId="2824"/>
    <cellStyle name="CALC Amount Total [2] 17 7 2" xfId="2825"/>
    <cellStyle name="CALC Amount Total [2] 17 7 2 2" xfId="40495"/>
    <cellStyle name="CALC Amount Total [2] 17 7 3" xfId="2826"/>
    <cellStyle name="CALC Amount Total [2] 17 7 4" xfId="40496"/>
    <cellStyle name="CALC Amount Total [2] 17 8" xfId="2827"/>
    <cellStyle name="CALC Amount Total [2] 17 8 2" xfId="2828"/>
    <cellStyle name="CALC Amount Total [2] 17 8 2 2" xfId="40497"/>
    <cellStyle name="CALC Amount Total [2] 17 8 3" xfId="2829"/>
    <cellStyle name="CALC Amount Total [2] 17 8 4" xfId="40498"/>
    <cellStyle name="CALC Amount Total [2] 17 9" xfId="2830"/>
    <cellStyle name="CALC Amount Total [2] 17 9 2" xfId="40499"/>
    <cellStyle name="CALC Amount Total [2] 18" xfId="2831"/>
    <cellStyle name="CALC Amount Total [2] 18 10" xfId="40500"/>
    <cellStyle name="CALC Amount Total [2] 18 11" xfId="40501"/>
    <cellStyle name="CALC Amount Total [2] 18 2" xfId="2832"/>
    <cellStyle name="CALC Amount Total [2] 18 2 2" xfId="2833"/>
    <cellStyle name="CALC Amount Total [2] 18 2 2 2" xfId="40502"/>
    <cellStyle name="CALC Amount Total [2] 18 2 3" xfId="2834"/>
    <cellStyle name="CALC Amount Total [2] 18 2 4" xfId="40503"/>
    <cellStyle name="CALC Amount Total [2] 18 3" xfId="2835"/>
    <cellStyle name="CALC Amount Total [2] 18 3 2" xfId="2836"/>
    <cellStyle name="CALC Amount Total [2] 18 3 2 2" xfId="40504"/>
    <cellStyle name="CALC Amount Total [2] 18 3 3" xfId="2837"/>
    <cellStyle name="CALC Amount Total [2] 18 3 4" xfId="40505"/>
    <cellStyle name="CALC Amount Total [2] 18 4" xfId="2838"/>
    <cellStyle name="CALC Amount Total [2] 18 4 2" xfId="2839"/>
    <cellStyle name="CALC Amount Total [2] 18 4 2 2" xfId="40506"/>
    <cellStyle name="CALC Amount Total [2] 18 4 3" xfId="2840"/>
    <cellStyle name="CALC Amount Total [2] 18 4 4" xfId="40507"/>
    <cellStyle name="CALC Amount Total [2] 18 5" xfId="2841"/>
    <cellStyle name="CALC Amount Total [2] 18 5 2" xfId="2842"/>
    <cellStyle name="CALC Amount Total [2] 18 5 2 2" xfId="40508"/>
    <cellStyle name="CALC Amount Total [2] 18 5 3" xfId="2843"/>
    <cellStyle name="CALC Amount Total [2] 18 5 4" xfId="40509"/>
    <cellStyle name="CALC Amount Total [2] 18 6" xfId="2844"/>
    <cellStyle name="CALC Amount Total [2] 18 6 2" xfId="2845"/>
    <cellStyle name="CALC Amount Total [2] 18 6 2 2" xfId="40510"/>
    <cellStyle name="CALC Amount Total [2] 18 6 3" xfId="2846"/>
    <cellStyle name="CALC Amount Total [2] 18 6 4" xfId="40511"/>
    <cellStyle name="CALC Amount Total [2] 18 7" xfId="2847"/>
    <cellStyle name="CALC Amount Total [2] 18 7 2" xfId="2848"/>
    <cellStyle name="CALC Amount Total [2] 18 7 2 2" xfId="40512"/>
    <cellStyle name="CALC Amount Total [2] 18 7 3" xfId="2849"/>
    <cellStyle name="CALC Amount Total [2] 18 7 4" xfId="40513"/>
    <cellStyle name="CALC Amount Total [2] 18 8" xfId="2850"/>
    <cellStyle name="CALC Amount Total [2] 18 8 2" xfId="2851"/>
    <cellStyle name="CALC Amount Total [2] 18 8 2 2" xfId="40514"/>
    <cellStyle name="CALC Amount Total [2] 18 8 3" xfId="2852"/>
    <cellStyle name="CALC Amount Total [2] 18 8 4" xfId="40515"/>
    <cellStyle name="CALC Amount Total [2] 18 9" xfId="2853"/>
    <cellStyle name="CALC Amount Total [2] 18 9 2" xfId="40516"/>
    <cellStyle name="CALC Amount Total [2] 19" xfId="2854"/>
    <cellStyle name="CALC Amount Total [2] 19 10" xfId="40517"/>
    <cellStyle name="CALC Amount Total [2] 19 11" xfId="40518"/>
    <cellStyle name="CALC Amount Total [2] 19 2" xfId="2855"/>
    <cellStyle name="CALC Amount Total [2] 19 2 2" xfId="2856"/>
    <cellStyle name="CALC Amount Total [2] 19 2 2 2" xfId="40519"/>
    <cellStyle name="CALC Amount Total [2] 19 2 3" xfId="2857"/>
    <cellStyle name="CALC Amount Total [2] 19 2 4" xfId="40520"/>
    <cellStyle name="CALC Amount Total [2] 19 3" xfId="2858"/>
    <cellStyle name="CALC Amount Total [2] 19 3 2" xfId="2859"/>
    <cellStyle name="CALC Amount Total [2] 19 3 2 2" xfId="40521"/>
    <cellStyle name="CALC Amount Total [2] 19 3 3" xfId="2860"/>
    <cellStyle name="CALC Amount Total [2] 19 3 4" xfId="40522"/>
    <cellStyle name="CALC Amount Total [2] 19 4" xfId="2861"/>
    <cellStyle name="CALC Amount Total [2] 19 4 2" xfId="2862"/>
    <cellStyle name="CALC Amount Total [2] 19 4 2 2" xfId="40523"/>
    <cellStyle name="CALC Amount Total [2] 19 4 3" xfId="2863"/>
    <cellStyle name="CALC Amount Total [2] 19 4 4" xfId="40524"/>
    <cellStyle name="CALC Amount Total [2] 19 5" xfId="2864"/>
    <cellStyle name="CALC Amount Total [2] 19 5 2" xfId="2865"/>
    <cellStyle name="CALC Amount Total [2] 19 5 2 2" xfId="40525"/>
    <cellStyle name="CALC Amount Total [2] 19 5 3" xfId="2866"/>
    <cellStyle name="CALC Amount Total [2] 19 5 4" xfId="40526"/>
    <cellStyle name="CALC Amount Total [2] 19 6" xfId="2867"/>
    <cellStyle name="CALC Amount Total [2] 19 6 2" xfId="2868"/>
    <cellStyle name="CALC Amount Total [2] 19 6 2 2" xfId="40527"/>
    <cellStyle name="CALC Amount Total [2] 19 6 3" xfId="2869"/>
    <cellStyle name="CALC Amount Total [2] 19 6 4" xfId="40528"/>
    <cellStyle name="CALC Amount Total [2] 19 7" xfId="2870"/>
    <cellStyle name="CALC Amount Total [2] 19 7 2" xfId="2871"/>
    <cellStyle name="CALC Amount Total [2] 19 7 2 2" xfId="40529"/>
    <cellStyle name="CALC Amount Total [2] 19 7 3" xfId="2872"/>
    <cellStyle name="CALC Amount Total [2] 19 7 4" xfId="40530"/>
    <cellStyle name="CALC Amount Total [2] 19 8" xfId="2873"/>
    <cellStyle name="CALC Amount Total [2] 19 8 2" xfId="2874"/>
    <cellStyle name="CALC Amount Total [2] 19 8 2 2" xfId="40531"/>
    <cellStyle name="CALC Amount Total [2] 19 8 3" xfId="2875"/>
    <cellStyle name="CALC Amount Total [2] 19 8 4" xfId="40532"/>
    <cellStyle name="CALC Amount Total [2] 19 9" xfId="2876"/>
    <cellStyle name="CALC Amount Total [2] 19 9 2" xfId="40533"/>
    <cellStyle name="CALC Amount Total [2] 2" xfId="2877"/>
    <cellStyle name="CALC Amount Total [2] 2 10" xfId="2878"/>
    <cellStyle name="CALC Amount Total [2] 2 10 10" xfId="2879"/>
    <cellStyle name="CALC Amount Total [2] 2 10 10 2" xfId="40534"/>
    <cellStyle name="CALC Amount Total [2] 2 10 11" xfId="40535"/>
    <cellStyle name="CALC Amount Total [2] 2 10 12" xfId="40536"/>
    <cellStyle name="CALC Amount Total [2] 2 10 2" xfId="2880"/>
    <cellStyle name="CALC Amount Total [2] 2 10 2 2" xfId="2881"/>
    <cellStyle name="CALC Amount Total [2] 2 10 2 2 2" xfId="40537"/>
    <cellStyle name="CALC Amount Total [2] 2 10 2 3" xfId="2882"/>
    <cellStyle name="CALC Amount Total [2] 2 10 2 4" xfId="40538"/>
    <cellStyle name="CALC Amount Total [2] 2 10 3" xfId="2883"/>
    <cellStyle name="CALC Amount Total [2] 2 10 3 2" xfId="2884"/>
    <cellStyle name="CALC Amount Total [2] 2 10 3 2 2" xfId="40539"/>
    <cellStyle name="CALC Amount Total [2] 2 10 3 3" xfId="2885"/>
    <cellStyle name="CALC Amount Total [2] 2 10 3 4" xfId="40540"/>
    <cellStyle name="CALC Amount Total [2] 2 10 4" xfId="2886"/>
    <cellStyle name="CALC Amount Total [2] 2 10 4 2" xfId="2887"/>
    <cellStyle name="CALC Amount Total [2] 2 10 4 2 2" xfId="40541"/>
    <cellStyle name="CALC Amount Total [2] 2 10 4 3" xfId="2888"/>
    <cellStyle name="CALC Amount Total [2] 2 10 4 4" xfId="40542"/>
    <cellStyle name="CALC Amount Total [2] 2 10 5" xfId="2889"/>
    <cellStyle name="CALC Amount Total [2] 2 10 5 2" xfId="2890"/>
    <cellStyle name="CALC Amount Total [2] 2 10 5 2 2" xfId="40543"/>
    <cellStyle name="CALC Amount Total [2] 2 10 5 3" xfId="2891"/>
    <cellStyle name="CALC Amount Total [2] 2 10 5 4" xfId="40544"/>
    <cellStyle name="CALC Amount Total [2] 2 10 6" xfId="2892"/>
    <cellStyle name="CALC Amount Total [2] 2 10 6 2" xfId="2893"/>
    <cellStyle name="CALC Amount Total [2] 2 10 6 2 2" xfId="40545"/>
    <cellStyle name="CALC Amount Total [2] 2 10 6 3" xfId="2894"/>
    <cellStyle name="CALC Amount Total [2] 2 10 6 4" xfId="40546"/>
    <cellStyle name="CALC Amount Total [2] 2 10 7" xfId="2895"/>
    <cellStyle name="CALC Amount Total [2] 2 10 7 2" xfId="2896"/>
    <cellStyle name="CALC Amount Total [2] 2 10 7 2 2" xfId="40547"/>
    <cellStyle name="CALC Amount Total [2] 2 10 7 3" xfId="2897"/>
    <cellStyle name="CALC Amount Total [2] 2 10 7 4" xfId="40548"/>
    <cellStyle name="CALC Amount Total [2] 2 10 8" xfId="2898"/>
    <cellStyle name="CALC Amount Total [2] 2 10 8 2" xfId="2899"/>
    <cellStyle name="CALC Amount Total [2] 2 10 8 2 2" xfId="40549"/>
    <cellStyle name="CALC Amount Total [2] 2 10 8 3" xfId="2900"/>
    <cellStyle name="CALC Amount Total [2] 2 10 8 4" xfId="40550"/>
    <cellStyle name="CALC Amount Total [2] 2 10 9" xfId="2901"/>
    <cellStyle name="CALC Amount Total [2] 2 10 9 2" xfId="2902"/>
    <cellStyle name="CALC Amount Total [2] 2 10 9 2 2" xfId="40551"/>
    <cellStyle name="CALC Amount Total [2] 2 10 9 3" xfId="2903"/>
    <cellStyle name="CALC Amount Total [2] 2 10 9 4" xfId="40552"/>
    <cellStyle name="CALC Amount Total [2] 2 11" xfId="2904"/>
    <cellStyle name="CALC Amount Total [2] 2 11 10" xfId="2905"/>
    <cellStyle name="CALC Amount Total [2] 2 11 10 2" xfId="40553"/>
    <cellStyle name="CALC Amount Total [2] 2 11 11" xfId="40554"/>
    <cellStyle name="CALC Amount Total [2] 2 11 12" xfId="40555"/>
    <cellStyle name="CALC Amount Total [2] 2 11 2" xfId="2906"/>
    <cellStyle name="CALC Amount Total [2] 2 11 2 2" xfId="2907"/>
    <cellStyle name="CALC Amount Total [2] 2 11 2 2 2" xfId="40556"/>
    <cellStyle name="CALC Amount Total [2] 2 11 2 3" xfId="2908"/>
    <cellStyle name="CALC Amount Total [2] 2 11 2 4" xfId="40557"/>
    <cellStyle name="CALC Amount Total [2] 2 11 3" xfId="2909"/>
    <cellStyle name="CALC Amount Total [2] 2 11 3 2" xfId="2910"/>
    <cellStyle name="CALC Amount Total [2] 2 11 3 2 2" xfId="40558"/>
    <cellStyle name="CALC Amount Total [2] 2 11 3 3" xfId="2911"/>
    <cellStyle name="CALC Amount Total [2] 2 11 3 4" xfId="40559"/>
    <cellStyle name="CALC Amount Total [2] 2 11 4" xfId="2912"/>
    <cellStyle name="CALC Amount Total [2] 2 11 4 2" xfId="2913"/>
    <cellStyle name="CALC Amount Total [2] 2 11 4 2 2" xfId="40560"/>
    <cellStyle name="CALC Amount Total [2] 2 11 4 3" xfId="2914"/>
    <cellStyle name="CALC Amount Total [2] 2 11 4 4" xfId="40561"/>
    <cellStyle name="CALC Amount Total [2] 2 11 5" xfId="2915"/>
    <cellStyle name="CALC Amount Total [2] 2 11 5 2" xfId="2916"/>
    <cellStyle name="CALC Amount Total [2] 2 11 5 2 2" xfId="40562"/>
    <cellStyle name="CALC Amount Total [2] 2 11 5 3" xfId="2917"/>
    <cellStyle name="CALC Amount Total [2] 2 11 5 4" xfId="40563"/>
    <cellStyle name="CALC Amount Total [2] 2 11 6" xfId="2918"/>
    <cellStyle name="CALC Amount Total [2] 2 11 6 2" xfId="2919"/>
    <cellStyle name="CALC Amount Total [2] 2 11 6 2 2" xfId="40564"/>
    <cellStyle name="CALC Amount Total [2] 2 11 6 3" xfId="2920"/>
    <cellStyle name="CALC Amount Total [2] 2 11 6 4" xfId="40565"/>
    <cellStyle name="CALC Amount Total [2] 2 11 7" xfId="2921"/>
    <cellStyle name="CALC Amount Total [2] 2 11 7 2" xfId="2922"/>
    <cellStyle name="CALC Amount Total [2] 2 11 7 2 2" xfId="40566"/>
    <cellStyle name="CALC Amount Total [2] 2 11 7 3" xfId="2923"/>
    <cellStyle name="CALC Amount Total [2] 2 11 7 4" xfId="40567"/>
    <cellStyle name="CALC Amount Total [2] 2 11 8" xfId="2924"/>
    <cellStyle name="CALC Amount Total [2] 2 11 8 2" xfId="2925"/>
    <cellStyle name="CALC Amount Total [2] 2 11 8 2 2" xfId="40568"/>
    <cellStyle name="CALC Amount Total [2] 2 11 8 3" xfId="2926"/>
    <cellStyle name="CALC Amount Total [2] 2 11 8 4" xfId="40569"/>
    <cellStyle name="CALC Amount Total [2] 2 11 9" xfId="2927"/>
    <cellStyle name="CALC Amount Total [2] 2 11 9 2" xfId="2928"/>
    <cellStyle name="CALC Amount Total [2] 2 11 9 2 2" xfId="40570"/>
    <cellStyle name="CALC Amount Total [2] 2 11 9 3" xfId="2929"/>
    <cellStyle name="CALC Amount Total [2] 2 11 9 4" xfId="40571"/>
    <cellStyle name="CALC Amount Total [2] 2 12" xfId="2930"/>
    <cellStyle name="CALC Amount Total [2] 2 12 10" xfId="2931"/>
    <cellStyle name="CALC Amount Total [2] 2 12 10 2" xfId="40572"/>
    <cellStyle name="CALC Amount Total [2] 2 12 11" xfId="40573"/>
    <cellStyle name="CALC Amount Total [2] 2 12 12" xfId="40574"/>
    <cellStyle name="CALC Amount Total [2] 2 12 2" xfId="2932"/>
    <cellStyle name="CALC Amount Total [2] 2 12 2 2" xfId="2933"/>
    <cellStyle name="CALC Amount Total [2] 2 12 2 2 2" xfId="40575"/>
    <cellStyle name="CALC Amount Total [2] 2 12 2 3" xfId="2934"/>
    <cellStyle name="CALC Amount Total [2] 2 12 2 4" xfId="40576"/>
    <cellStyle name="CALC Amount Total [2] 2 12 3" xfId="2935"/>
    <cellStyle name="CALC Amount Total [2] 2 12 3 2" xfId="2936"/>
    <cellStyle name="CALC Amount Total [2] 2 12 3 2 2" xfId="40577"/>
    <cellStyle name="CALC Amount Total [2] 2 12 3 3" xfId="2937"/>
    <cellStyle name="CALC Amount Total [2] 2 12 3 4" xfId="40578"/>
    <cellStyle name="CALC Amount Total [2] 2 12 4" xfId="2938"/>
    <cellStyle name="CALC Amount Total [2] 2 12 4 2" xfId="2939"/>
    <cellStyle name="CALC Amount Total [2] 2 12 4 2 2" xfId="40579"/>
    <cellStyle name="CALC Amount Total [2] 2 12 4 3" xfId="2940"/>
    <cellStyle name="CALC Amount Total [2] 2 12 4 4" xfId="40580"/>
    <cellStyle name="CALC Amount Total [2] 2 12 5" xfId="2941"/>
    <cellStyle name="CALC Amount Total [2] 2 12 5 2" xfId="2942"/>
    <cellStyle name="CALC Amount Total [2] 2 12 5 2 2" xfId="40581"/>
    <cellStyle name="CALC Amount Total [2] 2 12 5 3" xfId="2943"/>
    <cellStyle name="CALC Amount Total [2] 2 12 5 4" xfId="40582"/>
    <cellStyle name="CALC Amount Total [2] 2 12 6" xfId="2944"/>
    <cellStyle name="CALC Amount Total [2] 2 12 6 2" xfId="2945"/>
    <cellStyle name="CALC Amount Total [2] 2 12 6 2 2" xfId="40583"/>
    <cellStyle name="CALC Amount Total [2] 2 12 6 3" xfId="2946"/>
    <cellStyle name="CALC Amount Total [2] 2 12 6 4" xfId="40584"/>
    <cellStyle name="CALC Amount Total [2] 2 12 7" xfId="2947"/>
    <cellStyle name="CALC Amount Total [2] 2 12 7 2" xfId="2948"/>
    <cellStyle name="CALC Amount Total [2] 2 12 7 2 2" xfId="40585"/>
    <cellStyle name="CALC Amount Total [2] 2 12 7 3" xfId="2949"/>
    <cellStyle name="CALC Amount Total [2] 2 12 7 4" xfId="40586"/>
    <cellStyle name="CALC Amount Total [2] 2 12 8" xfId="2950"/>
    <cellStyle name="CALC Amount Total [2] 2 12 8 2" xfId="2951"/>
    <cellStyle name="CALC Amount Total [2] 2 12 8 2 2" xfId="40587"/>
    <cellStyle name="CALC Amount Total [2] 2 12 8 3" xfId="2952"/>
    <cellStyle name="CALC Amount Total [2] 2 12 8 4" xfId="40588"/>
    <cellStyle name="CALC Amount Total [2] 2 12 9" xfId="2953"/>
    <cellStyle name="CALC Amount Total [2] 2 12 9 2" xfId="2954"/>
    <cellStyle name="CALC Amount Total [2] 2 12 9 2 2" xfId="40589"/>
    <cellStyle name="CALC Amount Total [2] 2 12 9 3" xfId="2955"/>
    <cellStyle name="CALC Amount Total [2] 2 12 9 4" xfId="40590"/>
    <cellStyle name="CALC Amount Total [2] 2 13" xfId="2956"/>
    <cellStyle name="CALC Amount Total [2] 2 13 10" xfId="2957"/>
    <cellStyle name="CALC Amount Total [2] 2 13 10 2" xfId="40591"/>
    <cellStyle name="CALC Amount Total [2] 2 13 11" xfId="40592"/>
    <cellStyle name="CALC Amount Total [2] 2 13 12" xfId="40593"/>
    <cellStyle name="CALC Amount Total [2] 2 13 2" xfId="2958"/>
    <cellStyle name="CALC Amount Total [2] 2 13 2 2" xfId="2959"/>
    <cellStyle name="CALC Amount Total [2] 2 13 2 2 2" xfId="40594"/>
    <cellStyle name="CALC Amount Total [2] 2 13 2 3" xfId="2960"/>
    <cellStyle name="CALC Amount Total [2] 2 13 2 4" xfId="40595"/>
    <cellStyle name="CALC Amount Total [2] 2 13 3" xfId="2961"/>
    <cellStyle name="CALC Amount Total [2] 2 13 3 2" xfId="2962"/>
    <cellStyle name="CALC Amount Total [2] 2 13 3 2 2" xfId="40596"/>
    <cellStyle name="CALC Amount Total [2] 2 13 3 3" xfId="2963"/>
    <cellStyle name="CALC Amount Total [2] 2 13 3 4" xfId="40597"/>
    <cellStyle name="CALC Amount Total [2] 2 13 4" xfId="2964"/>
    <cellStyle name="CALC Amount Total [2] 2 13 4 2" xfId="2965"/>
    <cellStyle name="CALC Amount Total [2] 2 13 4 2 2" xfId="40598"/>
    <cellStyle name="CALC Amount Total [2] 2 13 4 3" xfId="2966"/>
    <cellStyle name="CALC Amount Total [2] 2 13 4 4" xfId="40599"/>
    <cellStyle name="CALC Amount Total [2] 2 13 5" xfId="2967"/>
    <cellStyle name="CALC Amount Total [2] 2 13 5 2" xfId="2968"/>
    <cellStyle name="CALC Amount Total [2] 2 13 5 2 2" xfId="40600"/>
    <cellStyle name="CALC Amount Total [2] 2 13 5 3" xfId="2969"/>
    <cellStyle name="CALC Amount Total [2] 2 13 5 4" xfId="40601"/>
    <cellStyle name="CALC Amount Total [2] 2 13 6" xfId="2970"/>
    <cellStyle name="CALC Amount Total [2] 2 13 6 2" xfId="2971"/>
    <cellStyle name="CALC Amount Total [2] 2 13 6 2 2" xfId="40602"/>
    <cellStyle name="CALC Amount Total [2] 2 13 6 3" xfId="2972"/>
    <cellStyle name="CALC Amount Total [2] 2 13 6 4" xfId="40603"/>
    <cellStyle name="CALC Amount Total [2] 2 13 7" xfId="2973"/>
    <cellStyle name="CALC Amount Total [2] 2 13 7 2" xfId="2974"/>
    <cellStyle name="CALC Amount Total [2] 2 13 7 2 2" xfId="40604"/>
    <cellStyle name="CALC Amount Total [2] 2 13 7 3" xfId="2975"/>
    <cellStyle name="CALC Amount Total [2] 2 13 7 4" xfId="40605"/>
    <cellStyle name="CALC Amount Total [2] 2 13 8" xfId="2976"/>
    <cellStyle name="CALC Amount Total [2] 2 13 8 2" xfId="2977"/>
    <cellStyle name="CALC Amount Total [2] 2 13 8 2 2" xfId="40606"/>
    <cellStyle name="CALC Amount Total [2] 2 13 8 3" xfId="2978"/>
    <cellStyle name="CALC Amount Total [2] 2 13 8 4" xfId="40607"/>
    <cellStyle name="CALC Amount Total [2] 2 13 9" xfId="2979"/>
    <cellStyle name="CALC Amount Total [2] 2 13 9 2" xfId="2980"/>
    <cellStyle name="CALC Amount Total [2] 2 13 9 2 2" xfId="40608"/>
    <cellStyle name="CALC Amount Total [2] 2 13 9 3" xfId="2981"/>
    <cellStyle name="CALC Amount Total [2] 2 13 9 4" xfId="40609"/>
    <cellStyle name="CALC Amount Total [2] 2 14" xfId="2982"/>
    <cellStyle name="CALC Amount Total [2] 2 14 10" xfId="2983"/>
    <cellStyle name="CALC Amount Total [2] 2 14 10 2" xfId="40610"/>
    <cellStyle name="CALC Amount Total [2] 2 14 11" xfId="40611"/>
    <cellStyle name="CALC Amount Total [2] 2 14 12" xfId="40612"/>
    <cellStyle name="CALC Amount Total [2] 2 14 2" xfId="2984"/>
    <cellStyle name="CALC Amount Total [2] 2 14 2 2" xfId="2985"/>
    <cellStyle name="CALC Amount Total [2] 2 14 2 2 2" xfId="40613"/>
    <cellStyle name="CALC Amount Total [2] 2 14 2 3" xfId="2986"/>
    <cellStyle name="CALC Amount Total [2] 2 14 2 4" xfId="40614"/>
    <cellStyle name="CALC Amount Total [2] 2 14 3" xfId="2987"/>
    <cellStyle name="CALC Amount Total [2] 2 14 3 2" xfId="2988"/>
    <cellStyle name="CALC Amount Total [2] 2 14 3 2 2" xfId="40615"/>
    <cellStyle name="CALC Amount Total [2] 2 14 3 3" xfId="2989"/>
    <cellStyle name="CALC Amount Total [2] 2 14 3 4" xfId="40616"/>
    <cellStyle name="CALC Amount Total [2] 2 14 4" xfId="2990"/>
    <cellStyle name="CALC Amount Total [2] 2 14 4 2" xfId="2991"/>
    <cellStyle name="CALC Amount Total [2] 2 14 4 2 2" xfId="40617"/>
    <cellStyle name="CALC Amount Total [2] 2 14 4 3" xfId="2992"/>
    <cellStyle name="CALC Amount Total [2] 2 14 4 4" xfId="40618"/>
    <cellStyle name="CALC Amount Total [2] 2 14 5" xfId="2993"/>
    <cellStyle name="CALC Amount Total [2] 2 14 5 2" xfId="2994"/>
    <cellStyle name="CALC Amount Total [2] 2 14 5 2 2" xfId="40619"/>
    <cellStyle name="CALC Amount Total [2] 2 14 5 3" xfId="2995"/>
    <cellStyle name="CALC Amount Total [2] 2 14 5 4" xfId="40620"/>
    <cellStyle name="CALC Amount Total [2] 2 14 6" xfId="2996"/>
    <cellStyle name="CALC Amount Total [2] 2 14 6 2" xfId="2997"/>
    <cellStyle name="CALC Amount Total [2] 2 14 6 2 2" xfId="40621"/>
    <cellStyle name="CALC Amount Total [2] 2 14 6 3" xfId="2998"/>
    <cellStyle name="CALC Amount Total [2] 2 14 6 4" xfId="40622"/>
    <cellStyle name="CALC Amount Total [2] 2 14 7" xfId="2999"/>
    <cellStyle name="CALC Amount Total [2] 2 14 7 2" xfId="3000"/>
    <cellStyle name="CALC Amount Total [2] 2 14 7 2 2" xfId="40623"/>
    <cellStyle name="CALC Amount Total [2] 2 14 7 3" xfId="3001"/>
    <cellStyle name="CALC Amount Total [2] 2 14 7 4" xfId="40624"/>
    <cellStyle name="CALC Amount Total [2] 2 14 8" xfId="3002"/>
    <cellStyle name="CALC Amount Total [2] 2 14 8 2" xfId="3003"/>
    <cellStyle name="CALC Amount Total [2] 2 14 8 2 2" xfId="40625"/>
    <cellStyle name="CALC Amount Total [2] 2 14 8 3" xfId="3004"/>
    <cellStyle name="CALC Amount Total [2] 2 14 8 4" xfId="40626"/>
    <cellStyle name="CALC Amount Total [2] 2 14 9" xfId="3005"/>
    <cellStyle name="CALC Amount Total [2] 2 14 9 2" xfId="3006"/>
    <cellStyle name="CALC Amount Total [2] 2 14 9 2 2" xfId="40627"/>
    <cellStyle name="CALC Amount Total [2] 2 14 9 3" xfId="3007"/>
    <cellStyle name="CALC Amount Total [2] 2 14 9 4" xfId="40628"/>
    <cellStyle name="CALC Amount Total [2] 2 15" xfId="3008"/>
    <cellStyle name="CALC Amount Total [2] 2 15 10" xfId="3009"/>
    <cellStyle name="CALC Amount Total [2] 2 15 10 2" xfId="40629"/>
    <cellStyle name="CALC Amount Total [2] 2 15 11" xfId="40630"/>
    <cellStyle name="CALC Amount Total [2] 2 15 12" xfId="40631"/>
    <cellStyle name="CALC Amount Total [2] 2 15 2" xfId="3010"/>
    <cellStyle name="CALC Amount Total [2] 2 15 2 2" xfId="3011"/>
    <cellStyle name="CALC Amount Total [2] 2 15 2 2 2" xfId="40632"/>
    <cellStyle name="CALC Amount Total [2] 2 15 2 3" xfId="3012"/>
    <cellStyle name="CALC Amount Total [2] 2 15 2 4" xfId="40633"/>
    <cellStyle name="CALC Amount Total [2] 2 15 3" xfId="3013"/>
    <cellStyle name="CALC Amount Total [2] 2 15 3 2" xfId="3014"/>
    <cellStyle name="CALC Amount Total [2] 2 15 3 2 2" xfId="40634"/>
    <cellStyle name="CALC Amount Total [2] 2 15 3 3" xfId="3015"/>
    <cellStyle name="CALC Amount Total [2] 2 15 3 4" xfId="40635"/>
    <cellStyle name="CALC Amount Total [2] 2 15 4" xfId="3016"/>
    <cellStyle name="CALC Amount Total [2] 2 15 4 2" xfId="3017"/>
    <cellStyle name="CALC Amount Total [2] 2 15 4 2 2" xfId="40636"/>
    <cellStyle name="CALC Amount Total [2] 2 15 4 3" xfId="3018"/>
    <cellStyle name="CALC Amount Total [2] 2 15 4 4" xfId="40637"/>
    <cellStyle name="CALC Amount Total [2] 2 15 5" xfId="3019"/>
    <cellStyle name="CALC Amount Total [2] 2 15 5 2" xfId="3020"/>
    <cellStyle name="CALC Amount Total [2] 2 15 5 2 2" xfId="40638"/>
    <cellStyle name="CALC Amount Total [2] 2 15 5 3" xfId="3021"/>
    <cellStyle name="CALC Amount Total [2] 2 15 5 4" xfId="40639"/>
    <cellStyle name="CALC Amount Total [2] 2 15 6" xfId="3022"/>
    <cellStyle name="CALC Amount Total [2] 2 15 6 2" xfId="3023"/>
    <cellStyle name="CALC Amount Total [2] 2 15 6 2 2" xfId="40640"/>
    <cellStyle name="CALC Amount Total [2] 2 15 6 3" xfId="3024"/>
    <cellStyle name="CALC Amount Total [2] 2 15 6 4" xfId="40641"/>
    <cellStyle name="CALC Amount Total [2] 2 15 7" xfId="3025"/>
    <cellStyle name="CALC Amount Total [2] 2 15 7 2" xfId="3026"/>
    <cellStyle name="CALC Amount Total [2] 2 15 7 2 2" xfId="40642"/>
    <cellStyle name="CALC Amount Total [2] 2 15 7 3" xfId="3027"/>
    <cellStyle name="CALC Amount Total [2] 2 15 7 4" xfId="40643"/>
    <cellStyle name="CALC Amount Total [2] 2 15 8" xfId="3028"/>
    <cellStyle name="CALC Amount Total [2] 2 15 8 2" xfId="3029"/>
    <cellStyle name="CALC Amount Total [2] 2 15 8 2 2" xfId="40644"/>
    <cellStyle name="CALC Amount Total [2] 2 15 8 3" xfId="3030"/>
    <cellStyle name="CALC Amount Total [2] 2 15 8 4" xfId="40645"/>
    <cellStyle name="CALC Amount Total [2] 2 15 9" xfId="3031"/>
    <cellStyle name="CALC Amount Total [2] 2 15 9 2" xfId="3032"/>
    <cellStyle name="CALC Amount Total [2] 2 15 9 2 2" xfId="40646"/>
    <cellStyle name="CALC Amount Total [2] 2 15 9 3" xfId="3033"/>
    <cellStyle name="CALC Amount Total [2] 2 15 9 4" xfId="40647"/>
    <cellStyle name="CALC Amount Total [2] 2 16" xfId="3034"/>
    <cellStyle name="CALC Amount Total [2] 2 16 10" xfId="40648"/>
    <cellStyle name="CALC Amount Total [2] 2 16 11" xfId="40649"/>
    <cellStyle name="CALC Amount Total [2] 2 16 2" xfId="3035"/>
    <cellStyle name="CALC Amount Total [2] 2 16 2 2" xfId="3036"/>
    <cellStyle name="CALC Amount Total [2] 2 16 2 2 2" xfId="40650"/>
    <cellStyle name="CALC Amount Total [2] 2 16 2 3" xfId="3037"/>
    <cellStyle name="CALC Amount Total [2] 2 16 2 4" xfId="40651"/>
    <cellStyle name="CALC Amount Total [2] 2 16 3" xfId="3038"/>
    <cellStyle name="CALC Amount Total [2] 2 16 3 2" xfId="3039"/>
    <cellStyle name="CALC Amount Total [2] 2 16 3 2 2" xfId="40652"/>
    <cellStyle name="CALC Amount Total [2] 2 16 3 3" xfId="3040"/>
    <cellStyle name="CALC Amount Total [2] 2 16 3 4" xfId="40653"/>
    <cellStyle name="CALC Amount Total [2] 2 16 4" xfId="3041"/>
    <cellStyle name="CALC Amount Total [2] 2 16 4 2" xfId="3042"/>
    <cellStyle name="CALC Amount Total [2] 2 16 4 2 2" xfId="40654"/>
    <cellStyle name="CALC Amount Total [2] 2 16 4 3" xfId="3043"/>
    <cellStyle name="CALC Amount Total [2] 2 16 4 4" xfId="40655"/>
    <cellStyle name="CALC Amount Total [2] 2 16 5" xfId="3044"/>
    <cellStyle name="CALC Amount Total [2] 2 16 5 2" xfId="3045"/>
    <cellStyle name="CALC Amount Total [2] 2 16 5 2 2" xfId="40656"/>
    <cellStyle name="CALC Amount Total [2] 2 16 5 3" xfId="3046"/>
    <cellStyle name="CALC Amount Total [2] 2 16 5 4" xfId="40657"/>
    <cellStyle name="CALC Amount Total [2] 2 16 6" xfId="3047"/>
    <cellStyle name="CALC Amount Total [2] 2 16 6 2" xfId="3048"/>
    <cellStyle name="CALC Amount Total [2] 2 16 6 2 2" xfId="40658"/>
    <cellStyle name="CALC Amount Total [2] 2 16 6 3" xfId="3049"/>
    <cellStyle name="CALC Amount Total [2] 2 16 6 4" xfId="40659"/>
    <cellStyle name="CALC Amount Total [2] 2 16 7" xfId="3050"/>
    <cellStyle name="CALC Amount Total [2] 2 16 7 2" xfId="3051"/>
    <cellStyle name="CALC Amount Total [2] 2 16 7 2 2" xfId="40660"/>
    <cellStyle name="CALC Amount Total [2] 2 16 7 3" xfId="3052"/>
    <cellStyle name="CALC Amount Total [2] 2 16 7 4" xfId="40661"/>
    <cellStyle name="CALC Amount Total [2] 2 16 8" xfId="3053"/>
    <cellStyle name="CALC Amount Total [2] 2 16 8 2" xfId="3054"/>
    <cellStyle name="CALC Amount Total [2] 2 16 8 2 2" xfId="40662"/>
    <cellStyle name="CALC Amount Total [2] 2 16 8 3" xfId="3055"/>
    <cellStyle name="CALC Amount Total [2] 2 16 8 4" xfId="40663"/>
    <cellStyle name="CALC Amount Total [2] 2 16 9" xfId="3056"/>
    <cellStyle name="CALC Amount Total [2] 2 16 9 2" xfId="40664"/>
    <cellStyle name="CALC Amount Total [2] 2 17" xfId="3057"/>
    <cellStyle name="CALC Amount Total [2] 2 17 10" xfId="40665"/>
    <cellStyle name="CALC Amount Total [2] 2 17 11" xfId="40666"/>
    <cellStyle name="CALC Amount Total [2] 2 17 2" xfId="3058"/>
    <cellStyle name="CALC Amount Total [2] 2 17 2 2" xfId="3059"/>
    <cellStyle name="CALC Amount Total [2] 2 17 2 2 2" xfId="40667"/>
    <cellStyle name="CALC Amount Total [2] 2 17 2 3" xfId="3060"/>
    <cellStyle name="CALC Amount Total [2] 2 17 2 4" xfId="40668"/>
    <cellStyle name="CALC Amount Total [2] 2 17 3" xfId="3061"/>
    <cellStyle name="CALC Amount Total [2] 2 17 3 2" xfId="3062"/>
    <cellStyle name="CALC Amount Total [2] 2 17 3 2 2" xfId="40669"/>
    <cellStyle name="CALC Amount Total [2] 2 17 3 3" xfId="3063"/>
    <cellStyle name="CALC Amount Total [2] 2 17 3 4" xfId="40670"/>
    <cellStyle name="CALC Amount Total [2] 2 17 4" xfId="3064"/>
    <cellStyle name="CALC Amount Total [2] 2 17 4 2" xfId="3065"/>
    <cellStyle name="CALC Amount Total [2] 2 17 4 2 2" xfId="40671"/>
    <cellStyle name="CALC Amount Total [2] 2 17 4 3" xfId="3066"/>
    <cellStyle name="CALC Amount Total [2] 2 17 4 4" xfId="40672"/>
    <cellStyle name="CALC Amount Total [2] 2 17 5" xfId="3067"/>
    <cellStyle name="CALC Amount Total [2] 2 17 5 2" xfId="3068"/>
    <cellStyle name="CALC Amount Total [2] 2 17 5 2 2" xfId="40673"/>
    <cellStyle name="CALC Amount Total [2] 2 17 5 3" xfId="3069"/>
    <cellStyle name="CALC Amount Total [2] 2 17 5 4" xfId="40674"/>
    <cellStyle name="CALC Amount Total [2] 2 17 6" xfId="3070"/>
    <cellStyle name="CALC Amount Total [2] 2 17 6 2" xfId="3071"/>
    <cellStyle name="CALC Amount Total [2] 2 17 6 2 2" xfId="40675"/>
    <cellStyle name="CALC Amount Total [2] 2 17 6 3" xfId="3072"/>
    <cellStyle name="CALC Amount Total [2] 2 17 6 4" xfId="40676"/>
    <cellStyle name="CALC Amount Total [2] 2 17 7" xfId="3073"/>
    <cellStyle name="CALC Amount Total [2] 2 17 7 2" xfId="3074"/>
    <cellStyle name="CALC Amount Total [2] 2 17 7 2 2" xfId="40677"/>
    <cellStyle name="CALC Amount Total [2] 2 17 7 3" xfId="3075"/>
    <cellStyle name="CALC Amount Total [2] 2 17 7 4" xfId="40678"/>
    <cellStyle name="CALC Amount Total [2] 2 17 8" xfId="3076"/>
    <cellStyle name="CALC Amount Total [2] 2 17 8 2" xfId="3077"/>
    <cellStyle name="CALC Amount Total [2] 2 17 8 2 2" xfId="40679"/>
    <cellStyle name="CALC Amount Total [2] 2 17 8 3" xfId="3078"/>
    <cellStyle name="CALC Amount Total [2] 2 17 8 4" xfId="40680"/>
    <cellStyle name="CALC Amount Total [2] 2 17 9" xfId="3079"/>
    <cellStyle name="CALC Amount Total [2] 2 17 9 2" xfId="40681"/>
    <cellStyle name="CALC Amount Total [2] 2 18" xfId="3080"/>
    <cellStyle name="CALC Amount Total [2] 2 18 10" xfId="40682"/>
    <cellStyle name="CALC Amount Total [2] 2 18 11" xfId="40683"/>
    <cellStyle name="CALC Amount Total [2] 2 18 2" xfId="3081"/>
    <cellStyle name="CALC Amount Total [2] 2 18 2 2" xfId="3082"/>
    <cellStyle name="CALC Amount Total [2] 2 18 2 2 2" xfId="40684"/>
    <cellStyle name="CALC Amount Total [2] 2 18 2 3" xfId="3083"/>
    <cellStyle name="CALC Amount Total [2] 2 18 2 4" xfId="40685"/>
    <cellStyle name="CALC Amount Total [2] 2 18 3" xfId="3084"/>
    <cellStyle name="CALC Amount Total [2] 2 18 3 2" xfId="3085"/>
    <cellStyle name="CALC Amount Total [2] 2 18 3 2 2" xfId="40686"/>
    <cellStyle name="CALC Amount Total [2] 2 18 3 3" xfId="3086"/>
    <cellStyle name="CALC Amount Total [2] 2 18 3 4" xfId="40687"/>
    <cellStyle name="CALC Amount Total [2] 2 18 4" xfId="3087"/>
    <cellStyle name="CALC Amount Total [2] 2 18 4 2" xfId="3088"/>
    <cellStyle name="CALC Amount Total [2] 2 18 4 2 2" xfId="40688"/>
    <cellStyle name="CALC Amount Total [2] 2 18 4 3" xfId="3089"/>
    <cellStyle name="CALC Amount Total [2] 2 18 4 4" xfId="40689"/>
    <cellStyle name="CALC Amount Total [2] 2 18 5" xfId="3090"/>
    <cellStyle name="CALC Amount Total [2] 2 18 5 2" xfId="3091"/>
    <cellStyle name="CALC Amount Total [2] 2 18 5 2 2" xfId="40690"/>
    <cellStyle name="CALC Amount Total [2] 2 18 5 3" xfId="3092"/>
    <cellStyle name="CALC Amount Total [2] 2 18 5 4" xfId="40691"/>
    <cellStyle name="CALC Amount Total [2] 2 18 6" xfId="3093"/>
    <cellStyle name="CALC Amount Total [2] 2 18 6 2" xfId="3094"/>
    <cellStyle name="CALC Amount Total [2] 2 18 6 2 2" xfId="40692"/>
    <cellStyle name="CALC Amount Total [2] 2 18 6 3" xfId="3095"/>
    <cellStyle name="CALC Amount Total [2] 2 18 6 4" xfId="40693"/>
    <cellStyle name="CALC Amount Total [2] 2 18 7" xfId="3096"/>
    <cellStyle name="CALC Amount Total [2] 2 18 7 2" xfId="3097"/>
    <cellStyle name="CALC Amount Total [2] 2 18 7 2 2" xfId="40694"/>
    <cellStyle name="CALC Amount Total [2] 2 18 7 3" xfId="3098"/>
    <cellStyle name="CALC Amount Total [2] 2 18 7 4" xfId="40695"/>
    <cellStyle name="CALC Amount Total [2] 2 18 8" xfId="3099"/>
    <cellStyle name="CALC Amount Total [2] 2 18 8 2" xfId="3100"/>
    <cellStyle name="CALC Amount Total [2] 2 18 8 2 2" xfId="40696"/>
    <cellStyle name="CALC Amount Total [2] 2 18 8 3" xfId="3101"/>
    <cellStyle name="CALC Amount Total [2] 2 18 8 4" xfId="40697"/>
    <cellStyle name="CALC Amount Total [2] 2 18 9" xfId="3102"/>
    <cellStyle name="CALC Amount Total [2] 2 18 9 2" xfId="40698"/>
    <cellStyle name="CALC Amount Total [2] 2 19" xfId="3103"/>
    <cellStyle name="CALC Amount Total [2] 2 19 10" xfId="40699"/>
    <cellStyle name="CALC Amount Total [2] 2 19 11" xfId="40700"/>
    <cellStyle name="CALC Amount Total [2] 2 19 2" xfId="3104"/>
    <cellStyle name="CALC Amount Total [2] 2 19 2 2" xfId="3105"/>
    <cellStyle name="CALC Amount Total [2] 2 19 2 2 2" xfId="40701"/>
    <cellStyle name="CALC Amount Total [2] 2 19 2 3" xfId="3106"/>
    <cellStyle name="CALC Amount Total [2] 2 19 2 4" xfId="40702"/>
    <cellStyle name="CALC Amount Total [2] 2 19 3" xfId="3107"/>
    <cellStyle name="CALC Amount Total [2] 2 19 3 2" xfId="3108"/>
    <cellStyle name="CALC Amount Total [2] 2 19 3 2 2" xfId="40703"/>
    <cellStyle name="CALC Amount Total [2] 2 19 3 3" xfId="3109"/>
    <cellStyle name="CALC Amount Total [2] 2 19 3 4" xfId="40704"/>
    <cellStyle name="CALC Amount Total [2] 2 19 4" xfId="3110"/>
    <cellStyle name="CALC Amount Total [2] 2 19 4 2" xfId="3111"/>
    <cellStyle name="CALC Amount Total [2] 2 19 4 2 2" xfId="40705"/>
    <cellStyle name="CALC Amount Total [2] 2 19 4 3" xfId="3112"/>
    <cellStyle name="CALC Amount Total [2] 2 19 4 4" xfId="40706"/>
    <cellStyle name="CALC Amount Total [2] 2 19 5" xfId="3113"/>
    <cellStyle name="CALC Amount Total [2] 2 19 5 2" xfId="3114"/>
    <cellStyle name="CALC Amount Total [2] 2 19 5 2 2" xfId="40707"/>
    <cellStyle name="CALC Amount Total [2] 2 19 5 3" xfId="3115"/>
    <cellStyle name="CALC Amount Total [2] 2 19 5 4" xfId="40708"/>
    <cellStyle name="CALC Amount Total [2] 2 19 6" xfId="3116"/>
    <cellStyle name="CALC Amount Total [2] 2 19 6 2" xfId="3117"/>
    <cellStyle name="CALC Amount Total [2] 2 19 6 2 2" xfId="40709"/>
    <cellStyle name="CALC Amount Total [2] 2 19 6 3" xfId="3118"/>
    <cellStyle name="CALC Amount Total [2] 2 19 6 4" xfId="40710"/>
    <cellStyle name="CALC Amount Total [2] 2 19 7" xfId="3119"/>
    <cellStyle name="CALC Amount Total [2] 2 19 7 2" xfId="3120"/>
    <cellStyle name="CALC Amount Total [2] 2 19 7 2 2" xfId="40711"/>
    <cellStyle name="CALC Amount Total [2] 2 19 7 3" xfId="3121"/>
    <cellStyle name="CALC Amount Total [2] 2 19 7 4" xfId="40712"/>
    <cellStyle name="CALC Amount Total [2] 2 19 8" xfId="3122"/>
    <cellStyle name="CALC Amount Total [2] 2 19 8 2" xfId="3123"/>
    <cellStyle name="CALC Amount Total [2] 2 19 8 2 2" xfId="40713"/>
    <cellStyle name="CALC Amount Total [2] 2 19 8 3" xfId="3124"/>
    <cellStyle name="CALC Amount Total [2] 2 19 8 4" xfId="40714"/>
    <cellStyle name="CALC Amount Total [2] 2 19 9" xfId="3125"/>
    <cellStyle name="CALC Amount Total [2] 2 19 9 2" xfId="40715"/>
    <cellStyle name="CALC Amount Total [2] 2 2" xfId="3126"/>
    <cellStyle name="CALC Amount Total [2] 2 2 2" xfId="3127"/>
    <cellStyle name="CALC Amount Total [2] 2 2 2 2" xfId="40716"/>
    <cellStyle name="CALC Amount Total [2] 2 2 2 2 2" xfId="40717"/>
    <cellStyle name="CALC Amount Total [2] 2 2 3" xfId="3128"/>
    <cellStyle name="CALC Amount Total [2] 2 2 3 2" xfId="40718"/>
    <cellStyle name="CALC Amount Total [2] 2 20" xfId="3129"/>
    <cellStyle name="CALC Amount Total [2] 2 20 10" xfId="40719"/>
    <cellStyle name="CALC Amount Total [2] 2 20 11" xfId="40720"/>
    <cellStyle name="CALC Amount Total [2] 2 20 2" xfId="3130"/>
    <cellStyle name="CALC Amount Total [2] 2 20 2 2" xfId="3131"/>
    <cellStyle name="CALC Amount Total [2] 2 20 2 2 2" xfId="40721"/>
    <cellStyle name="CALC Amount Total [2] 2 20 2 3" xfId="3132"/>
    <cellStyle name="CALC Amount Total [2] 2 20 2 4" xfId="40722"/>
    <cellStyle name="CALC Amount Total [2] 2 20 3" xfId="3133"/>
    <cellStyle name="CALC Amount Total [2] 2 20 3 2" xfId="3134"/>
    <cellStyle name="CALC Amount Total [2] 2 20 3 2 2" xfId="40723"/>
    <cellStyle name="CALC Amount Total [2] 2 20 3 3" xfId="3135"/>
    <cellStyle name="CALC Amount Total [2] 2 20 3 4" xfId="40724"/>
    <cellStyle name="CALC Amount Total [2] 2 20 4" xfId="3136"/>
    <cellStyle name="CALC Amount Total [2] 2 20 4 2" xfId="3137"/>
    <cellStyle name="CALC Amount Total [2] 2 20 4 2 2" xfId="40725"/>
    <cellStyle name="CALC Amount Total [2] 2 20 4 3" xfId="3138"/>
    <cellStyle name="CALC Amount Total [2] 2 20 4 4" xfId="40726"/>
    <cellStyle name="CALC Amount Total [2] 2 20 5" xfId="3139"/>
    <cellStyle name="CALC Amount Total [2] 2 20 5 2" xfId="3140"/>
    <cellStyle name="CALC Amount Total [2] 2 20 5 2 2" xfId="40727"/>
    <cellStyle name="CALC Amount Total [2] 2 20 5 3" xfId="3141"/>
    <cellStyle name="CALC Amount Total [2] 2 20 5 4" xfId="40728"/>
    <cellStyle name="CALC Amount Total [2] 2 20 6" xfId="3142"/>
    <cellStyle name="CALC Amount Total [2] 2 20 6 2" xfId="3143"/>
    <cellStyle name="CALC Amount Total [2] 2 20 6 2 2" xfId="40729"/>
    <cellStyle name="CALC Amount Total [2] 2 20 6 3" xfId="3144"/>
    <cellStyle name="CALC Amount Total [2] 2 20 6 4" xfId="40730"/>
    <cellStyle name="CALC Amount Total [2] 2 20 7" xfId="3145"/>
    <cellStyle name="CALC Amount Total [2] 2 20 7 2" xfId="3146"/>
    <cellStyle name="CALC Amount Total [2] 2 20 7 2 2" xfId="40731"/>
    <cellStyle name="CALC Amount Total [2] 2 20 7 3" xfId="3147"/>
    <cellStyle name="CALC Amount Total [2] 2 20 7 4" xfId="40732"/>
    <cellStyle name="CALC Amount Total [2] 2 20 8" xfId="3148"/>
    <cellStyle name="CALC Amount Total [2] 2 20 8 2" xfId="3149"/>
    <cellStyle name="CALC Amount Total [2] 2 20 8 2 2" xfId="40733"/>
    <cellStyle name="CALC Amount Total [2] 2 20 8 3" xfId="3150"/>
    <cellStyle name="CALC Amount Total [2] 2 20 8 4" xfId="40734"/>
    <cellStyle name="CALC Amount Total [2] 2 20 9" xfId="3151"/>
    <cellStyle name="CALC Amount Total [2] 2 20 9 2" xfId="40735"/>
    <cellStyle name="CALC Amount Total [2] 2 21" xfId="3152"/>
    <cellStyle name="CALC Amount Total [2] 2 21 10" xfId="40736"/>
    <cellStyle name="CALC Amount Total [2] 2 21 11" xfId="40737"/>
    <cellStyle name="CALC Amount Total [2] 2 21 2" xfId="3153"/>
    <cellStyle name="CALC Amount Total [2] 2 21 2 2" xfId="3154"/>
    <cellStyle name="CALC Amount Total [2] 2 21 2 2 2" xfId="40738"/>
    <cellStyle name="CALC Amount Total [2] 2 21 2 3" xfId="3155"/>
    <cellStyle name="CALC Amount Total [2] 2 21 2 4" xfId="40739"/>
    <cellStyle name="CALC Amount Total [2] 2 21 3" xfId="3156"/>
    <cellStyle name="CALC Amount Total [2] 2 21 3 2" xfId="3157"/>
    <cellStyle name="CALC Amount Total [2] 2 21 3 2 2" xfId="40740"/>
    <cellStyle name="CALC Amount Total [2] 2 21 3 3" xfId="3158"/>
    <cellStyle name="CALC Amount Total [2] 2 21 3 4" xfId="40741"/>
    <cellStyle name="CALC Amount Total [2] 2 21 4" xfId="3159"/>
    <cellStyle name="CALC Amount Total [2] 2 21 4 2" xfId="3160"/>
    <cellStyle name="CALC Amount Total [2] 2 21 4 2 2" xfId="40742"/>
    <cellStyle name="CALC Amount Total [2] 2 21 4 3" xfId="3161"/>
    <cellStyle name="CALC Amount Total [2] 2 21 4 4" xfId="40743"/>
    <cellStyle name="CALC Amount Total [2] 2 21 5" xfId="3162"/>
    <cellStyle name="CALC Amount Total [2] 2 21 5 2" xfId="3163"/>
    <cellStyle name="CALC Amount Total [2] 2 21 5 2 2" xfId="40744"/>
    <cellStyle name="CALC Amount Total [2] 2 21 5 3" xfId="3164"/>
    <cellStyle name="CALC Amount Total [2] 2 21 5 4" xfId="40745"/>
    <cellStyle name="CALC Amount Total [2] 2 21 6" xfId="3165"/>
    <cellStyle name="CALC Amount Total [2] 2 21 6 2" xfId="3166"/>
    <cellStyle name="CALC Amount Total [2] 2 21 6 2 2" xfId="40746"/>
    <cellStyle name="CALC Amount Total [2] 2 21 6 3" xfId="3167"/>
    <cellStyle name="CALC Amount Total [2] 2 21 6 4" xfId="40747"/>
    <cellStyle name="CALC Amount Total [2] 2 21 7" xfId="3168"/>
    <cellStyle name="CALC Amount Total [2] 2 21 7 2" xfId="3169"/>
    <cellStyle name="CALC Amount Total [2] 2 21 7 2 2" xfId="40748"/>
    <cellStyle name="CALC Amount Total [2] 2 21 7 3" xfId="3170"/>
    <cellStyle name="CALC Amount Total [2] 2 21 7 4" xfId="40749"/>
    <cellStyle name="CALC Amount Total [2] 2 21 8" xfId="3171"/>
    <cellStyle name="CALC Amount Total [2] 2 21 8 2" xfId="3172"/>
    <cellStyle name="CALC Amount Total [2] 2 21 8 2 2" xfId="40750"/>
    <cellStyle name="CALC Amount Total [2] 2 21 8 3" xfId="3173"/>
    <cellStyle name="CALC Amount Total [2] 2 21 8 4" xfId="40751"/>
    <cellStyle name="CALC Amount Total [2] 2 21 9" xfId="3174"/>
    <cellStyle name="CALC Amount Total [2] 2 21 9 2" xfId="40752"/>
    <cellStyle name="CALC Amount Total [2] 2 22" xfId="3175"/>
    <cellStyle name="CALC Amount Total [2] 2 22 10" xfId="40753"/>
    <cellStyle name="CALC Amount Total [2] 2 22 11" xfId="40754"/>
    <cellStyle name="CALC Amount Total [2] 2 22 2" xfId="3176"/>
    <cellStyle name="CALC Amount Total [2] 2 22 2 2" xfId="3177"/>
    <cellStyle name="CALC Amount Total [2] 2 22 2 2 2" xfId="40755"/>
    <cellStyle name="CALC Amount Total [2] 2 22 2 3" xfId="3178"/>
    <cellStyle name="CALC Amount Total [2] 2 22 2 4" xfId="40756"/>
    <cellStyle name="CALC Amount Total [2] 2 22 3" xfId="3179"/>
    <cellStyle name="CALC Amount Total [2] 2 22 3 2" xfId="3180"/>
    <cellStyle name="CALC Amount Total [2] 2 22 3 2 2" xfId="40757"/>
    <cellStyle name="CALC Amount Total [2] 2 22 3 3" xfId="3181"/>
    <cellStyle name="CALC Amount Total [2] 2 22 3 4" xfId="40758"/>
    <cellStyle name="CALC Amount Total [2] 2 22 4" xfId="3182"/>
    <cellStyle name="CALC Amount Total [2] 2 22 4 2" xfId="3183"/>
    <cellStyle name="CALC Amount Total [2] 2 22 4 2 2" xfId="40759"/>
    <cellStyle name="CALC Amount Total [2] 2 22 4 3" xfId="3184"/>
    <cellStyle name="CALC Amount Total [2] 2 22 4 4" xfId="40760"/>
    <cellStyle name="CALC Amount Total [2] 2 22 5" xfId="3185"/>
    <cellStyle name="CALC Amount Total [2] 2 22 5 2" xfId="3186"/>
    <cellStyle name="CALC Amount Total [2] 2 22 5 2 2" xfId="40761"/>
    <cellStyle name="CALC Amount Total [2] 2 22 5 3" xfId="3187"/>
    <cellStyle name="CALC Amount Total [2] 2 22 5 4" xfId="40762"/>
    <cellStyle name="CALC Amount Total [2] 2 22 6" xfId="3188"/>
    <cellStyle name="CALC Amount Total [2] 2 22 6 2" xfId="3189"/>
    <cellStyle name="CALC Amount Total [2] 2 22 6 2 2" xfId="40763"/>
    <cellStyle name="CALC Amount Total [2] 2 22 6 3" xfId="3190"/>
    <cellStyle name="CALC Amount Total [2] 2 22 6 4" xfId="40764"/>
    <cellStyle name="CALC Amount Total [2] 2 22 7" xfId="3191"/>
    <cellStyle name="CALC Amount Total [2] 2 22 7 2" xfId="3192"/>
    <cellStyle name="CALC Amount Total [2] 2 22 7 2 2" xfId="40765"/>
    <cellStyle name="CALC Amount Total [2] 2 22 7 3" xfId="3193"/>
    <cellStyle name="CALC Amount Total [2] 2 22 7 4" xfId="40766"/>
    <cellStyle name="CALC Amount Total [2] 2 22 8" xfId="3194"/>
    <cellStyle name="CALC Amount Total [2] 2 22 8 2" xfId="3195"/>
    <cellStyle name="CALC Amount Total [2] 2 22 8 2 2" xfId="40767"/>
    <cellStyle name="CALC Amount Total [2] 2 22 8 3" xfId="3196"/>
    <cellStyle name="CALC Amount Total [2] 2 22 8 4" xfId="40768"/>
    <cellStyle name="CALC Amount Total [2] 2 22 9" xfId="3197"/>
    <cellStyle name="CALC Amount Total [2] 2 22 9 2" xfId="40769"/>
    <cellStyle name="CALC Amount Total [2] 2 23" xfId="3198"/>
    <cellStyle name="CALC Amount Total [2] 2 23 10" xfId="40770"/>
    <cellStyle name="CALC Amount Total [2] 2 23 11" xfId="40771"/>
    <cellStyle name="CALC Amount Total [2] 2 23 2" xfId="3199"/>
    <cellStyle name="CALC Amount Total [2] 2 23 2 2" xfId="3200"/>
    <cellStyle name="CALC Amount Total [2] 2 23 2 2 2" xfId="40772"/>
    <cellStyle name="CALC Amount Total [2] 2 23 2 3" xfId="3201"/>
    <cellStyle name="CALC Amount Total [2] 2 23 2 4" xfId="40773"/>
    <cellStyle name="CALC Amount Total [2] 2 23 3" xfId="3202"/>
    <cellStyle name="CALC Amount Total [2] 2 23 3 2" xfId="3203"/>
    <cellStyle name="CALC Amount Total [2] 2 23 3 2 2" xfId="40774"/>
    <cellStyle name="CALC Amount Total [2] 2 23 3 3" xfId="3204"/>
    <cellStyle name="CALC Amount Total [2] 2 23 3 4" xfId="40775"/>
    <cellStyle name="CALC Amount Total [2] 2 23 4" xfId="3205"/>
    <cellStyle name="CALC Amount Total [2] 2 23 4 2" xfId="3206"/>
    <cellStyle name="CALC Amount Total [2] 2 23 4 2 2" xfId="40776"/>
    <cellStyle name="CALC Amount Total [2] 2 23 4 3" xfId="3207"/>
    <cellStyle name="CALC Amount Total [2] 2 23 4 4" xfId="40777"/>
    <cellStyle name="CALC Amount Total [2] 2 23 5" xfId="3208"/>
    <cellStyle name="CALC Amount Total [2] 2 23 5 2" xfId="3209"/>
    <cellStyle name="CALC Amount Total [2] 2 23 5 2 2" xfId="40778"/>
    <cellStyle name="CALC Amount Total [2] 2 23 5 3" xfId="3210"/>
    <cellStyle name="CALC Amount Total [2] 2 23 5 4" xfId="40779"/>
    <cellStyle name="CALC Amount Total [2] 2 23 6" xfId="3211"/>
    <cellStyle name="CALC Amount Total [2] 2 23 6 2" xfId="3212"/>
    <cellStyle name="CALC Amount Total [2] 2 23 6 2 2" xfId="40780"/>
    <cellStyle name="CALC Amount Total [2] 2 23 6 3" xfId="3213"/>
    <cellStyle name="CALC Amount Total [2] 2 23 6 4" xfId="40781"/>
    <cellStyle name="CALC Amount Total [2] 2 23 7" xfId="3214"/>
    <cellStyle name="CALC Amount Total [2] 2 23 7 2" xfId="3215"/>
    <cellStyle name="CALC Amount Total [2] 2 23 7 2 2" xfId="40782"/>
    <cellStyle name="CALC Amount Total [2] 2 23 7 3" xfId="3216"/>
    <cellStyle name="CALC Amount Total [2] 2 23 7 4" xfId="40783"/>
    <cellStyle name="CALC Amount Total [2] 2 23 8" xfId="3217"/>
    <cellStyle name="CALC Amount Total [2] 2 23 8 2" xfId="3218"/>
    <cellStyle name="CALC Amount Total [2] 2 23 8 2 2" xfId="40784"/>
    <cellStyle name="CALC Amount Total [2] 2 23 8 3" xfId="3219"/>
    <cellStyle name="CALC Amount Total [2] 2 23 8 4" xfId="40785"/>
    <cellStyle name="CALC Amount Total [2] 2 23 9" xfId="3220"/>
    <cellStyle name="CALC Amount Total [2] 2 23 9 2" xfId="40786"/>
    <cellStyle name="CALC Amount Total [2] 2 24" xfId="3221"/>
    <cellStyle name="CALC Amount Total [2] 2 24 10" xfId="40787"/>
    <cellStyle name="CALC Amount Total [2] 2 24 11" xfId="40788"/>
    <cellStyle name="CALC Amount Total [2] 2 24 2" xfId="3222"/>
    <cellStyle name="CALC Amount Total [2] 2 24 2 2" xfId="3223"/>
    <cellStyle name="CALC Amount Total [2] 2 24 2 2 2" xfId="40789"/>
    <cellStyle name="CALC Amount Total [2] 2 24 2 3" xfId="3224"/>
    <cellStyle name="CALC Amount Total [2] 2 24 2 4" xfId="40790"/>
    <cellStyle name="CALC Amount Total [2] 2 24 3" xfId="3225"/>
    <cellStyle name="CALC Amount Total [2] 2 24 3 2" xfId="3226"/>
    <cellStyle name="CALC Amount Total [2] 2 24 3 2 2" xfId="40791"/>
    <cellStyle name="CALC Amount Total [2] 2 24 3 3" xfId="3227"/>
    <cellStyle name="CALC Amount Total [2] 2 24 3 4" xfId="40792"/>
    <cellStyle name="CALC Amount Total [2] 2 24 4" xfId="3228"/>
    <cellStyle name="CALC Amount Total [2] 2 24 4 2" xfId="3229"/>
    <cellStyle name="CALC Amount Total [2] 2 24 4 2 2" xfId="40793"/>
    <cellStyle name="CALC Amount Total [2] 2 24 4 3" xfId="3230"/>
    <cellStyle name="CALC Amount Total [2] 2 24 4 4" xfId="40794"/>
    <cellStyle name="CALC Amount Total [2] 2 24 5" xfId="3231"/>
    <cellStyle name="CALC Amount Total [2] 2 24 5 2" xfId="3232"/>
    <cellStyle name="CALC Amount Total [2] 2 24 5 2 2" xfId="40795"/>
    <cellStyle name="CALC Amount Total [2] 2 24 5 3" xfId="3233"/>
    <cellStyle name="CALC Amount Total [2] 2 24 5 4" xfId="40796"/>
    <cellStyle name="CALC Amount Total [2] 2 24 6" xfId="3234"/>
    <cellStyle name="CALC Amount Total [2] 2 24 6 2" xfId="3235"/>
    <cellStyle name="CALC Amount Total [2] 2 24 6 2 2" xfId="40797"/>
    <cellStyle name="CALC Amount Total [2] 2 24 6 3" xfId="3236"/>
    <cellStyle name="CALC Amount Total [2] 2 24 6 4" xfId="40798"/>
    <cellStyle name="CALC Amount Total [2] 2 24 7" xfId="3237"/>
    <cellStyle name="CALC Amount Total [2] 2 24 7 2" xfId="3238"/>
    <cellStyle name="CALC Amount Total [2] 2 24 7 2 2" xfId="40799"/>
    <cellStyle name="CALC Amount Total [2] 2 24 7 3" xfId="3239"/>
    <cellStyle name="CALC Amount Total [2] 2 24 7 4" xfId="40800"/>
    <cellStyle name="CALC Amount Total [2] 2 24 8" xfId="3240"/>
    <cellStyle name="CALC Amount Total [2] 2 24 8 2" xfId="3241"/>
    <cellStyle name="CALC Amount Total [2] 2 24 8 2 2" xfId="40801"/>
    <cellStyle name="CALC Amount Total [2] 2 24 8 3" xfId="3242"/>
    <cellStyle name="CALC Amount Total [2] 2 24 8 4" xfId="40802"/>
    <cellStyle name="CALC Amount Total [2] 2 24 9" xfId="3243"/>
    <cellStyle name="CALC Amount Total [2] 2 24 9 2" xfId="40803"/>
    <cellStyle name="CALC Amount Total [2] 2 25" xfId="3244"/>
    <cellStyle name="CALC Amount Total [2] 2 25 10" xfId="40804"/>
    <cellStyle name="CALC Amount Total [2] 2 25 11" xfId="40805"/>
    <cellStyle name="CALC Amount Total [2] 2 25 2" xfId="3245"/>
    <cellStyle name="CALC Amount Total [2] 2 25 2 2" xfId="3246"/>
    <cellStyle name="CALC Amount Total [2] 2 25 2 2 2" xfId="40806"/>
    <cellStyle name="CALC Amount Total [2] 2 25 2 3" xfId="3247"/>
    <cellStyle name="CALC Amount Total [2] 2 25 2 4" xfId="40807"/>
    <cellStyle name="CALC Amount Total [2] 2 25 3" xfId="3248"/>
    <cellStyle name="CALC Amount Total [2] 2 25 3 2" xfId="3249"/>
    <cellStyle name="CALC Amount Total [2] 2 25 3 2 2" xfId="40808"/>
    <cellStyle name="CALC Amount Total [2] 2 25 3 3" xfId="3250"/>
    <cellStyle name="CALC Amount Total [2] 2 25 3 4" xfId="40809"/>
    <cellStyle name="CALC Amount Total [2] 2 25 4" xfId="3251"/>
    <cellStyle name="CALC Amount Total [2] 2 25 4 2" xfId="3252"/>
    <cellStyle name="CALC Amount Total [2] 2 25 4 2 2" xfId="40810"/>
    <cellStyle name="CALC Amount Total [2] 2 25 4 3" xfId="3253"/>
    <cellStyle name="CALC Amount Total [2] 2 25 4 4" xfId="40811"/>
    <cellStyle name="CALC Amount Total [2] 2 25 5" xfId="3254"/>
    <cellStyle name="CALC Amount Total [2] 2 25 5 2" xfId="3255"/>
    <cellStyle name="CALC Amount Total [2] 2 25 5 2 2" xfId="40812"/>
    <cellStyle name="CALC Amount Total [2] 2 25 5 3" xfId="3256"/>
    <cellStyle name="CALC Amount Total [2] 2 25 5 4" xfId="40813"/>
    <cellStyle name="CALC Amount Total [2] 2 25 6" xfId="3257"/>
    <cellStyle name="CALC Amount Total [2] 2 25 6 2" xfId="3258"/>
    <cellStyle name="CALC Amount Total [2] 2 25 6 2 2" xfId="40814"/>
    <cellStyle name="CALC Amount Total [2] 2 25 6 3" xfId="3259"/>
    <cellStyle name="CALC Amount Total [2] 2 25 6 4" xfId="40815"/>
    <cellStyle name="CALC Amount Total [2] 2 25 7" xfId="3260"/>
    <cellStyle name="CALC Amount Total [2] 2 25 7 2" xfId="3261"/>
    <cellStyle name="CALC Amount Total [2] 2 25 7 2 2" xfId="40816"/>
    <cellStyle name="CALC Amount Total [2] 2 25 7 3" xfId="3262"/>
    <cellStyle name="CALC Amount Total [2] 2 25 7 4" xfId="40817"/>
    <cellStyle name="CALC Amount Total [2] 2 25 8" xfId="3263"/>
    <cellStyle name="CALC Amount Total [2] 2 25 8 2" xfId="3264"/>
    <cellStyle name="CALC Amount Total [2] 2 25 8 2 2" xfId="40818"/>
    <cellStyle name="CALC Amount Total [2] 2 25 8 3" xfId="3265"/>
    <cellStyle name="CALC Amount Total [2] 2 25 8 4" xfId="40819"/>
    <cellStyle name="CALC Amount Total [2] 2 25 9" xfId="3266"/>
    <cellStyle name="CALC Amount Total [2] 2 25 9 2" xfId="40820"/>
    <cellStyle name="CALC Amount Total [2] 2 26" xfId="3267"/>
    <cellStyle name="CALC Amount Total [2] 2 26 10" xfId="40821"/>
    <cellStyle name="CALC Amount Total [2] 2 26 11" xfId="40822"/>
    <cellStyle name="CALC Amount Total [2] 2 26 2" xfId="3268"/>
    <cellStyle name="CALC Amount Total [2] 2 26 2 2" xfId="3269"/>
    <cellStyle name="CALC Amount Total [2] 2 26 2 2 2" xfId="40823"/>
    <cellStyle name="CALC Amount Total [2] 2 26 2 3" xfId="3270"/>
    <cellStyle name="CALC Amount Total [2] 2 26 2 4" xfId="40824"/>
    <cellStyle name="CALC Amount Total [2] 2 26 3" xfId="3271"/>
    <cellStyle name="CALC Amount Total [2] 2 26 3 2" xfId="3272"/>
    <cellStyle name="CALC Amount Total [2] 2 26 3 2 2" xfId="40825"/>
    <cellStyle name="CALC Amount Total [2] 2 26 3 3" xfId="3273"/>
    <cellStyle name="CALC Amount Total [2] 2 26 3 4" xfId="40826"/>
    <cellStyle name="CALC Amount Total [2] 2 26 4" xfId="3274"/>
    <cellStyle name="CALC Amount Total [2] 2 26 4 2" xfId="3275"/>
    <cellStyle name="CALC Amount Total [2] 2 26 4 2 2" xfId="40827"/>
    <cellStyle name="CALC Amount Total [2] 2 26 4 3" xfId="3276"/>
    <cellStyle name="CALC Amount Total [2] 2 26 4 4" xfId="40828"/>
    <cellStyle name="CALC Amount Total [2] 2 26 5" xfId="3277"/>
    <cellStyle name="CALC Amount Total [2] 2 26 5 2" xfId="3278"/>
    <cellStyle name="CALC Amount Total [2] 2 26 5 2 2" xfId="40829"/>
    <cellStyle name="CALC Amount Total [2] 2 26 5 3" xfId="3279"/>
    <cellStyle name="CALC Amount Total [2] 2 26 5 4" xfId="40830"/>
    <cellStyle name="CALC Amount Total [2] 2 26 6" xfId="3280"/>
    <cellStyle name="CALC Amount Total [2] 2 26 6 2" xfId="3281"/>
    <cellStyle name="CALC Amount Total [2] 2 26 6 2 2" xfId="40831"/>
    <cellStyle name="CALC Amount Total [2] 2 26 6 3" xfId="3282"/>
    <cellStyle name="CALC Amount Total [2] 2 26 6 4" xfId="40832"/>
    <cellStyle name="CALC Amount Total [2] 2 26 7" xfId="3283"/>
    <cellStyle name="CALC Amount Total [2] 2 26 7 2" xfId="3284"/>
    <cellStyle name="CALC Amount Total [2] 2 26 7 2 2" xfId="40833"/>
    <cellStyle name="CALC Amount Total [2] 2 26 7 3" xfId="3285"/>
    <cellStyle name="CALC Amount Total [2] 2 26 7 4" xfId="40834"/>
    <cellStyle name="CALC Amount Total [2] 2 26 8" xfId="3286"/>
    <cellStyle name="CALC Amount Total [2] 2 26 8 2" xfId="3287"/>
    <cellStyle name="CALC Amount Total [2] 2 26 8 2 2" xfId="40835"/>
    <cellStyle name="CALC Amount Total [2] 2 26 8 3" xfId="3288"/>
    <cellStyle name="CALC Amount Total [2] 2 26 8 4" xfId="40836"/>
    <cellStyle name="CALC Amount Total [2] 2 26 9" xfId="3289"/>
    <cellStyle name="CALC Amount Total [2] 2 26 9 2" xfId="40837"/>
    <cellStyle name="CALC Amount Total [2] 2 27" xfId="3290"/>
    <cellStyle name="CALC Amount Total [2] 2 27 10" xfId="40838"/>
    <cellStyle name="CALC Amount Total [2] 2 27 11" xfId="40839"/>
    <cellStyle name="CALC Amount Total [2] 2 27 2" xfId="3291"/>
    <cellStyle name="CALC Amount Total [2] 2 27 2 2" xfId="3292"/>
    <cellStyle name="CALC Amount Total [2] 2 27 2 2 2" xfId="40840"/>
    <cellStyle name="CALC Amount Total [2] 2 27 2 3" xfId="3293"/>
    <cellStyle name="CALC Amount Total [2] 2 27 2 4" xfId="40841"/>
    <cellStyle name="CALC Amount Total [2] 2 27 3" xfId="3294"/>
    <cellStyle name="CALC Amount Total [2] 2 27 3 2" xfId="3295"/>
    <cellStyle name="CALC Amount Total [2] 2 27 3 2 2" xfId="40842"/>
    <cellStyle name="CALC Amount Total [2] 2 27 3 3" xfId="3296"/>
    <cellStyle name="CALC Amount Total [2] 2 27 3 4" xfId="40843"/>
    <cellStyle name="CALC Amount Total [2] 2 27 4" xfId="3297"/>
    <cellStyle name="CALC Amount Total [2] 2 27 4 2" xfId="3298"/>
    <cellStyle name="CALC Amount Total [2] 2 27 4 2 2" xfId="40844"/>
    <cellStyle name="CALC Amount Total [2] 2 27 4 3" xfId="3299"/>
    <cellStyle name="CALC Amount Total [2] 2 27 4 4" xfId="40845"/>
    <cellStyle name="CALC Amount Total [2] 2 27 5" xfId="3300"/>
    <cellStyle name="CALC Amount Total [2] 2 27 5 2" xfId="3301"/>
    <cellStyle name="CALC Amount Total [2] 2 27 5 2 2" xfId="40846"/>
    <cellStyle name="CALC Amount Total [2] 2 27 5 3" xfId="3302"/>
    <cellStyle name="CALC Amount Total [2] 2 27 5 4" xfId="40847"/>
    <cellStyle name="CALC Amount Total [2] 2 27 6" xfId="3303"/>
    <cellStyle name="CALC Amount Total [2] 2 27 6 2" xfId="3304"/>
    <cellStyle name="CALC Amount Total [2] 2 27 6 2 2" xfId="40848"/>
    <cellStyle name="CALC Amount Total [2] 2 27 6 3" xfId="3305"/>
    <cellStyle name="CALC Amount Total [2] 2 27 6 4" xfId="40849"/>
    <cellStyle name="CALC Amount Total [2] 2 27 7" xfId="3306"/>
    <cellStyle name="CALC Amount Total [2] 2 27 7 2" xfId="3307"/>
    <cellStyle name="CALC Amount Total [2] 2 27 7 2 2" xfId="40850"/>
    <cellStyle name="CALC Amount Total [2] 2 27 7 3" xfId="3308"/>
    <cellStyle name="CALC Amount Total [2] 2 27 7 4" xfId="40851"/>
    <cellStyle name="CALC Amount Total [2] 2 27 8" xfId="3309"/>
    <cellStyle name="CALC Amount Total [2] 2 27 8 2" xfId="3310"/>
    <cellStyle name="CALC Amount Total [2] 2 27 8 2 2" xfId="40852"/>
    <cellStyle name="CALC Amount Total [2] 2 27 8 3" xfId="3311"/>
    <cellStyle name="CALC Amount Total [2] 2 27 8 4" xfId="40853"/>
    <cellStyle name="CALC Amount Total [2] 2 27 9" xfId="3312"/>
    <cellStyle name="CALC Amount Total [2] 2 27 9 2" xfId="40854"/>
    <cellStyle name="CALC Amount Total [2] 2 28" xfId="3313"/>
    <cellStyle name="CALC Amount Total [2] 2 28 10" xfId="40855"/>
    <cellStyle name="CALC Amount Total [2] 2 28 11" xfId="40856"/>
    <cellStyle name="CALC Amount Total [2] 2 28 2" xfId="3314"/>
    <cellStyle name="CALC Amount Total [2] 2 28 2 2" xfId="3315"/>
    <cellStyle name="CALC Amount Total [2] 2 28 2 2 2" xfId="40857"/>
    <cellStyle name="CALC Amount Total [2] 2 28 2 3" xfId="3316"/>
    <cellStyle name="CALC Amount Total [2] 2 28 2 4" xfId="40858"/>
    <cellStyle name="CALC Amount Total [2] 2 28 3" xfId="3317"/>
    <cellStyle name="CALC Amount Total [2] 2 28 3 2" xfId="3318"/>
    <cellStyle name="CALC Amount Total [2] 2 28 3 2 2" xfId="40859"/>
    <cellStyle name="CALC Amount Total [2] 2 28 3 3" xfId="3319"/>
    <cellStyle name="CALC Amount Total [2] 2 28 3 4" xfId="40860"/>
    <cellStyle name="CALC Amount Total [2] 2 28 4" xfId="3320"/>
    <cellStyle name="CALC Amount Total [2] 2 28 4 2" xfId="3321"/>
    <cellStyle name="CALC Amount Total [2] 2 28 4 2 2" xfId="40861"/>
    <cellStyle name="CALC Amount Total [2] 2 28 4 3" xfId="3322"/>
    <cellStyle name="CALC Amount Total [2] 2 28 4 4" xfId="40862"/>
    <cellStyle name="CALC Amount Total [2] 2 28 5" xfId="3323"/>
    <cellStyle name="CALC Amount Total [2] 2 28 5 2" xfId="3324"/>
    <cellStyle name="CALC Amount Total [2] 2 28 5 2 2" xfId="40863"/>
    <cellStyle name="CALC Amount Total [2] 2 28 5 3" xfId="3325"/>
    <cellStyle name="CALC Amount Total [2] 2 28 5 4" xfId="40864"/>
    <cellStyle name="CALC Amount Total [2] 2 28 6" xfId="3326"/>
    <cellStyle name="CALC Amount Total [2] 2 28 6 2" xfId="3327"/>
    <cellStyle name="CALC Amount Total [2] 2 28 6 2 2" xfId="40865"/>
    <cellStyle name="CALC Amount Total [2] 2 28 6 3" xfId="3328"/>
    <cellStyle name="CALC Amount Total [2] 2 28 6 4" xfId="40866"/>
    <cellStyle name="CALC Amount Total [2] 2 28 7" xfId="3329"/>
    <cellStyle name="CALC Amount Total [2] 2 28 7 2" xfId="3330"/>
    <cellStyle name="CALC Amount Total [2] 2 28 7 2 2" xfId="40867"/>
    <cellStyle name="CALC Amount Total [2] 2 28 7 3" xfId="3331"/>
    <cellStyle name="CALC Amount Total [2] 2 28 7 4" xfId="40868"/>
    <cellStyle name="CALC Amount Total [2] 2 28 8" xfId="3332"/>
    <cellStyle name="CALC Amount Total [2] 2 28 8 2" xfId="3333"/>
    <cellStyle name="CALC Amount Total [2] 2 28 8 2 2" xfId="40869"/>
    <cellStyle name="CALC Amount Total [2] 2 28 8 3" xfId="3334"/>
    <cellStyle name="CALC Amount Total [2] 2 28 8 4" xfId="40870"/>
    <cellStyle name="CALC Amount Total [2] 2 28 9" xfId="3335"/>
    <cellStyle name="CALC Amount Total [2] 2 28 9 2" xfId="40871"/>
    <cellStyle name="CALC Amount Total [2] 2 29" xfId="3336"/>
    <cellStyle name="CALC Amount Total [2] 2 29 2" xfId="3337"/>
    <cellStyle name="CALC Amount Total [2] 2 29 2 2" xfId="3338"/>
    <cellStyle name="CALC Amount Total [2] 2 29 2 2 2" xfId="40872"/>
    <cellStyle name="CALC Amount Total [2] 2 29 2 3" xfId="3339"/>
    <cellStyle name="CALC Amount Total [2] 2 29 2 4" xfId="40873"/>
    <cellStyle name="CALC Amount Total [2] 2 29 3" xfId="3340"/>
    <cellStyle name="CALC Amount Total [2] 2 29 3 2" xfId="3341"/>
    <cellStyle name="CALC Amount Total [2] 2 29 3 2 2" xfId="40874"/>
    <cellStyle name="CALC Amount Total [2] 2 29 3 3" xfId="3342"/>
    <cellStyle name="CALC Amount Total [2] 2 29 3 4" xfId="40875"/>
    <cellStyle name="CALC Amount Total [2] 2 29 4" xfId="40876"/>
    <cellStyle name="CALC Amount Total [2] 2 29 4 2" xfId="40877"/>
    <cellStyle name="CALC Amount Total [2] 2 3" xfId="3343"/>
    <cellStyle name="CALC Amount Total [2] 2 3 2" xfId="3344"/>
    <cellStyle name="CALC Amount Total [2] 2 3 2 2" xfId="40878"/>
    <cellStyle name="CALC Amount Total [2] 2 3 2 2 2" xfId="40879"/>
    <cellStyle name="CALC Amount Total [2] 2 3 3" xfId="3345"/>
    <cellStyle name="CALC Amount Total [2] 2 3 3 2" xfId="40880"/>
    <cellStyle name="CALC Amount Total [2] 2 30" xfId="40881"/>
    <cellStyle name="CALC Amount Total [2] 2 30 2" xfId="40882"/>
    <cellStyle name="CALC Amount Total [2] 2 4" xfId="3346"/>
    <cellStyle name="CALC Amount Total [2] 2 4 2" xfId="3347"/>
    <cellStyle name="CALC Amount Total [2] 2 4 2 2" xfId="3348"/>
    <cellStyle name="CALC Amount Total [2] 2 4 2 2 2" xfId="40883"/>
    <cellStyle name="CALC Amount Total [2] 2 4 2 3" xfId="40884"/>
    <cellStyle name="CALC Amount Total [2] 2 4 2 4" xfId="40885"/>
    <cellStyle name="CALC Amount Total [2] 2 4 3" xfId="3349"/>
    <cellStyle name="CALC Amount Total [2] 2 4 3 2" xfId="3350"/>
    <cellStyle name="CALC Amount Total [2] 2 4 3 2 2" xfId="40886"/>
    <cellStyle name="CALC Amount Total [2] 2 4 3 3" xfId="3351"/>
    <cellStyle name="CALC Amount Total [2] 2 4 3 4" xfId="40887"/>
    <cellStyle name="CALC Amount Total [2] 2 4 4" xfId="3352"/>
    <cellStyle name="CALC Amount Total [2] 2 4 4 2" xfId="3353"/>
    <cellStyle name="CALC Amount Total [2] 2 4 4 2 2" xfId="40888"/>
    <cellStyle name="CALC Amount Total [2] 2 4 4 3" xfId="3354"/>
    <cellStyle name="CALC Amount Total [2] 2 4 4 4" xfId="40889"/>
    <cellStyle name="CALC Amount Total [2] 2 4 5" xfId="3355"/>
    <cellStyle name="CALC Amount Total [2] 2 4 5 2" xfId="3356"/>
    <cellStyle name="CALC Amount Total [2] 2 4 5 2 2" xfId="40890"/>
    <cellStyle name="CALC Amount Total [2] 2 4 5 3" xfId="3357"/>
    <cellStyle name="CALC Amount Total [2] 2 4 5 4" xfId="40891"/>
    <cellStyle name="CALC Amount Total [2] 2 4 6" xfId="3358"/>
    <cellStyle name="CALC Amount Total [2] 2 4 6 2" xfId="3359"/>
    <cellStyle name="CALC Amount Total [2] 2 4 6 2 2" xfId="40892"/>
    <cellStyle name="CALC Amount Total [2] 2 4 6 3" xfId="3360"/>
    <cellStyle name="CALC Amount Total [2] 2 4 6 4" xfId="40893"/>
    <cellStyle name="CALC Amount Total [2] 2 4 7" xfId="3361"/>
    <cellStyle name="CALC Amount Total [2] 2 4 7 2" xfId="3362"/>
    <cellStyle name="CALC Amount Total [2] 2 4 7 2 2" xfId="40894"/>
    <cellStyle name="CALC Amount Total [2] 2 4 7 3" xfId="3363"/>
    <cellStyle name="CALC Amount Total [2] 2 4 7 4" xfId="40895"/>
    <cellStyle name="CALC Amount Total [2] 2 4 8" xfId="3364"/>
    <cellStyle name="CALC Amount Total [2] 2 4 8 2" xfId="40896"/>
    <cellStyle name="CALC Amount Total [2] 2 5" xfId="3365"/>
    <cellStyle name="CALC Amount Total [2] 2 5 10" xfId="3366"/>
    <cellStyle name="CALC Amount Total [2] 2 5 10 2" xfId="40897"/>
    <cellStyle name="CALC Amount Total [2] 2 5 11" xfId="40898"/>
    <cellStyle name="CALC Amount Total [2] 2 5 2" xfId="3367"/>
    <cellStyle name="CALC Amount Total [2] 2 5 2 2" xfId="3368"/>
    <cellStyle name="CALC Amount Total [2] 2 5 2 2 2" xfId="40899"/>
    <cellStyle name="CALC Amount Total [2] 2 5 2 3" xfId="3369"/>
    <cellStyle name="CALC Amount Total [2] 2 5 2 4" xfId="40900"/>
    <cellStyle name="CALC Amount Total [2] 2 5 3" xfId="3370"/>
    <cellStyle name="CALC Amount Total [2] 2 5 3 2" xfId="3371"/>
    <cellStyle name="CALC Amount Total [2] 2 5 3 2 2" xfId="40901"/>
    <cellStyle name="CALC Amount Total [2] 2 5 3 3" xfId="3372"/>
    <cellStyle name="CALC Amount Total [2] 2 5 3 4" xfId="40902"/>
    <cellStyle name="CALC Amount Total [2] 2 5 4" xfId="3373"/>
    <cellStyle name="CALC Amount Total [2] 2 5 4 2" xfId="3374"/>
    <cellStyle name="CALC Amount Total [2] 2 5 4 2 2" xfId="40903"/>
    <cellStyle name="CALC Amount Total [2] 2 5 4 3" xfId="3375"/>
    <cellStyle name="CALC Amount Total [2] 2 5 4 4" xfId="40904"/>
    <cellStyle name="CALC Amount Total [2] 2 5 5" xfId="3376"/>
    <cellStyle name="CALC Amount Total [2] 2 5 5 2" xfId="3377"/>
    <cellStyle name="CALC Amount Total [2] 2 5 5 2 2" xfId="40905"/>
    <cellStyle name="CALC Amount Total [2] 2 5 5 3" xfId="3378"/>
    <cellStyle name="CALC Amount Total [2] 2 5 5 4" xfId="40906"/>
    <cellStyle name="CALC Amount Total [2] 2 5 6" xfId="3379"/>
    <cellStyle name="CALC Amount Total [2] 2 5 6 2" xfId="3380"/>
    <cellStyle name="CALC Amount Total [2] 2 5 6 2 2" xfId="40907"/>
    <cellStyle name="CALC Amount Total [2] 2 5 6 3" xfId="3381"/>
    <cellStyle name="CALC Amount Total [2] 2 5 6 4" xfId="40908"/>
    <cellStyle name="CALC Amount Total [2] 2 5 7" xfId="3382"/>
    <cellStyle name="CALC Amount Total [2] 2 5 7 2" xfId="3383"/>
    <cellStyle name="CALC Amount Total [2] 2 5 7 2 2" xfId="40909"/>
    <cellStyle name="CALC Amount Total [2] 2 5 7 3" xfId="3384"/>
    <cellStyle name="CALC Amount Total [2] 2 5 7 4" xfId="40910"/>
    <cellStyle name="CALC Amount Total [2] 2 5 8" xfId="3385"/>
    <cellStyle name="CALC Amount Total [2] 2 5 8 2" xfId="3386"/>
    <cellStyle name="CALC Amount Total [2] 2 5 8 2 2" xfId="40911"/>
    <cellStyle name="CALC Amount Total [2] 2 5 8 3" xfId="3387"/>
    <cellStyle name="CALC Amount Total [2] 2 5 8 4" xfId="40912"/>
    <cellStyle name="CALC Amount Total [2] 2 5 9" xfId="3388"/>
    <cellStyle name="CALC Amount Total [2] 2 5 9 2" xfId="3389"/>
    <cellStyle name="CALC Amount Total [2] 2 5 9 2 2" xfId="40913"/>
    <cellStyle name="CALC Amount Total [2] 2 5 9 3" xfId="3390"/>
    <cellStyle name="CALC Amount Total [2] 2 5 9 4" xfId="40914"/>
    <cellStyle name="CALC Amount Total [2] 2 6" xfId="3391"/>
    <cellStyle name="CALC Amount Total [2] 2 6 10" xfId="3392"/>
    <cellStyle name="CALC Amount Total [2] 2 6 10 2" xfId="40915"/>
    <cellStyle name="CALC Amount Total [2] 2 6 11" xfId="40916"/>
    <cellStyle name="CALC Amount Total [2] 2 6 2" xfId="3393"/>
    <cellStyle name="CALC Amount Total [2] 2 6 2 2" xfId="3394"/>
    <cellStyle name="CALC Amount Total [2] 2 6 2 2 2" xfId="40917"/>
    <cellStyle name="CALC Amount Total [2] 2 6 2 3" xfId="3395"/>
    <cellStyle name="CALC Amount Total [2] 2 6 2 4" xfId="40918"/>
    <cellStyle name="CALC Amount Total [2] 2 6 3" xfId="3396"/>
    <cellStyle name="CALC Amount Total [2] 2 6 3 2" xfId="3397"/>
    <cellStyle name="CALC Amount Total [2] 2 6 3 2 2" xfId="40919"/>
    <cellStyle name="CALC Amount Total [2] 2 6 3 3" xfId="3398"/>
    <cellStyle name="CALC Amount Total [2] 2 6 3 4" xfId="40920"/>
    <cellStyle name="CALC Amount Total [2] 2 6 4" xfId="3399"/>
    <cellStyle name="CALC Amount Total [2] 2 6 4 2" xfId="3400"/>
    <cellStyle name="CALC Amount Total [2] 2 6 4 2 2" xfId="40921"/>
    <cellStyle name="CALC Amount Total [2] 2 6 4 3" xfId="3401"/>
    <cellStyle name="CALC Amount Total [2] 2 6 4 4" xfId="40922"/>
    <cellStyle name="CALC Amount Total [2] 2 6 5" xfId="3402"/>
    <cellStyle name="CALC Amount Total [2] 2 6 5 2" xfId="3403"/>
    <cellStyle name="CALC Amount Total [2] 2 6 5 2 2" xfId="40923"/>
    <cellStyle name="CALC Amount Total [2] 2 6 5 3" xfId="3404"/>
    <cellStyle name="CALC Amount Total [2] 2 6 5 4" xfId="40924"/>
    <cellStyle name="CALC Amount Total [2] 2 6 6" xfId="3405"/>
    <cellStyle name="CALC Amount Total [2] 2 6 6 2" xfId="3406"/>
    <cellStyle name="CALC Amount Total [2] 2 6 6 2 2" xfId="40925"/>
    <cellStyle name="CALC Amount Total [2] 2 6 6 3" xfId="3407"/>
    <cellStyle name="CALC Amount Total [2] 2 6 6 4" xfId="40926"/>
    <cellStyle name="CALC Amount Total [2] 2 6 7" xfId="3408"/>
    <cellStyle name="CALC Amount Total [2] 2 6 7 2" xfId="3409"/>
    <cellStyle name="CALC Amount Total [2] 2 6 7 2 2" xfId="40927"/>
    <cellStyle name="CALC Amount Total [2] 2 6 7 3" xfId="3410"/>
    <cellStyle name="CALC Amount Total [2] 2 6 7 4" xfId="40928"/>
    <cellStyle name="CALC Amount Total [2] 2 6 8" xfId="3411"/>
    <cellStyle name="CALC Amount Total [2] 2 6 8 2" xfId="3412"/>
    <cellStyle name="CALC Amount Total [2] 2 6 8 2 2" xfId="40929"/>
    <cellStyle name="CALC Amount Total [2] 2 6 8 3" xfId="3413"/>
    <cellStyle name="CALC Amount Total [2] 2 6 8 4" xfId="40930"/>
    <cellStyle name="CALC Amount Total [2] 2 6 9" xfId="3414"/>
    <cellStyle name="CALC Amount Total [2] 2 6 9 2" xfId="3415"/>
    <cellStyle name="CALC Amount Total [2] 2 6 9 2 2" xfId="40931"/>
    <cellStyle name="CALC Amount Total [2] 2 6 9 3" xfId="3416"/>
    <cellStyle name="CALC Amount Total [2] 2 6 9 4" xfId="40932"/>
    <cellStyle name="CALC Amount Total [2] 2 7" xfId="3417"/>
    <cellStyle name="CALC Amount Total [2] 2 7 10" xfId="3418"/>
    <cellStyle name="CALC Amount Total [2] 2 7 10 2" xfId="40933"/>
    <cellStyle name="CALC Amount Total [2] 2 7 11" xfId="40934"/>
    <cellStyle name="CALC Amount Total [2] 2 7 2" xfId="3419"/>
    <cellStyle name="CALC Amount Total [2] 2 7 2 2" xfId="3420"/>
    <cellStyle name="CALC Amount Total [2] 2 7 2 2 2" xfId="40935"/>
    <cellStyle name="CALC Amount Total [2] 2 7 2 3" xfId="3421"/>
    <cellStyle name="CALC Amount Total [2] 2 7 2 4" xfId="40936"/>
    <cellStyle name="CALC Amount Total [2] 2 7 3" xfId="3422"/>
    <cellStyle name="CALC Amount Total [2] 2 7 3 2" xfId="3423"/>
    <cellStyle name="CALC Amount Total [2] 2 7 3 2 2" xfId="40937"/>
    <cellStyle name="CALC Amount Total [2] 2 7 3 3" xfId="3424"/>
    <cellStyle name="CALC Amount Total [2] 2 7 3 4" xfId="40938"/>
    <cellStyle name="CALC Amount Total [2] 2 7 4" xfId="3425"/>
    <cellStyle name="CALC Amount Total [2] 2 7 4 2" xfId="3426"/>
    <cellStyle name="CALC Amount Total [2] 2 7 4 2 2" xfId="40939"/>
    <cellStyle name="CALC Amount Total [2] 2 7 4 3" xfId="3427"/>
    <cellStyle name="CALC Amount Total [2] 2 7 4 4" xfId="40940"/>
    <cellStyle name="CALC Amount Total [2] 2 7 5" xfId="3428"/>
    <cellStyle name="CALC Amount Total [2] 2 7 5 2" xfId="3429"/>
    <cellStyle name="CALC Amount Total [2] 2 7 5 2 2" xfId="40941"/>
    <cellStyle name="CALC Amount Total [2] 2 7 5 3" xfId="3430"/>
    <cellStyle name="CALC Amount Total [2] 2 7 5 4" xfId="40942"/>
    <cellStyle name="CALC Amount Total [2] 2 7 6" xfId="3431"/>
    <cellStyle name="CALC Amount Total [2] 2 7 6 2" xfId="3432"/>
    <cellStyle name="CALC Amount Total [2] 2 7 6 2 2" xfId="40943"/>
    <cellStyle name="CALC Amount Total [2] 2 7 6 3" xfId="3433"/>
    <cellStyle name="CALC Amount Total [2] 2 7 6 4" xfId="40944"/>
    <cellStyle name="CALC Amount Total [2] 2 7 7" xfId="3434"/>
    <cellStyle name="CALC Amount Total [2] 2 7 7 2" xfId="3435"/>
    <cellStyle name="CALC Amount Total [2] 2 7 7 2 2" xfId="40945"/>
    <cellStyle name="CALC Amount Total [2] 2 7 7 3" xfId="3436"/>
    <cellStyle name="CALC Amount Total [2] 2 7 7 4" xfId="40946"/>
    <cellStyle name="CALC Amount Total [2] 2 7 8" xfId="3437"/>
    <cellStyle name="CALC Amount Total [2] 2 7 8 2" xfId="3438"/>
    <cellStyle name="CALC Amount Total [2] 2 7 8 2 2" xfId="40947"/>
    <cellStyle name="CALC Amount Total [2] 2 7 8 3" xfId="3439"/>
    <cellStyle name="CALC Amount Total [2] 2 7 8 4" xfId="40948"/>
    <cellStyle name="CALC Amount Total [2] 2 7 9" xfId="3440"/>
    <cellStyle name="CALC Amount Total [2] 2 7 9 2" xfId="3441"/>
    <cellStyle name="CALC Amount Total [2] 2 7 9 2 2" xfId="40949"/>
    <cellStyle name="CALC Amount Total [2] 2 7 9 3" xfId="3442"/>
    <cellStyle name="CALC Amount Total [2] 2 7 9 4" xfId="40950"/>
    <cellStyle name="CALC Amount Total [2] 2 8" xfId="3443"/>
    <cellStyle name="CALC Amount Total [2] 2 8 10" xfId="3444"/>
    <cellStyle name="CALC Amount Total [2] 2 8 10 2" xfId="40951"/>
    <cellStyle name="CALC Amount Total [2] 2 8 11" xfId="40952"/>
    <cellStyle name="CALC Amount Total [2] 2 8 2" xfId="3445"/>
    <cellStyle name="CALC Amount Total [2] 2 8 2 2" xfId="3446"/>
    <cellStyle name="CALC Amount Total [2] 2 8 2 2 2" xfId="40953"/>
    <cellStyle name="CALC Amount Total [2] 2 8 2 3" xfId="3447"/>
    <cellStyle name="CALC Amount Total [2] 2 8 2 4" xfId="40954"/>
    <cellStyle name="CALC Amount Total [2] 2 8 3" xfId="3448"/>
    <cellStyle name="CALC Amount Total [2] 2 8 3 2" xfId="3449"/>
    <cellStyle name="CALC Amount Total [2] 2 8 3 2 2" xfId="40955"/>
    <cellStyle name="CALC Amount Total [2] 2 8 3 3" xfId="3450"/>
    <cellStyle name="CALC Amount Total [2] 2 8 3 4" xfId="40956"/>
    <cellStyle name="CALC Amount Total [2] 2 8 4" xfId="3451"/>
    <cellStyle name="CALC Amount Total [2] 2 8 4 2" xfId="3452"/>
    <cellStyle name="CALC Amount Total [2] 2 8 4 2 2" xfId="40957"/>
    <cellStyle name="CALC Amount Total [2] 2 8 4 3" xfId="3453"/>
    <cellStyle name="CALC Amount Total [2] 2 8 4 4" xfId="40958"/>
    <cellStyle name="CALC Amount Total [2] 2 8 5" xfId="3454"/>
    <cellStyle name="CALC Amount Total [2] 2 8 5 2" xfId="3455"/>
    <cellStyle name="CALC Amount Total [2] 2 8 5 2 2" xfId="40959"/>
    <cellStyle name="CALC Amount Total [2] 2 8 5 3" xfId="3456"/>
    <cellStyle name="CALC Amount Total [2] 2 8 5 4" xfId="40960"/>
    <cellStyle name="CALC Amount Total [2] 2 8 6" xfId="3457"/>
    <cellStyle name="CALC Amount Total [2] 2 8 6 2" xfId="3458"/>
    <cellStyle name="CALC Amount Total [2] 2 8 6 2 2" xfId="40961"/>
    <cellStyle name="CALC Amount Total [2] 2 8 6 3" xfId="3459"/>
    <cellStyle name="CALC Amount Total [2] 2 8 6 4" xfId="40962"/>
    <cellStyle name="CALC Amount Total [2] 2 8 7" xfId="3460"/>
    <cellStyle name="CALC Amount Total [2] 2 8 7 2" xfId="3461"/>
    <cellStyle name="CALC Amount Total [2] 2 8 7 2 2" xfId="40963"/>
    <cellStyle name="CALC Amount Total [2] 2 8 7 3" xfId="3462"/>
    <cellStyle name="CALC Amount Total [2] 2 8 7 4" xfId="40964"/>
    <cellStyle name="CALC Amount Total [2] 2 8 8" xfId="3463"/>
    <cellStyle name="CALC Amount Total [2] 2 8 8 2" xfId="3464"/>
    <cellStyle name="CALC Amount Total [2] 2 8 8 2 2" xfId="40965"/>
    <cellStyle name="CALC Amount Total [2] 2 8 8 3" xfId="3465"/>
    <cellStyle name="CALC Amount Total [2] 2 8 8 4" xfId="40966"/>
    <cellStyle name="CALC Amount Total [2] 2 8 9" xfId="3466"/>
    <cellStyle name="CALC Amount Total [2] 2 8 9 2" xfId="3467"/>
    <cellStyle name="CALC Amount Total [2] 2 8 9 2 2" xfId="40967"/>
    <cellStyle name="CALC Amount Total [2] 2 8 9 3" xfId="3468"/>
    <cellStyle name="CALC Amount Total [2] 2 8 9 4" xfId="40968"/>
    <cellStyle name="CALC Amount Total [2] 2 9" xfId="3469"/>
    <cellStyle name="CALC Amount Total [2] 2 9 10" xfId="3470"/>
    <cellStyle name="CALC Amount Total [2] 2 9 10 2" xfId="40969"/>
    <cellStyle name="CALC Amount Total [2] 2 9 11" xfId="40970"/>
    <cellStyle name="CALC Amount Total [2] 2 9 12" xfId="40971"/>
    <cellStyle name="CALC Amount Total [2] 2 9 2" xfId="3471"/>
    <cellStyle name="CALC Amount Total [2] 2 9 2 2" xfId="3472"/>
    <cellStyle name="CALC Amount Total [2] 2 9 2 2 2" xfId="40972"/>
    <cellStyle name="CALC Amount Total [2] 2 9 2 3" xfId="3473"/>
    <cellStyle name="CALC Amount Total [2] 2 9 2 4" xfId="40973"/>
    <cellStyle name="CALC Amount Total [2] 2 9 3" xfId="3474"/>
    <cellStyle name="CALC Amount Total [2] 2 9 3 2" xfId="3475"/>
    <cellStyle name="CALC Amount Total [2] 2 9 3 2 2" xfId="40974"/>
    <cellStyle name="CALC Amount Total [2] 2 9 3 3" xfId="3476"/>
    <cellStyle name="CALC Amount Total [2] 2 9 3 4" xfId="40975"/>
    <cellStyle name="CALC Amount Total [2] 2 9 4" xfId="3477"/>
    <cellStyle name="CALC Amount Total [2] 2 9 4 2" xfId="3478"/>
    <cellStyle name="CALC Amount Total [2] 2 9 4 2 2" xfId="40976"/>
    <cellStyle name="CALC Amount Total [2] 2 9 4 3" xfId="3479"/>
    <cellStyle name="CALC Amount Total [2] 2 9 4 4" xfId="40977"/>
    <cellStyle name="CALC Amount Total [2] 2 9 5" xfId="3480"/>
    <cellStyle name="CALC Amount Total [2] 2 9 5 2" xfId="3481"/>
    <cellStyle name="CALC Amount Total [2] 2 9 5 2 2" xfId="40978"/>
    <cellStyle name="CALC Amount Total [2] 2 9 5 3" xfId="3482"/>
    <cellStyle name="CALC Amount Total [2] 2 9 5 4" xfId="40979"/>
    <cellStyle name="CALC Amount Total [2] 2 9 6" xfId="3483"/>
    <cellStyle name="CALC Amount Total [2] 2 9 6 2" xfId="3484"/>
    <cellStyle name="CALC Amount Total [2] 2 9 6 2 2" xfId="40980"/>
    <cellStyle name="CALC Amount Total [2] 2 9 6 3" xfId="3485"/>
    <cellStyle name="CALC Amount Total [2] 2 9 6 4" xfId="40981"/>
    <cellStyle name="CALC Amount Total [2] 2 9 7" xfId="3486"/>
    <cellStyle name="CALC Amount Total [2] 2 9 7 2" xfId="3487"/>
    <cellStyle name="CALC Amount Total [2] 2 9 7 2 2" xfId="40982"/>
    <cellStyle name="CALC Amount Total [2] 2 9 7 3" xfId="3488"/>
    <cellStyle name="CALC Amount Total [2] 2 9 7 4" xfId="40983"/>
    <cellStyle name="CALC Amount Total [2] 2 9 8" xfId="3489"/>
    <cellStyle name="CALC Amount Total [2] 2 9 8 2" xfId="3490"/>
    <cellStyle name="CALC Amount Total [2] 2 9 8 2 2" xfId="40984"/>
    <cellStyle name="CALC Amount Total [2] 2 9 8 3" xfId="3491"/>
    <cellStyle name="CALC Amount Total [2] 2 9 8 4" xfId="40985"/>
    <cellStyle name="CALC Amount Total [2] 2 9 9" xfId="3492"/>
    <cellStyle name="CALC Amount Total [2] 2 9 9 2" xfId="3493"/>
    <cellStyle name="CALC Amount Total [2] 2 9 9 2 2" xfId="40986"/>
    <cellStyle name="CALC Amount Total [2] 2 9 9 3" xfId="3494"/>
    <cellStyle name="CALC Amount Total [2] 2 9 9 4" xfId="40987"/>
    <cellStyle name="CALC Amount Total [2] 20" xfId="3495"/>
    <cellStyle name="CALC Amount Total [2] 20 10" xfId="40988"/>
    <cellStyle name="CALC Amount Total [2] 20 11" xfId="40989"/>
    <cellStyle name="CALC Amount Total [2] 20 2" xfId="3496"/>
    <cellStyle name="CALC Amount Total [2] 20 2 2" xfId="3497"/>
    <cellStyle name="CALC Amount Total [2] 20 2 2 2" xfId="40990"/>
    <cellStyle name="CALC Amount Total [2] 20 2 3" xfId="3498"/>
    <cellStyle name="CALC Amount Total [2] 20 2 4" xfId="40991"/>
    <cellStyle name="CALC Amount Total [2] 20 3" xfId="3499"/>
    <cellStyle name="CALC Amount Total [2] 20 3 2" xfId="3500"/>
    <cellStyle name="CALC Amount Total [2] 20 3 2 2" xfId="40992"/>
    <cellStyle name="CALC Amount Total [2] 20 3 3" xfId="3501"/>
    <cellStyle name="CALC Amount Total [2] 20 3 4" xfId="40993"/>
    <cellStyle name="CALC Amount Total [2] 20 4" xfId="3502"/>
    <cellStyle name="CALC Amount Total [2] 20 4 2" xfId="3503"/>
    <cellStyle name="CALC Amount Total [2] 20 4 2 2" xfId="40994"/>
    <cellStyle name="CALC Amount Total [2] 20 4 3" xfId="3504"/>
    <cellStyle name="CALC Amount Total [2] 20 4 4" xfId="40995"/>
    <cellStyle name="CALC Amount Total [2] 20 5" xfId="3505"/>
    <cellStyle name="CALC Amount Total [2] 20 5 2" xfId="3506"/>
    <cellStyle name="CALC Amount Total [2] 20 5 2 2" xfId="40996"/>
    <cellStyle name="CALC Amount Total [2] 20 5 3" xfId="3507"/>
    <cellStyle name="CALC Amount Total [2] 20 5 4" xfId="40997"/>
    <cellStyle name="CALC Amount Total [2] 20 6" xfId="3508"/>
    <cellStyle name="CALC Amount Total [2] 20 6 2" xfId="3509"/>
    <cellStyle name="CALC Amount Total [2] 20 6 2 2" xfId="40998"/>
    <cellStyle name="CALC Amount Total [2] 20 6 3" xfId="3510"/>
    <cellStyle name="CALC Amount Total [2] 20 6 4" xfId="40999"/>
    <cellStyle name="CALC Amount Total [2] 20 7" xfId="3511"/>
    <cellStyle name="CALC Amount Total [2] 20 7 2" xfId="3512"/>
    <cellStyle name="CALC Amount Total [2] 20 7 2 2" xfId="41000"/>
    <cellStyle name="CALC Amount Total [2] 20 7 3" xfId="3513"/>
    <cellStyle name="CALC Amount Total [2] 20 7 4" xfId="41001"/>
    <cellStyle name="CALC Amount Total [2] 20 8" xfId="3514"/>
    <cellStyle name="CALC Amount Total [2] 20 8 2" xfId="3515"/>
    <cellStyle name="CALC Amount Total [2] 20 8 2 2" xfId="41002"/>
    <cellStyle name="CALC Amount Total [2] 20 8 3" xfId="3516"/>
    <cellStyle name="CALC Amount Total [2] 20 8 4" xfId="41003"/>
    <cellStyle name="CALC Amount Total [2] 20 9" xfId="3517"/>
    <cellStyle name="CALC Amount Total [2] 20 9 2" xfId="41004"/>
    <cellStyle name="CALC Amount Total [2] 21" xfId="3518"/>
    <cellStyle name="CALC Amount Total [2] 21 10" xfId="41005"/>
    <cellStyle name="CALC Amount Total [2] 21 11" xfId="41006"/>
    <cellStyle name="CALC Amount Total [2] 21 2" xfId="3519"/>
    <cellStyle name="CALC Amount Total [2] 21 2 2" xfId="3520"/>
    <cellStyle name="CALC Amount Total [2] 21 2 2 2" xfId="41007"/>
    <cellStyle name="CALC Amount Total [2] 21 2 3" xfId="3521"/>
    <cellStyle name="CALC Amount Total [2] 21 2 4" xfId="41008"/>
    <cellStyle name="CALC Amount Total [2] 21 3" xfId="3522"/>
    <cellStyle name="CALC Amount Total [2] 21 3 2" xfId="3523"/>
    <cellStyle name="CALC Amount Total [2] 21 3 2 2" xfId="41009"/>
    <cellStyle name="CALC Amount Total [2] 21 3 3" xfId="3524"/>
    <cellStyle name="CALC Amount Total [2] 21 3 4" xfId="41010"/>
    <cellStyle name="CALC Amount Total [2] 21 4" xfId="3525"/>
    <cellStyle name="CALC Amount Total [2] 21 4 2" xfId="3526"/>
    <cellStyle name="CALC Amount Total [2] 21 4 2 2" xfId="41011"/>
    <cellStyle name="CALC Amount Total [2] 21 4 3" xfId="3527"/>
    <cellStyle name="CALC Amount Total [2] 21 4 4" xfId="41012"/>
    <cellStyle name="CALC Amount Total [2] 21 5" xfId="3528"/>
    <cellStyle name="CALC Amount Total [2] 21 5 2" xfId="3529"/>
    <cellStyle name="CALC Amount Total [2] 21 5 2 2" xfId="41013"/>
    <cellStyle name="CALC Amount Total [2] 21 5 3" xfId="3530"/>
    <cellStyle name="CALC Amount Total [2] 21 5 4" xfId="41014"/>
    <cellStyle name="CALC Amount Total [2] 21 6" xfId="3531"/>
    <cellStyle name="CALC Amount Total [2] 21 6 2" xfId="3532"/>
    <cellStyle name="CALC Amount Total [2] 21 6 2 2" xfId="41015"/>
    <cellStyle name="CALC Amount Total [2] 21 6 3" xfId="3533"/>
    <cellStyle name="CALC Amount Total [2] 21 6 4" xfId="41016"/>
    <cellStyle name="CALC Amount Total [2] 21 7" xfId="3534"/>
    <cellStyle name="CALC Amount Total [2] 21 7 2" xfId="3535"/>
    <cellStyle name="CALC Amount Total [2] 21 7 2 2" xfId="41017"/>
    <cellStyle name="CALC Amount Total [2] 21 7 3" xfId="3536"/>
    <cellStyle name="CALC Amount Total [2] 21 7 4" xfId="41018"/>
    <cellStyle name="CALC Amount Total [2] 21 8" xfId="3537"/>
    <cellStyle name="CALC Amount Total [2] 21 8 2" xfId="3538"/>
    <cellStyle name="CALC Amount Total [2] 21 8 2 2" xfId="41019"/>
    <cellStyle name="CALC Amount Total [2] 21 8 3" xfId="3539"/>
    <cellStyle name="CALC Amount Total [2] 21 8 4" xfId="41020"/>
    <cellStyle name="CALC Amount Total [2] 21 9" xfId="3540"/>
    <cellStyle name="CALC Amount Total [2] 21 9 2" xfId="41021"/>
    <cellStyle name="CALC Amount Total [2] 22" xfId="3541"/>
    <cellStyle name="CALC Amount Total [2] 22 2" xfId="3542"/>
    <cellStyle name="CALC Amount Total [2] 22 2 2" xfId="3543"/>
    <cellStyle name="CALC Amount Total [2] 22 2 2 2" xfId="41022"/>
    <cellStyle name="CALC Amount Total [2] 22 2 3" xfId="3544"/>
    <cellStyle name="CALC Amount Total [2] 22 2 4" xfId="41023"/>
    <cellStyle name="CALC Amount Total [2] 22 3" xfId="3545"/>
    <cellStyle name="CALC Amount Total [2] 22 3 2" xfId="3546"/>
    <cellStyle name="CALC Amount Total [2] 22 3 2 2" xfId="41024"/>
    <cellStyle name="CALC Amount Total [2] 22 3 3" xfId="3547"/>
    <cellStyle name="CALC Amount Total [2] 22 3 4" xfId="41025"/>
    <cellStyle name="CALC Amount Total [2] 22 4" xfId="41026"/>
    <cellStyle name="CALC Amount Total [2] 22 4 2" xfId="41027"/>
    <cellStyle name="CALC Amount Total [2] 23" xfId="41028"/>
    <cellStyle name="CALC Amount Total [2] 23 2" xfId="41029"/>
    <cellStyle name="CALC Amount Total [2] 3" xfId="3548"/>
    <cellStyle name="CALC Amount Total [2] 3 2" xfId="3549"/>
    <cellStyle name="CALC Amount Total [2] 3 2 2" xfId="3550"/>
    <cellStyle name="CALC Amount Total [2] 3 2 2 2" xfId="41030"/>
    <cellStyle name="CALC Amount Total [2] 3 2 3" xfId="41031"/>
    <cellStyle name="CALC Amount Total [2] 3 2 4" xfId="41032"/>
    <cellStyle name="CALC Amount Total [2] 3 3" xfId="3551"/>
    <cellStyle name="CALC Amount Total [2] 3 3 2" xfId="3552"/>
    <cellStyle name="CALC Amount Total [2] 3 3 2 2" xfId="41033"/>
    <cellStyle name="CALC Amount Total [2] 3 3 3" xfId="3553"/>
    <cellStyle name="CALC Amount Total [2] 3 3 4" xfId="41034"/>
    <cellStyle name="CALC Amount Total [2] 3 4" xfId="3554"/>
    <cellStyle name="CALC Amount Total [2] 3 4 2" xfId="3555"/>
    <cellStyle name="CALC Amount Total [2] 3 4 2 2" xfId="41035"/>
    <cellStyle name="CALC Amount Total [2] 3 4 3" xfId="3556"/>
    <cellStyle name="CALC Amount Total [2] 3 4 4" xfId="41036"/>
    <cellStyle name="CALC Amount Total [2] 3 5" xfId="3557"/>
    <cellStyle name="CALC Amount Total [2] 3 5 2" xfId="3558"/>
    <cellStyle name="CALC Amount Total [2] 3 5 2 2" xfId="41037"/>
    <cellStyle name="CALC Amount Total [2] 3 5 3" xfId="3559"/>
    <cellStyle name="CALC Amount Total [2] 3 5 4" xfId="41038"/>
    <cellStyle name="CALC Amount Total [2] 3 6" xfId="3560"/>
    <cellStyle name="CALC Amount Total [2] 3 6 2" xfId="3561"/>
    <cellStyle name="CALC Amount Total [2] 3 6 2 2" xfId="41039"/>
    <cellStyle name="CALC Amount Total [2] 3 6 3" xfId="3562"/>
    <cellStyle name="CALC Amount Total [2] 3 6 4" xfId="41040"/>
    <cellStyle name="CALC Amount Total [2] 3 7" xfId="3563"/>
    <cellStyle name="CALC Amount Total [2] 3 7 2" xfId="3564"/>
    <cellStyle name="CALC Amount Total [2] 3 7 2 2" xfId="41041"/>
    <cellStyle name="CALC Amount Total [2] 3 7 3" xfId="3565"/>
    <cellStyle name="CALC Amount Total [2] 3 7 4" xfId="41042"/>
    <cellStyle name="CALC Amount Total [2] 3 8" xfId="3566"/>
    <cellStyle name="CALC Amount Total [2] 3 8 2" xfId="41043"/>
    <cellStyle name="CALC Amount Total [2] 4" xfId="3567"/>
    <cellStyle name="CALC Amount Total [2] 4 10" xfId="3568"/>
    <cellStyle name="CALC Amount Total [2] 4 10 2" xfId="41044"/>
    <cellStyle name="CALC Amount Total [2] 4 11" xfId="41045"/>
    <cellStyle name="CALC Amount Total [2] 4 2" xfId="3569"/>
    <cellStyle name="CALC Amount Total [2] 4 2 2" xfId="3570"/>
    <cellStyle name="CALC Amount Total [2] 4 2 2 2" xfId="41046"/>
    <cellStyle name="CALC Amount Total [2] 4 2 3" xfId="3571"/>
    <cellStyle name="CALC Amount Total [2] 4 2 4" xfId="41047"/>
    <cellStyle name="CALC Amount Total [2] 4 3" xfId="3572"/>
    <cellStyle name="CALC Amount Total [2] 4 3 2" xfId="3573"/>
    <cellStyle name="CALC Amount Total [2] 4 3 2 2" xfId="41048"/>
    <cellStyle name="CALC Amount Total [2] 4 3 3" xfId="3574"/>
    <cellStyle name="CALC Amount Total [2] 4 3 4" xfId="41049"/>
    <cellStyle name="CALC Amount Total [2] 4 4" xfId="3575"/>
    <cellStyle name="CALC Amount Total [2] 4 4 2" xfId="3576"/>
    <cellStyle name="CALC Amount Total [2] 4 4 2 2" xfId="41050"/>
    <cellStyle name="CALC Amount Total [2] 4 4 3" xfId="3577"/>
    <cellStyle name="CALC Amount Total [2] 4 4 4" xfId="41051"/>
    <cellStyle name="CALC Amount Total [2] 4 5" xfId="3578"/>
    <cellStyle name="CALC Amount Total [2] 4 5 2" xfId="3579"/>
    <cellStyle name="CALC Amount Total [2] 4 5 2 2" xfId="41052"/>
    <cellStyle name="CALC Amount Total [2] 4 5 3" xfId="3580"/>
    <cellStyle name="CALC Amount Total [2] 4 5 4" xfId="41053"/>
    <cellStyle name="CALC Amount Total [2] 4 6" xfId="3581"/>
    <cellStyle name="CALC Amount Total [2] 4 6 2" xfId="3582"/>
    <cellStyle name="CALC Amount Total [2] 4 6 2 2" xfId="41054"/>
    <cellStyle name="CALC Amount Total [2] 4 6 3" xfId="3583"/>
    <cellStyle name="CALC Amount Total [2] 4 6 4" xfId="41055"/>
    <cellStyle name="CALC Amount Total [2] 4 7" xfId="3584"/>
    <cellStyle name="CALC Amount Total [2] 4 7 2" xfId="3585"/>
    <cellStyle name="CALC Amount Total [2] 4 7 2 2" xfId="41056"/>
    <cellStyle name="CALC Amount Total [2] 4 7 3" xfId="3586"/>
    <cellStyle name="CALC Amount Total [2] 4 7 4" xfId="41057"/>
    <cellStyle name="CALC Amount Total [2] 4 8" xfId="3587"/>
    <cellStyle name="CALC Amount Total [2] 4 8 2" xfId="3588"/>
    <cellStyle name="CALC Amount Total [2] 4 8 2 2" xfId="41058"/>
    <cellStyle name="CALC Amount Total [2] 4 8 3" xfId="3589"/>
    <cellStyle name="CALC Amount Total [2] 4 8 4" xfId="41059"/>
    <cellStyle name="CALC Amount Total [2] 4 9" xfId="3590"/>
    <cellStyle name="CALC Amount Total [2] 4 9 2" xfId="3591"/>
    <cellStyle name="CALC Amount Total [2] 4 9 2 2" xfId="41060"/>
    <cellStyle name="CALC Amount Total [2] 4 9 3" xfId="3592"/>
    <cellStyle name="CALC Amount Total [2] 4 9 4" xfId="41061"/>
    <cellStyle name="CALC Amount Total [2] 5" xfId="3593"/>
    <cellStyle name="CALC Amount Total [2] 5 10" xfId="3594"/>
    <cellStyle name="CALC Amount Total [2] 5 10 2" xfId="41062"/>
    <cellStyle name="CALC Amount Total [2] 5 11" xfId="41063"/>
    <cellStyle name="CALC Amount Total [2] 5 2" xfId="3595"/>
    <cellStyle name="CALC Amount Total [2] 5 2 2" xfId="3596"/>
    <cellStyle name="CALC Amount Total [2] 5 2 2 2" xfId="41064"/>
    <cellStyle name="CALC Amount Total [2] 5 2 3" xfId="3597"/>
    <cellStyle name="CALC Amount Total [2] 5 2 4" xfId="41065"/>
    <cellStyle name="CALC Amount Total [2] 5 3" xfId="3598"/>
    <cellStyle name="CALC Amount Total [2] 5 3 2" xfId="3599"/>
    <cellStyle name="CALC Amount Total [2] 5 3 2 2" xfId="41066"/>
    <cellStyle name="CALC Amount Total [2] 5 3 3" xfId="3600"/>
    <cellStyle name="CALC Amount Total [2] 5 3 4" xfId="41067"/>
    <cellStyle name="CALC Amount Total [2] 5 4" xfId="3601"/>
    <cellStyle name="CALC Amount Total [2] 5 4 2" xfId="3602"/>
    <cellStyle name="CALC Amount Total [2] 5 4 2 2" xfId="41068"/>
    <cellStyle name="CALC Amount Total [2] 5 4 3" xfId="3603"/>
    <cellStyle name="CALC Amount Total [2] 5 4 4" xfId="41069"/>
    <cellStyle name="CALC Amount Total [2] 5 5" xfId="3604"/>
    <cellStyle name="CALC Amount Total [2] 5 5 2" xfId="3605"/>
    <cellStyle name="CALC Amount Total [2] 5 5 2 2" xfId="41070"/>
    <cellStyle name="CALC Amount Total [2] 5 5 3" xfId="3606"/>
    <cellStyle name="CALC Amount Total [2] 5 5 4" xfId="41071"/>
    <cellStyle name="CALC Amount Total [2] 5 6" xfId="3607"/>
    <cellStyle name="CALC Amount Total [2] 5 6 2" xfId="3608"/>
    <cellStyle name="CALC Amount Total [2] 5 6 2 2" xfId="41072"/>
    <cellStyle name="CALC Amount Total [2] 5 6 3" xfId="3609"/>
    <cellStyle name="CALC Amount Total [2] 5 6 4" xfId="41073"/>
    <cellStyle name="CALC Amount Total [2] 5 7" xfId="3610"/>
    <cellStyle name="CALC Amount Total [2] 5 7 2" xfId="3611"/>
    <cellStyle name="CALC Amount Total [2] 5 7 2 2" xfId="41074"/>
    <cellStyle name="CALC Amount Total [2] 5 7 3" xfId="3612"/>
    <cellStyle name="CALC Amount Total [2] 5 7 4" xfId="41075"/>
    <cellStyle name="CALC Amount Total [2] 5 8" xfId="3613"/>
    <cellStyle name="CALC Amount Total [2] 5 8 2" xfId="3614"/>
    <cellStyle name="CALC Amount Total [2] 5 8 2 2" xfId="41076"/>
    <cellStyle name="CALC Amount Total [2] 5 8 3" xfId="3615"/>
    <cellStyle name="CALC Amount Total [2] 5 8 4" xfId="41077"/>
    <cellStyle name="CALC Amount Total [2] 5 9" xfId="3616"/>
    <cellStyle name="CALC Amount Total [2] 5 9 2" xfId="3617"/>
    <cellStyle name="CALC Amount Total [2] 5 9 2 2" xfId="41078"/>
    <cellStyle name="CALC Amount Total [2] 5 9 3" xfId="3618"/>
    <cellStyle name="CALC Amount Total [2] 5 9 4" xfId="41079"/>
    <cellStyle name="CALC Amount Total [2] 6" xfId="3619"/>
    <cellStyle name="CALC Amount Total [2] 6 10" xfId="3620"/>
    <cellStyle name="CALC Amount Total [2] 6 10 2" xfId="41080"/>
    <cellStyle name="CALC Amount Total [2] 6 11" xfId="41081"/>
    <cellStyle name="CALC Amount Total [2] 6 2" xfId="3621"/>
    <cellStyle name="CALC Amount Total [2] 6 2 2" xfId="3622"/>
    <cellStyle name="CALC Amount Total [2] 6 2 2 2" xfId="41082"/>
    <cellStyle name="CALC Amount Total [2] 6 2 3" xfId="3623"/>
    <cellStyle name="CALC Amount Total [2] 6 2 4" xfId="41083"/>
    <cellStyle name="CALC Amount Total [2] 6 3" xfId="3624"/>
    <cellStyle name="CALC Amount Total [2] 6 3 2" xfId="3625"/>
    <cellStyle name="CALC Amount Total [2] 6 3 2 2" xfId="41084"/>
    <cellStyle name="CALC Amount Total [2] 6 3 3" xfId="3626"/>
    <cellStyle name="CALC Amount Total [2] 6 3 4" xfId="41085"/>
    <cellStyle name="CALC Amount Total [2] 6 4" xfId="3627"/>
    <cellStyle name="CALC Amount Total [2] 6 4 2" xfId="3628"/>
    <cellStyle name="CALC Amount Total [2] 6 4 2 2" xfId="41086"/>
    <cellStyle name="CALC Amount Total [2] 6 4 3" xfId="3629"/>
    <cellStyle name="CALC Amount Total [2] 6 4 4" xfId="41087"/>
    <cellStyle name="CALC Amount Total [2] 6 5" xfId="3630"/>
    <cellStyle name="CALC Amount Total [2] 6 5 2" xfId="3631"/>
    <cellStyle name="CALC Amount Total [2] 6 5 2 2" xfId="41088"/>
    <cellStyle name="CALC Amount Total [2] 6 5 3" xfId="3632"/>
    <cellStyle name="CALC Amount Total [2] 6 5 4" xfId="41089"/>
    <cellStyle name="CALC Amount Total [2] 6 6" xfId="3633"/>
    <cellStyle name="CALC Amount Total [2] 6 6 2" xfId="3634"/>
    <cellStyle name="CALC Amount Total [2] 6 6 2 2" xfId="41090"/>
    <cellStyle name="CALC Amount Total [2] 6 6 3" xfId="3635"/>
    <cellStyle name="CALC Amount Total [2] 6 6 4" xfId="41091"/>
    <cellStyle name="CALC Amount Total [2] 6 7" xfId="3636"/>
    <cellStyle name="CALC Amount Total [2] 6 7 2" xfId="3637"/>
    <cellStyle name="CALC Amount Total [2] 6 7 2 2" xfId="41092"/>
    <cellStyle name="CALC Amount Total [2] 6 7 3" xfId="3638"/>
    <cellStyle name="CALC Amount Total [2] 6 7 4" xfId="41093"/>
    <cellStyle name="CALC Amount Total [2] 6 8" xfId="3639"/>
    <cellStyle name="CALC Amount Total [2] 6 8 2" xfId="3640"/>
    <cellStyle name="CALC Amount Total [2] 6 8 2 2" xfId="41094"/>
    <cellStyle name="CALC Amount Total [2] 6 8 3" xfId="3641"/>
    <cellStyle name="CALC Amount Total [2] 6 8 4" xfId="41095"/>
    <cellStyle name="CALC Amount Total [2] 6 9" xfId="3642"/>
    <cellStyle name="CALC Amount Total [2] 6 9 2" xfId="3643"/>
    <cellStyle name="CALC Amount Total [2] 6 9 2 2" xfId="41096"/>
    <cellStyle name="CALC Amount Total [2] 6 9 3" xfId="3644"/>
    <cellStyle name="CALC Amount Total [2] 6 9 4" xfId="41097"/>
    <cellStyle name="CALC Amount Total [2] 7" xfId="3645"/>
    <cellStyle name="CALC Amount Total [2] 7 10" xfId="3646"/>
    <cellStyle name="CALC Amount Total [2] 7 10 2" xfId="41098"/>
    <cellStyle name="CALC Amount Total [2] 7 11" xfId="41099"/>
    <cellStyle name="CALC Amount Total [2] 7 2" xfId="3647"/>
    <cellStyle name="CALC Amount Total [2] 7 2 2" xfId="3648"/>
    <cellStyle name="CALC Amount Total [2] 7 2 2 2" xfId="41100"/>
    <cellStyle name="CALC Amount Total [2] 7 2 3" xfId="3649"/>
    <cellStyle name="CALC Amount Total [2] 7 2 4" xfId="41101"/>
    <cellStyle name="CALC Amount Total [2] 7 3" xfId="3650"/>
    <cellStyle name="CALC Amount Total [2] 7 3 2" xfId="3651"/>
    <cellStyle name="CALC Amount Total [2] 7 3 2 2" xfId="41102"/>
    <cellStyle name="CALC Amount Total [2] 7 3 3" xfId="3652"/>
    <cellStyle name="CALC Amount Total [2] 7 3 4" xfId="41103"/>
    <cellStyle name="CALC Amount Total [2] 7 4" xfId="3653"/>
    <cellStyle name="CALC Amount Total [2] 7 4 2" xfId="3654"/>
    <cellStyle name="CALC Amount Total [2] 7 4 2 2" xfId="41104"/>
    <cellStyle name="CALC Amount Total [2] 7 4 3" xfId="3655"/>
    <cellStyle name="CALC Amount Total [2] 7 4 4" xfId="41105"/>
    <cellStyle name="CALC Amount Total [2] 7 5" xfId="3656"/>
    <cellStyle name="CALC Amount Total [2] 7 5 2" xfId="3657"/>
    <cellStyle name="CALC Amount Total [2] 7 5 2 2" xfId="41106"/>
    <cellStyle name="CALC Amount Total [2] 7 5 3" xfId="3658"/>
    <cellStyle name="CALC Amount Total [2] 7 5 4" xfId="41107"/>
    <cellStyle name="CALC Amount Total [2] 7 6" xfId="3659"/>
    <cellStyle name="CALC Amount Total [2] 7 6 2" xfId="3660"/>
    <cellStyle name="CALC Amount Total [2] 7 6 2 2" xfId="41108"/>
    <cellStyle name="CALC Amount Total [2] 7 6 3" xfId="3661"/>
    <cellStyle name="CALC Amount Total [2] 7 6 4" xfId="41109"/>
    <cellStyle name="CALC Amount Total [2] 7 7" xfId="3662"/>
    <cellStyle name="CALC Amount Total [2] 7 7 2" xfId="3663"/>
    <cellStyle name="CALC Amount Total [2] 7 7 2 2" xfId="41110"/>
    <cellStyle name="CALC Amount Total [2] 7 7 3" xfId="3664"/>
    <cellStyle name="CALC Amount Total [2] 7 7 4" xfId="41111"/>
    <cellStyle name="CALC Amount Total [2] 7 8" xfId="3665"/>
    <cellStyle name="CALC Amount Total [2] 7 8 2" xfId="3666"/>
    <cellStyle name="CALC Amount Total [2] 7 8 2 2" xfId="41112"/>
    <cellStyle name="CALC Amount Total [2] 7 8 3" xfId="3667"/>
    <cellStyle name="CALC Amount Total [2] 7 8 4" xfId="41113"/>
    <cellStyle name="CALC Amount Total [2] 7 9" xfId="3668"/>
    <cellStyle name="CALC Amount Total [2] 7 9 2" xfId="3669"/>
    <cellStyle name="CALC Amount Total [2] 7 9 2 2" xfId="41114"/>
    <cellStyle name="CALC Amount Total [2] 7 9 3" xfId="3670"/>
    <cellStyle name="CALC Amount Total [2] 7 9 4" xfId="41115"/>
    <cellStyle name="CALC Amount Total [2] 8" xfId="3671"/>
    <cellStyle name="CALC Amount Total [2] 8 10" xfId="3672"/>
    <cellStyle name="CALC Amount Total [2] 8 10 2" xfId="41116"/>
    <cellStyle name="CALC Amount Total [2] 8 11" xfId="41117"/>
    <cellStyle name="CALC Amount Total [2] 8 12" xfId="41118"/>
    <cellStyle name="CALC Amount Total [2] 8 2" xfId="3673"/>
    <cellStyle name="CALC Amount Total [2] 8 2 2" xfId="3674"/>
    <cellStyle name="CALC Amount Total [2] 8 2 2 2" xfId="41119"/>
    <cellStyle name="CALC Amount Total [2] 8 2 3" xfId="3675"/>
    <cellStyle name="CALC Amount Total [2] 8 2 4" xfId="41120"/>
    <cellStyle name="CALC Amount Total [2] 8 3" xfId="3676"/>
    <cellStyle name="CALC Amount Total [2] 8 3 2" xfId="3677"/>
    <cellStyle name="CALC Amount Total [2] 8 3 2 2" xfId="41121"/>
    <cellStyle name="CALC Amount Total [2] 8 3 3" xfId="3678"/>
    <cellStyle name="CALC Amount Total [2] 8 3 4" xfId="41122"/>
    <cellStyle name="CALC Amount Total [2] 8 4" xfId="3679"/>
    <cellStyle name="CALC Amount Total [2] 8 4 2" xfId="3680"/>
    <cellStyle name="CALC Amount Total [2] 8 4 2 2" xfId="41123"/>
    <cellStyle name="CALC Amount Total [2] 8 4 3" xfId="3681"/>
    <cellStyle name="CALC Amount Total [2] 8 4 4" xfId="41124"/>
    <cellStyle name="CALC Amount Total [2] 8 5" xfId="3682"/>
    <cellStyle name="CALC Amount Total [2] 8 5 2" xfId="3683"/>
    <cellStyle name="CALC Amount Total [2] 8 5 2 2" xfId="41125"/>
    <cellStyle name="CALC Amount Total [2] 8 5 3" xfId="3684"/>
    <cellStyle name="CALC Amount Total [2] 8 5 4" xfId="41126"/>
    <cellStyle name="CALC Amount Total [2] 8 6" xfId="3685"/>
    <cellStyle name="CALC Amount Total [2] 8 6 2" xfId="3686"/>
    <cellStyle name="CALC Amount Total [2] 8 6 2 2" xfId="41127"/>
    <cellStyle name="CALC Amount Total [2] 8 6 3" xfId="3687"/>
    <cellStyle name="CALC Amount Total [2] 8 6 4" xfId="41128"/>
    <cellStyle name="CALC Amount Total [2] 8 7" xfId="3688"/>
    <cellStyle name="CALC Amount Total [2] 8 7 2" xfId="3689"/>
    <cellStyle name="CALC Amount Total [2] 8 7 2 2" xfId="41129"/>
    <cellStyle name="CALC Amount Total [2] 8 7 3" xfId="3690"/>
    <cellStyle name="CALC Amount Total [2] 8 7 4" xfId="41130"/>
    <cellStyle name="CALC Amount Total [2] 8 8" xfId="3691"/>
    <cellStyle name="CALC Amount Total [2] 8 8 2" xfId="3692"/>
    <cellStyle name="CALC Amount Total [2] 8 8 2 2" xfId="41131"/>
    <cellStyle name="CALC Amount Total [2] 8 8 3" xfId="3693"/>
    <cellStyle name="CALC Amount Total [2] 8 8 4" xfId="41132"/>
    <cellStyle name="CALC Amount Total [2] 8 9" xfId="3694"/>
    <cellStyle name="CALC Amount Total [2] 8 9 2" xfId="3695"/>
    <cellStyle name="CALC Amount Total [2] 8 9 2 2" xfId="41133"/>
    <cellStyle name="CALC Amount Total [2] 8 9 3" xfId="3696"/>
    <cellStyle name="CALC Amount Total [2] 8 9 4" xfId="41134"/>
    <cellStyle name="CALC Amount Total [2] 9" xfId="3697"/>
    <cellStyle name="CALC Amount Total [2] 9 10" xfId="3698"/>
    <cellStyle name="CALC Amount Total [2] 9 10 2" xfId="41135"/>
    <cellStyle name="CALC Amount Total [2] 9 11" xfId="41136"/>
    <cellStyle name="CALC Amount Total [2] 9 12" xfId="41137"/>
    <cellStyle name="CALC Amount Total [2] 9 2" xfId="3699"/>
    <cellStyle name="CALC Amount Total [2] 9 2 2" xfId="3700"/>
    <cellStyle name="CALC Amount Total [2] 9 2 2 2" xfId="41138"/>
    <cellStyle name="CALC Amount Total [2] 9 2 3" xfId="3701"/>
    <cellStyle name="CALC Amount Total [2] 9 2 4" xfId="41139"/>
    <cellStyle name="CALC Amount Total [2] 9 3" xfId="3702"/>
    <cellStyle name="CALC Amount Total [2] 9 3 2" xfId="3703"/>
    <cellStyle name="CALC Amount Total [2] 9 3 2 2" xfId="41140"/>
    <cellStyle name="CALC Amount Total [2] 9 3 3" xfId="3704"/>
    <cellStyle name="CALC Amount Total [2] 9 3 4" xfId="41141"/>
    <cellStyle name="CALC Amount Total [2] 9 4" xfId="3705"/>
    <cellStyle name="CALC Amount Total [2] 9 4 2" xfId="3706"/>
    <cellStyle name="CALC Amount Total [2] 9 4 2 2" xfId="41142"/>
    <cellStyle name="CALC Amount Total [2] 9 4 3" xfId="3707"/>
    <cellStyle name="CALC Amount Total [2] 9 4 4" xfId="41143"/>
    <cellStyle name="CALC Amount Total [2] 9 5" xfId="3708"/>
    <cellStyle name="CALC Amount Total [2] 9 5 2" xfId="3709"/>
    <cellStyle name="CALC Amount Total [2] 9 5 2 2" xfId="41144"/>
    <cellStyle name="CALC Amount Total [2] 9 5 3" xfId="3710"/>
    <cellStyle name="CALC Amount Total [2] 9 5 4" xfId="41145"/>
    <cellStyle name="CALC Amount Total [2] 9 6" xfId="3711"/>
    <cellStyle name="CALC Amount Total [2] 9 6 2" xfId="3712"/>
    <cellStyle name="CALC Amount Total [2] 9 6 2 2" xfId="41146"/>
    <cellStyle name="CALC Amount Total [2] 9 6 3" xfId="3713"/>
    <cellStyle name="CALC Amount Total [2] 9 6 4" xfId="41147"/>
    <cellStyle name="CALC Amount Total [2] 9 7" xfId="3714"/>
    <cellStyle name="CALC Amount Total [2] 9 7 2" xfId="3715"/>
    <cellStyle name="CALC Amount Total [2] 9 7 2 2" xfId="41148"/>
    <cellStyle name="CALC Amount Total [2] 9 7 3" xfId="3716"/>
    <cellStyle name="CALC Amount Total [2] 9 7 4" xfId="41149"/>
    <cellStyle name="CALC Amount Total [2] 9 8" xfId="3717"/>
    <cellStyle name="CALC Amount Total [2] 9 8 2" xfId="3718"/>
    <cellStyle name="CALC Amount Total [2] 9 8 2 2" xfId="41150"/>
    <cellStyle name="CALC Amount Total [2] 9 8 3" xfId="3719"/>
    <cellStyle name="CALC Amount Total [2] 9 8 4" xfId="41151"/>
    <cellStyle name="CALC Amount Total [2] 9 9" xfId="3720"/>
    <cellStyle name="CALC Amount Total [2] 9 9 2" xfId="3721"/>
    <cellStyle name="CALC Amount Total [2] 9 9 2 2" xfId="41152"/>
    <cellStyle name="CALC Amount Total [2] 9 9 3" xfId="3722"/>
    <cellStyle name="CALC Amount Total [2] 9 9 4" xfId="41153"/>
    <cellStyle name="CALC Amount Total 10" xfId="3723"/>
    <cellStyle name="CALC Amount Total 10 10" xfId="3724"/>
    <cellStyle name="CALC Amount Total 10 10 2" xfId="41154"/>
    <cellStyle name="CALC Amount Total 10 11" xfId="41155"/>
    <cellStyle name="CALC Amount Total 10 2" xfId="3725"/>
    <cellStyle name="CALC Amount Total 10 2 2" xfId="3726"/>
    <cellStyle name="CALC Amount Total 10 2 2 2" xfId="41156"/>
    <cellStyle name="CALC Amount Total 10 2 3" xfId="3727"/>
    <cellStyle name="CALC Amount Total 10 2 4" xfId="41157"/>
    <cellStyle name="CALC Amount Total 10 3" xfId="3728"/>
    <cellStyle name="CALC Amount Total 10 3 2" xfId="3729"/>
    <cellStyle name="CALC Amount Total 10 3 2 2" xfId="41158"/>
    <cellStyle name="CALC Amount Total 10 3 3" xfId="3730"/>
    <cellStyle name="CALC Amount Total 10 3 4" xfId="41159"/>
    <cellStyle name="CALC Amount Total 10 4" xfId="3731"/>
    <cellStyle name="CALC Amount Total 10 4 2" xfId="3732"/>
    <cellStyle name="CALC Amount Total 10 4 2 2" xfId="41160"/>
    <cellStyle name="CALC Amount Total 10 4 3" xfId="3733"/>
    <cellStyle name="CALC Amount Total 10 4 4" xfId="41161"/>
    <cellStyle name="CALC Amount Total 10 5" xfId="3734"/>
    <cellStyle name="CALC Amount Total 10 5 2" xfId="3735"/>
    <cellStyle name="CALC Amount Total 10 5 2 2" xfId="41162"/>
    <cellStyle name="CALC Amount Total 10 5 3" xfId="3736"/>
    <cellStyle name="CALC Amount Total 10 5 4" xfId="41163"/>
    <cellStyle name="CALC Amount Total 10 6" xfId="3737"/>
    <cellStyle name="CALC Amount Total 10 6 2" xfId="3738"/>
    <cellStyle name="CALC Amount Total 10 6 2 2" xfId="41164"/>
    <cellStyle name="CALC Amount Total 10 6 3" xfId="3739"/>
    <cellStyle name="CALC Amount Total 10 6 4" xfId="41165"/>
    <cellStyle name="CALC Amount Total 10 7" xfId="3740"/>
    <cellStyle name="CALC Amount Total 10 7 2" xfId="3741"/>
    <cellStyle name="CALC Amount Total 10 7 2 2" xfId="41166"/>
    <cellStyle name="CALC Amount Total 10 7 3" xfId="3742"/>
    <cellStyle name="CALC Amount Total 10 7 4" xfId="41167"/>
    <cellStyle name="CALC Amount Total 10 8" xfId="3743"/>
    <cellStyle name="CALC Amount Total 10 8 2" xfId="3744"/>
    <cellStyle name="CALC Amount Total 10 8 2 2" xfId="41168"/>
    <cellStyle name="CALC Amount Total 10 8 3" xfId="3745"/>
    <cellStyle name="CALC Amount Total 10 8 4" xfId="41169"/>
    <cellStyle name="CALC Amount Total 10 9" xfId="3746"/>
    <cellStyle name="CALC Amount Total 10 9 2" xfId="3747"/>
    <cellStyle name="CALC Amount Total 10 9 2 2" xfId="41170"/>
    <cellStyle name="CALC Amount Total 10 9 3" xfId="3748"/>
    <cellStyle name="CALC Amount Total 10 9 4" xfId="41171"/>
    <cellStyle name="CALC Amount Total 100" xfId="3749"/>
    <cellStyle name="CALC Amount Total 100 2" xfId="3750"/>
    <cellStyle name="CALC Amount Total 100 2 2" xfId="3751"/>
    <cellStyle name="CALC Amount Total 100 2 2 2" xfId="41172"/>
    <cellStyle name="CALC Amount Total 100 2 3" xfId="3752"/>
    <cellStyle name="CALC Amount Total 100 2 4" xfId="41173"/>
    <cellStyle name="CALC Amount Total 100 3" xfId="3753"/>
    <cellStyle name="CALC Amount Total 100 3 2" xfId="3754"/>
    <cellStyle name="CALC Amount Total 100 3 2 2" xfId="41174"/>
    <cellStyle name="CALC Amount Total 100 3 3" xfId="3755"/>
    <cellStyle name="CALC Amount Total 100 3 4" xfId="41175"/>
    <cellStyle name="CALC Amount Total 100 4" xfId="41176"/>
    <cellStyle name="CALC Amount Total 100 4 2" xfId="41177"/>
    <cellStyle name="CALC Amount Total 101" xfId="3756"/>
    <cellStyle name="CALC Amount Total 101 2" xfId="41178"/>
    <cellStyle name="CALC Amount Total 101 2 2" xfId="41179"/>
    <cellStyle name="CALC Amount Total 102" xfId="3757"/>
    <cellStyle name="CALC Amount Total 102 2" xfId="41180"/>
    <cellStyle name="CALC Amount Total 102 2 2" xfId="41181"/>
    <cellStyle name="CALC Amount Total 103" xfId="3758"/>
    <cellStyle name="CALC Amount Total 103 2" xfId="41182"/>
    <cellStyle name="CALC Amount Total 103 2 2" xfId="41183"/>
    <cellStyle name="CALC Amount Total 104" xfId="3759"/>
    <cellStyle name="CALC Amount Total 104 2" xfId="41184"/>
    <cellStyle name="CALC Amount Total 104 2 2" xfId="41185"/>
    <cellStyle name="CALC Amount Total 105" xfId="3760"/>
    <cellStyle name="CALC Amount Total 105 2" xfId="41186"/>
    <cellStyle name="CALC Amount Total 105 2 2" xfId="41187"/>
    <cellStyle name="CALC Amount Total 106" xfId="3761"/>
    <cellStyle name="CALC Amount Total 106 2" xfId="41188"/>
    <cellStyle name="CALC Amount Total 106 2 2" xfId="41189"/>
    <cellStyle name="CALC Amount Total 107" xfId="3762"/>
    <cellStyle name="CALC Amount Total 107 2" xfId="41190"/>
    <cellStyle name="CALC Amount Total 107 2 2" xfId="41191"/>
    <cellStyle name="CALC Amount Total 108" xfId="3763"/>
    <cellStyle name="CALC Amount Total 108 2" xfId="41192"/>
    <cellStyle name="CALC Amount Total 108 2 2" xfId="41193"/>
    <cellStyle name="CALC Amount Total 109" xfId="3764"/>
    <cellStyle name="CALC Amount Total 109 2" xfId="41194"/>
    <cellStyle name="CALC Amount Total 11" xfId="3765"/>
    <cellStyle name="CALC Amount Total 11 10" xfId="3766"/>
    <cellStyle name="CALC Amount Total 11 10 2" xfId="41195"/>
    <cellStyle name="CALC Amount Total 11 11" xfId="41196"/>
    <cellStyle name="CALC Amount Total 11 2" xfId="3767"/>
    <cellStyle name="CALC Amount Total 11 2 2" xfId="3768"/>
    <cellStyle name="CALC Amount Total 11 2 2 2" xfId="41197"/>
    <cellStyle name="CALC Amount Total 11 2 3" xfId="3769"/>
    <cellStyle name="CALC Amount Total 11 2 4" xfId="41198"/>
    <cellStyle name="CALC Amount Total 11 3" xfId="3770"/>
    <cellStyle name="CALC Amount Total 11 3 2" xfId="3771"/>
    <cellStyle name="CALC Amount Total 11 3 2 2" xfId="41199"/>
    <cellStyle name="CALC Amount Total 11 3 3" xfId="3772"/>
    <cellStyle name="CALC Amount Total 11 3 4" xfId="41200"/>
    <cellStyle name="CALC Amount Total 11 4" xfId="3773"/>
    <cellStyle name="CALC Amount Total 11 4 2" xfId="3774"/>
    <cellStyle name="CALC Amount Total 11 4 2 2" xfId="41201"/>
    <cellStyle name="CALC Amount Total 11 4 3" xfId="3775"/>
    <cellStyle name="CALC Amount Total 11 4 4" xfId="41202"/>
    <cellStyle name="CALC Amount Total 11 5" xfId="3776"/>
    <cellStyle name="CALC Amount Total 11 5 2" xfId="3777"/>
    <cellStyle name="CALC Amount Total 11 5 2 2" xfId="41203"/>
    <cellStyle name="CALC Amount Total 11 5 3" xfId="3778"/>
    <cellStyle name="CALC Amount Total 11 5 4" xfId="41204"/>
    <cellStyle name="CALC Amount Total 11 6" xfId="3779"/>
    <cellStyle name="CALC Amount Total 11 6 2" xfId="3780"/>
    <cellStyle name="CALC Amount Total 11 6 2 2" xfId="41205"/>
    <cellStyle name="CALC Amount Total 11 6 3" xfId="3781"/>
    <cellStyle name="CALC Amount Total 11 6 4" xfId="41206"/>
    <cellStyle name="CALC Amount Total 11 7" xfId="3782"/>
    <cellStyle name="CALC Amount Total 11 7 2" xfId="3783"/>
    <cellStyle name="CALC Amount Total 11 7 2 2" xfId="41207"/>
    <cellStyle name="CALC Amount Total 11 7 3" xfId="3784"/>
    <cellStyle name="CALC Amount Total 11 7 4" xfId="41208"/>
    <cellStyle name="CALC Amount Total 11 8" xfId="3785"/>
    <cellStyle name="CALC Amount Total 11 8 2" xfId="3786"/>
    <cellStyle name="CALC Amount Total 11 8 2 2" xfId="41209"/>
    <cellStyle name="CALC Amount Total 11 8 3" xfId="3787"/>
    <cellStyle name="CALC Amount Total 11 8 4" xfId="41210"/>
    <cellStyle name="CALC Amount Total 11 9" xfId="3788"/>
    <cellStyle name="CALC Amount Total 11 9 2" xfId="3789"/>
    <cellStyle name="CALC Amount Total 11 9 2 2" xfId="41211"/>
    <cellStyle name="CALC Amount Total 11 9 3" xfId="3790"/>
    <cellStyle name="CALC Amount Total 11 9 4" xfId="41212"/>
    <cellStyle name="CALC Amount Total 110" xfId="3791"/>
    <cellStyle name="CALC Amount Total 111" xfId="41213"/>
    <cellStyle name="CALC Amount Total 112" xfId="41214"/>
    <cellStyle name="CALC Amount Total 12" xfId="3792"/>
    <cellStyle name="CALC Amount Total 12 10" xfId="3793"/>
    <cellStyle name="CALC Amount Total 12 10 2" xfId="41215"/>
    <cellStyle name="CALC Amount Total 12 11" xfId="41216"/>
    <cellStyle name="CALC Amount Total 12 2" xfId="3794"/>
    <cellStyle name="CALC Amount Total 12 2 2" xfId="3795"/>
    <cellStyle name="CALC Amount Total 12 2 2 2" xfId="41217"/>
    <cellStyle name="CALC Amount Total 12 2 3" xfId="3796"/>
    <cellStyle name="CALC Amount Total 12 2 4" xfId="41218"/>
    <cellStyle name="CALC Amount Total 12 3" xfId="3797"/>
    <cellStyle name="CALC Amount Total 12 3 2" xfId="3798"/>
    <cellStyle name="CALC Amount Total 12 3 2 2" xfId="41219"/>
    <cellStyle name="CALC Amount Total 12 3 3" xfId="3799"/>
    <cellStyle name="CALC Amount Total 12 3 4" xfId="41220"/>
    <cellStyle name="CALC Amount Total 12 4" xfId="3800"/>
    <cellStyle name="CALC Amount Total 12 4 2" xfId="3801"/>
    <cellStyle name="CALC Amount Total 12 4 2 2" xfId="41221"/>
    <cellStyle name="CALC Amount Total 12 4 3" xfId="3802"/>
    <cellStyle name="CALC Amount Total 12 4 4" xfId="41222"/>
    <cellStyle name="CALC Amount Total 12 5" xfId="3803"/>
    <cellStyle name="CALC Amount Total 12 5 2" xfId="3804"/>
    <cellStyle name="CALC Amount Total 12 5 2 2" xfId="41223"/>
    <cellStyle name="CALC Amount Total 12 5 3" xfId="3805"/>
    <cellStyle name="CALC Amount Total 12 5 4" xfId="41224"/>
    <cellStyle name="CALC Amount Total 12 6" xfId="3806"/>
    <cellStyle name="CALC Amount Total 12 6 2" xfId="3807"/>
    <cellStyle name="CALC Amount Total 12 6 2 2" xfId="41225"/>
    <cellStyle name="CALC Amount Total 12 6 3" xfId="3808"/>
    <cellStyle name="CALC Amount Total 12 6 4" xfId="41226"/>
    <cellStyle name="CALC Amount Total 12 7" xfId="3809"/>
    <cellStyle name="CALC Amount Total 12 7 2" xfId="3810"/>
    <cellStyle name="CALC Amount Total 12 7 2 2" xfId="41227"/>
    <cellStyle name="CALC Amount Total 12 7 3" xfId="3811"/>
    <cellStyle name="CALC Amount Total 12 7 4" xfId="41228"/>
    <cellStyle name="CALC Amount Total 12 8" xfId="3812"/>
    <cellStyle name="CALC Amount Total 12 8 2" xfId="3813"/>
    <cellStyle name="CALC Amount Total 12 8 2 2" xfId="41229"/>
    <cellStyle name="CALC Amount Total 12 8 3" xfId="3814"/>
    <cellStyle name="CALC Amount Total 12 8 4" xfId="41230"/>
    <cellStyle name="CALC Amount Total 12 9" xfId="3815"/>
    <cellStyle name="CALC Amount Total 12 9 2" xfId="3816"/>
    <cellStyle name="CALC Amount Total 12 9 2 2" xfId="41231"/>
    <cellStyle name="CALC Amount Total 12 9 3" xfId="3817"/>
    <cellStyle name="CALC Amount Total 12 9 4" xfId="41232"/>
    <cellStyle name="CALC Amount Total 13" xfId="3818"/>
    <cellStyle name="CALC Amount Total 13 10" xfId="3819"/>
    <cellStyle name="CALC Amount Total 13 10 2" xfId="41233"/>
    <cellStyle name="CALC Amount Total 13 11" xfId="41234"/>
    <cellStyle name="CALC Amount Total 13 2" xfId="3820"/>
    <cellStyle name="CALC Amount Total 13 2 2" xfId="3821"/>
    <cellStyle name="CALC Amount Total 13 2 2 2" xfId="41235"/>
    <cellStyle name="CALC Amount Total 13 2 3" xfId="3822"/>
    <cellStyle name="CALC Amount Total 13 2 4" xfId="41236"/>
    <cellStyle name="CALC Amount Total 13 3" xfId="3823"/>
    <cellStyle name="CALC Amount Total 13 3 2" xfId="3824"/>
    <cellStyle name="CALC Amount Total 13 3 2 2" xfId="41237"/>
    <cellStyle name="CALC Amount Total 13 3 3" xfId="3825"/>
    <cellStyle name="CALC Amount Total 13 3 4" xfId="41238"/>
    <cellStyle name="CALC Amount Total 13 4" xfId="3826"/>
    <cellStyle name="CALC Amount Total 13 4 2" xfId="3827"/>
    <cellStyle name="CALC Amount Total 13 4 2 2" xfId="41239"/>
    <cellStyle name="CALC Amount Total 13 4 3" xfId="3828"/>
    <cellStyle name="CALC Amount Total 13 4 4" xfId="41240"/>
    <cellStyle name="CALC Amount Total 13 5" xfId="3829"/>
    <cellStyle name="CALC Amount Total 13 5 2" xfId="3830"/>
    <cellStyle name="CALC Amount Total 13 5 2 2" xfId="41241"/>
    <cellStyle name="CALC Amount Total 13 5 3" xfId="3831"/>
    <cellStyle name="CALC Amount Total 13 5 4" xfId="41242"/>
    <cellStyle name="CALC Amount Total 13 6" xfId="3832"/>
    <cellStyle name="CALC Amount Total 13 6 2" xfId="3833"/>
    <cellStyle name="CALC Amount Total 13 6 2 2" xfId="41243"/>
    <cellStyle name="CALC Amount Total 13 6 3" xfId="3834"/>
    <cellStyle name="CALC Amount Total 13 6 4" xfId="41244"/>
    <cellStyle name="CALC Amount Total 13 7" xfId="3835"/>
    <cellStyle name="CALC Amount Total 13 7 2" xfId="3836"/>
    <cellStyle name="CALC Amount Total 13 7 2 2" xfId="41245"/>
    <cellStyle name="CALC Amount Total 13 7 3" xfId="3837"/>
    <cellStyle name="CALC Amount Total 13 7 4" xfId="41246"/>
    <cellStyle name="CALC Amount Total 13 8" xfId="3838"/>
    <cellStyle name="CALC Amount Total 13 8 2" xfId="3839"/>
    <cellStyle name="CALC Amount Total 13 8 2 2" xfId="41247"/>
    <cellStyle name="CALC Amount Total 13 8 3" xfId="3840"/>
    <cellStyle name="CALC Amount Total 13 8 4" xfId="41248"/>
    <cellStyle name="CALC Amount Total 13 9" xfId="3841"/>
    <cellStyle name="CALC Amount Total 13 9 2" xfId="3842"/>
    <cellStyle name="CALC Amount Total 13 9 2 2" xfId="41249"/>
    <cellStyle name="CALC Amount Total 13 9 3" xfId="3843"/>
    <cellStyle name="CALC Amount Total 13 9 4" xfId="41250"/>
    <cellStyle name="CALC Amount Total 14" xfId="3844"/>
    <cellStyle name="CALC Amount Total 14 10" xfId="3845"/>
    <cellStyle name="CALC Amount Total 14 10 2" xfId="41251"/>
    <cellStyle name="CALC Amount Total 14 11" xfId="41252"/>
    <cellStyle name="CALC Amount Total 14 2" xfId="3846"/>
    <cellStyle name="CALC Amount Total 14 2 2" xfId="3847"/>
    <cellStyle name="CALC Amount Total 14 2 2 2" xfId="41253"/>
    <cellStyle name="CALC Amount Total 14 2 3" xfId="3848"/>
    <cellStyle name="CALC Amount Total 14 2 4" xfId="41254"/>
    <cellStyle name="CALC Amount Total 14 3" xfId="3849"/>
    <cellStyle name="CALC Amount Total 14 3 2" xfId="3850"/>
    <cellStyle name="CALC Amount Total 14 3 2 2" xfId="41255"/>
    <cellStyle name="CALC Amount Total 14 3 3" xfId="3851"/>
    <cellStyle name="CALC Amount Total 14 3 4" xfId="41256"/>
    <cellStyle name="CALC Amount Total 14 4" xfId="3852"/>
    <cellStyle name="CALC Amount Total 14 4 2" xfId="3853"/>
    <cellStyle name="CALC Amount Total 14 4 2 2" xfId="41257"/>
    <cellStyle name="CALC Amount Total 14 4 3" xfId="3854"/>
    <cellStyle name="CALC Amount Total 14 4 4" xfId="41258"/>
    <cellStyle name="CALC Amount Total 14 5" xfId="3855"/>
    <cellStyle name="CALC Amount Total 14 5 2" xfId="3856"/>
    <cellStyle name="CALC Amount Total 14 5 2 2" xfId="41259"/>
    <cellStyle name="CALC Amount Total 14 5 3" xfId="3857"/>
    <cellStyle name="CALC Amount Total 14 5 4" xfId="41260"/>
    <cellStyle name="CALC Amount Total 14 6" xfId="3858"/>
    <cellStyle name="CALC Amount Total 14 6 2" xfId="3859"/>
    <cellStyle name="CALC Amount Total 14 6 2 2" xfId="41261"/>
    <cellStyle name="CALC Amount Total 14 6 3" xfId="3860"/>
    <cellStyle name="CALC Amount Total 14 6 4" xfId="41262"/>
    <cellStyle name="CALC Amount Total 14 7" xfId="3861"/>
    <cellStyle name="CALC Amount Total 14 7 2" xfId="3862"/>
    <cellStyle name="CALC Amount Total 14 7 2 2" xfId="41263"/>
    <cellStyle name="CALC Amount Total 14 7 3" xfId="3863"/>
    <cellStyle name="CALC Amount Total 14 7 4" xfId="41264"/>
    <cellStyle name="CALC Amount Total 14 8" xfId="3864"/>
    <cellStyle name="CALC Amount Total 14 8 2" xfId="3865"/>
    <cellStyle name="CALC Amount Total 14 8 2 2" xfId="41265"/>
    <cellStyle name="CALC Amount Total 14 8 3" xfId="3866"/>
    <cellStyle name="CALC Amount Total 14 8 4" xfId="41266"/>
    <cellStyle name="CALC Amount Total 14 9" xfId="3867"/>
    <cellStyle name="CALC Amount Total 14 9 2" xfId="3868"/>
    <cellStyle name="CALC Amount Total 14 9 2 2" xfId="41267"/>
    <cellStyle name="CALC Amount Total 14 9 3" xfId="3869"/>
    <cellStyle name="CALC Amount Total 14 9 4" xfId="41268"/>
    <cellStyle name="CALC Amount Total 15" xfId="3870"/>
    <cellStyle name="CALC Amount Total 15 10" xfId="3871"/>
    <cellStyle name="CALC Amount Total 15 10 2" xfId="41269"/>
    <cellStyle name="CALC Amount Total 15 11" xfId="41270"/>
    <cellStyle name="CALC Amount Total 15 2" xfId="3872"/>
    <cellStyle name="CALC Amount Total 15 2 2" xfId="3873"/>
    <cellStyle name="CALC Amount Total 15 2 2 2" xfId="41271"/>
    <cellStyle name="CALC Amount Total 15 2 3" xfId="3874"/>
    <cellStyle name="CALC Amount Total 15 2 4" xfId="41272"/>
    <cellStyle name="CALC Amount Total 15 3" xfId="3875"/>
    <cellStyle name="CALC Amount Total 15 3 2" xfId="3876"/>
    <cellStyle name="CALC Amount Total 15 3 2 2" xfId="41273"/>
    <cellStyle name="CALC Amount Total 15 3 3" xfId="3877"/>
    <cellStyle name="CALC Amount Total 15 3 4" xfId="41274"/>
    <cellStyle name="CALC Amount Total 15 4" xfId="3878"/>
    <cellStyle name="CALC Amount Total 15 4 2" xfId="3879"/>
    <cellStyle name="CALC Amount Total 15 4 2 2" xfId="41275"/>
    <cellStyle name="CALC Amount Total 15 4 3" xfId="3880"/>
    <cellStyle name="CALC Amount Total 15 4 4" xfId="41276"/>
    <cellStyle name="CALC Amount Total 15 5" xfId="3881"/>
    <cellStyle name="CALC Amount Total 15 5 2" xfId="3882"/>
    <cellStyle name="CALC Amount Total 15 5 2 2" xfId="41277"/>
    <cellStyle name="CALC Amount Total 15 5 3" xfId="3883"/>
    <cellStyle name="CALC Amount Total 15 5 4" xfId="41278"/>
    <cellStyle name="CALC Amount Total 15 6" xfId="3884"/>
    <cellStyle name="CALC Amount Total 15 6 2" xfId="3885"/>
    <cellStyle name="CALC Amount Total 15 6 2 2" xfId="41279"/>
    <cellStyle name="CALC Amount Total 15 6 3" xfId="3886"/>
    <cellStyle name="CALC Amount Total 15 6 4" xfId="41280"/>
    <cellStyle name="CALC Amount Total 15 7" xfId="3887"/>
    <cellStyle name="CALC Amount Total 15 7 2" xfId="3888"/>
    <cellStyle name="CALC Amount Total 15 7 2 2" xfId="41281"/>
    <cellStyle name="CALC Amount Total 15 7 3" xfId="3889"/>
    <cellStyle name="CALC Amount Total 15 7 4" xfId="41282"/>
    <cellStyle name="CALC Amount Total 15 8" xfId="3890"/>
    <cellStyle name="CALC Amount Total 15 8 2" xfId="3891"/>
    <cellStyle name="CALC Amount Total 15 8 2 2" xfId="41283"/>
    <cellStyle name="CALC Amount Total 15 8 3" xfId="3892"/>
    <cellStyle name="CALC Amount Total 15 8 4" xfId="41284"/>
    <cellStyle name="CALC Amount Total 15 9" xfId="3893"/>
    <cellStyle name="CALC Amount Total 15 9 2" xfId="3894"/>
    <cellStyle name="CALC Amount Total 15 9 2 2" xfId="41285"/>
    <cellStyle name="CALC Amount Total 15 9 3" xfId="3895"/>
    <cellStyle name="CALC Amount Total 15 9 4" xfId="41286"/>
    <cellStyle name="CALC Amount Total 16" xfId="3896"/>
    <cellStyle name="CALC Amount Total 16 10" xfId="3897"/>
    <cellStyle name="CALC Amount Total 16 10 2" xfId="41287"/>
    <cellStyle name="CALC Amount Total 16 11" xfId="41288"/>
    <cellStyle name="CALC Amount Total 16 2" xfId="3898"/>
    <cellStyle name="CALC Amount Total 16 2 2" xfId="3899"/>
    <cellStyle name="CALC Amount Total 16 2 2 2" xfId="41289"/>
    <cellStyle name="CALC Amount Total 16 2 3" xfId="3900"/>
    <cellStyle name="CALC Amount Total 16 2 4" xfId="41290"/>
    <cellStyle name="CALC Amount Total 16 3" xfId="3901"/>
    <cellStyle name="CALC Amount Total 16 3 2" xfId="3902"/>
    <cellStyle name="CALC Amount Total 16 3 2 2" xfId="41291"/>
    <cellStyle name="CALC Amount Total 16 3 3" xfId="3903"/>
    <cellStyle name="CALC Amount Total 16 3 4" xfId="41292"/>
    <cellStyle name="CALC Amount Total 16 4" xfId="3904"/>
    <cellStyle name="CALC Amount Total 16 4 2" xfId="3905"/>
    <cellStyle name="CALC Amount Total 16 4 2 2" xfId="41293"/>
    <cellStyle name="CALC Amount Total 16 4 3" xfId="3906"/>
    <cellStyle name="CALC Amount Total 16 4 4" xfId="41294"/>
    <cellStyle name="CALC Amount Total 16 5" xfId="3907"/>
    <cellStyle name="CALC Amount Total 16 5 2" xfId="3908"/>
    <cellStyle name="CALC Amount Total 16 5 2 2" xfId="41295"/>
    <cellStyle name="CALC Amount Total 16 5 3" xfId="3909"/>
    <cellStyle name="CALC Amount Total 16 5 4" xfId="41296"/>
    <cellStyle name="CALC Amount Total 16 6" xfId="3910"/>
    <cellStyle name="CALC Amount Total 16 6 2" xfId="3911"/>
    <cellStyle name="CALC Amount Total 16 6 2 2" xfId="41297"/>
    <cellStyle name="CALC Amount Total 16 6 3" xfId="3912"/>
    <cellStyle name="CALC Amount Total 16 6 4" xfId="41298"/>
    <cellStyle name="CALC Amount Total 16 7" xfId="3913"/>
    <cellStyle name="CALC Amount Total 16 7 2" xfId="3914"/>
    <cellStyle name="CALC Amount Total 16 7 2 2" xfId="41299"/>
    <cellStyle name="CALC Amount Total 16 7 3" xfId="3915"/>
    <cellStyle name="CALC Amount Total 16 7 4" xfId="41300"/>
    <cellStyle name="CALC Amount Total 16 8" xfId="3916"/>
    <cellStyle name="CALC Amount Total 16 8 2" xfId="3917"/>
    <cellStyle name="CALC Amount Total 16 8 2 2" xfId="41301"/>
    <cellStyle name="CALC Amount Total 16 8 3" xfId="3918"/>
    <cellStyle name="CALC Amount Total 16 8 4" xfId="41302"/>
    <cellStyle name="CALC Amount Total 16 9" xfId="3919"/>
    <cellStyle name="CALC Amount Total 16 9 2" xfId="3920"/>
    <cellStyle name="CALC Amount Total 16 9 2 2" xfId="41303"/>
    <cellStyle name="CALC Amount Total 16 9 3" xfId="3921"/>
    <cellStyle name="CALC Amount Total 16 9 4" xfId="41304"/>
    <cellStyle name="CALC Amount Total 17" xfId="3922"/>
    <cellStyle name="CALC Amount Total 17 10" xfId="3923"/>
    <cellStyle name="CALC Amount Total 17 10 2" xfId="41305"/>
    <cellStyle name="CALC Amount Total 17 11" xfId="41306"/>
    <cellStyle name="CALC Amount Total 17 2" xfId="3924"/>
    <cellStyle name="CALC Amount Total 17 2 2" xfId="3925"/>
    <cellStyle name="CALC Amount Total 17 2 2 2" xfId="41307"/>
    <cellStyle name="CALC Amount Total 17 2 3" xfId="3926"/>
    <cellStyle name="CALC Amount Total 17 2 4" xfId="41308"/>
    <cellStyle name="CALC Amount Total 17 3" xfId="3927"/>
    <cellStyle name="CALC Amount Total 17 3 2" xfId="3928"/>
    <cellStyle name="CALC Amount Total 17 3 2 2" xfId="41309"/>
    <cellStyle name="CALC Amount Total 17 3 3" xfId="3929"/>
    <cellStyle name="CALC Amount Total 17 3 4" xfId="41310"/>
    <cellStyle name="CALC Amount Total 17 4" xfId="3930"/>
    <cellStyle name="CALC Amount Total 17 4 2" xfId="3931"/>
    <cellStyle name="CALC Amount Total 17 4 2 2" xfId="41311"/>
    <cellStyle name="CALC Amount Total 17 4 3" xfId="3932"/>
    <cellStyle name="CALC Amount Total 17 4 4" xfId="41312"/>
    <cellStyle name="CALC Amount Total 17 5" xfId="3933"/>
    <cellStyle name="CALC Amount Total 17 5 2" xfId="3934"/>
    <cellStyle name="CALC Amount Total 17 5 2 2" xfId="41313"/>
    <cellStyle name="CALC Amount Total 17 5 3" xfId="3935"/>
    <cellStyle name="CALC Amount Total 17 5 4" xfId="41314"/>
    <cellStyle name="CALC Amount Total 17 6" xfId="3936"/>
    <cellStyle name="CALC Amount Total 17 6 2" xfId="3937"/>
    <cellStyle name="CALC Amount Total 17 6 2 2" xfId="41315"/>
    <cellStyle name="CALC Amount Total 17 6 3" xfId="3938"/>
    <cellStyle name="CALC Amount Total 17 6 4" xfId="41316"/>
    <cellStyle name="CALC Amount Total 17 7" xfId="3939"/>
    <cellStyle name="CALC Amount Total 17 7 2" xfId="3940"/>
    <cellStyle name="CALC Amount Total 17 7 2 2" xfId="41317"/>
    <cellStyle name="CALC Amount Total 17 7 3" xfId="3941"/>
    <cellStyle name="CALC Amount Total 17 7 4" xfId="41318"/>
    <cellStyle name="CALC Amount Total 17 8" xfId="3942"/>
    <cellStyle name="CALC Amount Total 17 8 2" xfId="3943"/>
    <cellStyle name="CALC Amount Total 17 8 2 2" xfId="41319"/>
    <cellStyle name="CALC Amount Total 17 8 3" xfId="3944"/>
    <cellStyle name="CALC Amount Total 17 8 4" xfId="41320"/>
    <cellStyle name="CALC Amount Total 17 9" xfId="3945"/>
    <cellStyle name="CALC Amount Total 17 9 2" xfId="3946"/>
    <cellStyle name="CALC Amount Total 17 9 2 2" xfId="41321"/>
    <cellStyle name="CALC Amount Total 17 9 3" xfId="3947"/>
    <cellStyle name="CALC Amount Total 17 9 4" xfId="41322"/>
    <cellStyle name="CALC Amount Total 18" xfId="3948"/>
    <cellStyle name="CALC Amount Total 18 10" xfId="3949"/>
    <cellStyle name="CALC Amount Total 18 10 2" xfId="41323"/>
    <cellStyle name="CALC Amount Total 18 11" xfId="41324"/>
    <cellStyle name="CALC Amount Total 18 12" xfId="41325"/>
    <cellStyle name="CALC Amount Total 18 2" xfId="3950"/>
    <cellStyle name="CALC Amount Total 18 2 2" xfId="3951"/>
    <cellStyle name="CALC Amount Total 18 2 2 2" xfId="41326"/>
    <cellStyle name="CALC Amount Total 18 2 3" xfId="3952"/>
    <cellStyle name="CALC Amount Total 18 2 4" xfId="41327"/>
    <cellStyle name="CALC Amount Total 18 3" xfId="3953"/>
    <cellStyle name="CALC Amount Total 18 3 2" xfId="3954"/>
    <cellStyle name="CALC Amount Total 18 3 2 2" xfId="41328"/>
    <cellStyle name="CALC Amount Total 18 3 3" xfId="3955"/>
    <cellStyle name="CALC Amount Total 18 3 4" xfId="41329"/>
    <cellStyle name="CALC Amount Total 18 4" xfId="3956"/>
    <cellStyle name="CALC Amount Total 18 4 2" xfId="3957"/>
    <cellStyle name="CALC Amount Total 18 4 2 2" xfId="41330"/>
    <cellStyle name="CALC Amount Total 18 4 3" xfId="3958"/>
    <cellStyle name="CALC Amount Total 18 4 4" xfId="41331"/>
    <cellStyle name="CALC Amount Total 18 5" xfId="3959"/>
    <cellStyle name="CALC Amount Total 18 5 2" xfId="3960"/>
    <cellStyle name="CALC Amount Total 18 5 2 2" xfId="41332"/>
    <cellStyle name="CALC Amount Total 18 5 3" xfId="3961"/>
    <cellStyle name="CALC Amount Total 18 5 4" xfId="41333"/>
    <cellStyle name="CALC Amount Total 18 6" xfId="3962"/>
    <cellStyle name="CALC Amount Total 18 6 2" xfId="3963"/>
    <cellStyle name="CALC Amount Total 18 6 2 2" xfId="41334"/>
    <cellStyle name="CALC Amount Total 18 6 3" xfId="3964"/>
    <cellStyle name="CALC Amount Total 18 6 4" xfId="41335"/>
    <cellStyle name="CALC Amount Total 18 7" xfId="3965"/>
    <cellStyle name="CALC Amount Total 18 7 2" xfId="3966"/>
    <cellStyle name="CALC Amount Total 18 7 2 2" xfId="41336"/>
    <cellStyle name="CALC Amount Total 18 7 3" xfId="3967"/>
    <cellStyle name="CALC Amount Total 18 7 4" xfId="41337"/>
    <cellStyle name="CALC Amount Total 18 8" xfId="3968"/>
    <cellStyle name="CALC Amount Total 18 8 2" xfId="3969"/>
    <cellStyle name="CALC Amount Total 18 8 2 2" xfId="41338"/>
    <cellStyle name="CALC Amount Total 18 8 3" xfId="3970"/>
    <cellStyle name="CALC Amount Total 18 8 4" xfId="41339"/>
    <cellStyle name="CALC Amount Total 18 9" xfId="3971"/>
    <cellStyle name="CALC Amount Total 18 9 2" xfId="3972"/>
    <cellStyle name="CALC Amount Total 18 9 2 2" xfId="41340"/>
    <cellStyle name="CALC Amount Total 18 9 3" xfId="3973"/>
    <cellStyle name="CALC Amount Total 18 9 4" xfId="41341"/>
    <cellStyle name="CALC Amount Total 19" xfId="3974"/>
    <cellStyle name="CALC Amount Total 19 10" xfId="3975"/>
    <cellStyle name="CALC Amount Total 19 10 2" xfId="41342"/>
    <cellStyle name="CALC Amount Total 19 11" xfId="41343"/>
    <cellStyle name="CALC Amount Total 19 12" xfId="41344"/>
    <cellStyle name="CALC Amount Total 19 2" xfId="3976"/>
    <cellStyle name="CALC Amount Total 19 2 2" xfId="3977"/>
    <cellStyle name="CALC Amount Total 19 2 2 2" xfId="41345"/>
    <cellStyle name="CALC Amount Total 19 2 3" xfId="3978"/>
    <cellStyle name="CALC Amount Total 19 2 4" xfId="41346"/>
    <cellStyle name="CALC Amount Total 19 3" xfId="3979"/>
    <cellStyle name="CALC Amount Total 19 3 2" xfId="3980"/>
    <cellStyle name="CALC Amount Total 19 3 2 2" xfId="41347"/>
    <cellStyle name="CALC Amount Total 19 3 3" xfId="3981"/>
    <cellStyle name="CALC Amount Total 19 3 4" xfId="41348"/>
    <cellStyle name="CALC Amount Total 19 4" xfId="3982"/>
    <cellStyle name="CALC Amount Total 19 4 2" xfId="3983"/>
    <cellStyle name="CALC Amount Total 19 4 2 2" xfId="41349"/>
    <cellStyle name="CALC Amount Total 19 4 3" xfId="3984"/>
    <cellStyle name="CALC Amount Total 19 4 4" xfId="41350"/>
    <cellStyle name="CALC Amount Total 19 5" xfId="3985"/>
    <cellStyle name="CALC Amount Total 19 5 2" xfId="3986"/>
    <cellStyle name="CALC Amount Total 19 5 2 2" xfId="41351"/>
    <cellStyle name="CALC Amount Total 19 5 3" xfId="3987"/>
    <cellStyle name="CALC Amount Total 19 5 4" xfId="41352"/>
    <cellStyle name="CALC Amount Total 19 6" xfId="3988"/>
    <cellStyle name="CALC Amount Total 19 6 2" xfId="3989"/>
    <cellStyle name="CALC Amount Total 19 6 2 2" xfId="41353"/>
    <cellStyle name="CALC Amount Total 19 6 3" xfId="3990"/>
    <cellStyle name="CALC Amount Total 19 6 4" xfId="41354"/>
    <cellStyle name="CALC Amount Total 19 7" xfId="3991"/>
    <cellStyle name="CALC Amount Total 19 7 2" xfId="3992"/>
    <cellStyle name="CALC Amount Total 19 7 2 2" xfId="41355"/>
    <cellStyle name="CALC Amount Total 19 7 3" xfId="3993"/>
    <cellStyle name="CALC Amount Total 19 7 4" xfId="41356"/>
    <cellStyle name="CALC Amount Total 19 8" xfId="3994"/>
    <cellStyle name="CALC Amount Total 19 8 2" xfId="3995"/>
    <cellStyle name="CALC Amount Total 19 8 2 2" xfId="41357"/>
    <cellStyle name="CALC Amount Total 19 8 3" xfId="3996"/>
    <cellStyle name="CALC Amount Total 19 8 4" xfId="41358"/>
    <cellStyle name="CALC Amount Total 19 9" xfId="3997"/>
    <cellStyle name="CALC Amount Total 19 9 2" xfId="3998"/>
    <cellStyle name="CALC Amount Total 19 9 2 2" xfId="41359"/>
    <cellStyle name="CALC Amount Total 19 9 3" xfId="3999"/>
    <cellStyle name="CALC Amount Total 19 9 4" xfId="41360"/>
    <cellStyle name="CALC Amount Total 2" xfId="4000"/>
    <cellStyle name="CALC Amount Total 2 10" xfId="4001"/>
    <cellStyle name="CALC Amount Total 2 10 10" xfId="4002"/>
    <cellStyle name="CALC Amount Total 2 10 10 2" xfId="41361"/>
    <cellStyle name="CALC Amount Total 2 10 11" xfId="41362"/>
    <cellStyle name="CALC Amount Total 2 10 12" xfId="41363"/>
    <cellStyle name="CALC Amount Total 2 10 2" xfId="4003"/>
    <cellStyle name="CALC Amount Total 2 10 2 2" xfId="4004"/>
    <cellStyle name="CALC Amount Total 2 10 2 2 2" xfId="41364"/>
    <cellStyle name="CALC Amount Total 2 10 2 3" xfId="4005"/>
    <cellStyle name="CALC Amount Total 2 10 2 4" xfId="41365"/>
    <cellStyle name="CALC Amount Total 2 10 3" xfId="4006"/>
    <cellStyle name="CALC Amount Total 2 10 3 2" xfId="4007"/>
    <cellStyle name="CALC Amount Total 2 10 3 2 2" xfId="41366"/>
    <cellStyle name="CALC Amount Total 2 10 3 3" xfId="4008"/>
    <cellStyle name="CALC Amount Total 2 10 3 4" xfId="41367"/>
    <cellStyle name="CALC Amount Total 2 10 4" xfId="4009"/>
    <cellStyle name="CALC Amount Total 2 10 4 2" xfId="4010"/>
    <cellStyle name="CALC Amount Total 2 10 4 2 2" xfId="41368"/>
    <cellStyle name="CALC Amount Total 2 10 4 3" xfId="4011"/>
    <cellStyle name="CALC Amount Total 2 10 4 4" xfId="41369"/>
    <cellStyle name="CALC Amount Total 2 10 5" xfId="4012"/>
    <cellStyle name="CALC Amount Total 2 10 5 2" xfId="4013"/>
    <cellStyle name="CALC Amount Total 2 10 5 2 2" xfId="41370"/>
    <cellStyle name="CALC Amount Total 2 10 5 3" xfId="4014"/>
    <cellStyle name="CALC Amount Total 2 10 5 4" xfId="41371"/>
    <cellStyle name="CALC Amount Total 2 10 6" xfId="4015"/>
    <cellStyle name="CALC Amount Total 2 10 6 2" xfId="4016"/>
    <cellStyle name="CALC Amount Total 2 10 6 2 2" xfId="41372"/>
    <cellStyle name="CALC Amount Total 2 10 6 3" xfId="4017"/>
    <cellStyle name="CALC Amount Total 2 10 6 4" xfId="41373"/>
    <cellStyle name="CALC Amount Total 2 10 7" xfId="4018"/>
    <cellStyle name="CALC Amount Total 2 10 7 2" xfId="4019"/>
    <cellStyle name="CALC Amount Total 2 10 7 2 2" xfId="41374"/>
    <cellStyle name="CALC Amount Total 2 10 7 3" xfId="4020"/>
    <cellStyle name="CALC Amount Total 2 10 7 4" xfId="41375"/>
    <cellStyle name="CALC Amount Total 2 10 8" xfId="4021"/>
    <cellStyle name="CALC Amount Total 2 10 8 2" xfId="4022"/>
    <cellStyle name="CALC Amount Total 2 10 8 2 2" xfId="41376"/>
    <cellStyle name="CALC Amount Total 2 10 8 3" xfId="4023"/>
    <cellStyle name="CALC Amount Total 2 10 8 4" xfId="41377"/>
    <cellStyle name="CALC Amount Total 2 10 9" xfId="4024"/>
    <cellStyle name="CALC Amount Total 2 10 9 2" xfId="4025"/>
    <cellStyle name="CALC Amount Total 2 10 9 2 2" xfId="41378"/>
    <cellStyle name="CALC Amount Total 2 10 9 3" xfId="4026"/>
    <cellStyle name="CALC Amount Total 2 10 9 4" xfId="41379"/>
    <cellStyle name="CALC Amount Total 2 11" xfId="4027"/>
    <cellStyle name="CALC Amount Total 2 11 10" xfId="4028"/>
    <cellStyle name="CALC Amount Total 2 11 10 2" xfId="41380"/>
    <cellStyle name="CALC Amount Total 2 11 11" xfId="41381"/>
    <cellStyle name="CALC Amount Total 2 11 12" xfId="41382"/>
    <cellStyle name="CALC Amount Total 2 11 2" xfId="4029"/>
    <cellStyle name="CALC Amount Total 2 11 2 2" xfId="4030"/>
    <cellStyle name="CALC Amount Total 2 11 2 2 2" xfId="41383"/>
    <cellStyle name="CALC Amount Total 2 11 2 3" xfId="4031"/>
    <cellStyle name="CALC Amount Total 2 11 2 4" xfId="41384"/>
    <cellStyle name="CALC Amount Total 2 11 3" xfId="4032"/>
    <cellStyle name="CALC Amount Total 2 11 3 2" xfId="4033"/>
    <cellStyle name="CALC Amount Total 2 11 3 2 2" xfId="41385"/>
    <cellStyle name="CALC Amount Total 2 11 3 3" xfId="4034"/>
    <cellStyle name="CALC Amount Total 2 11 3 4" xfId="41386"/>
    <cellStyle name="CALC Amount Total 2 11 4" xfId="4035"/>
    <cellStyle name="CALC Amount Total 2 11 4 2" xfId="4036"/>
    <cellStyle name="CALC Amount Total 2 11 4 2 2" xfId="41387"/>
    <cellStyle name="CALC Amount Total 2 11 4 3" xfId="4037"/>
    <cellStyle name="CALC Amount Total 2 11 4 4" xfId="41388"/>
    <cellStyle name="CALC Amount Total 2 11 5" xfId="4038"/>
    <cellStyle name="CALC Amount Total 2 11 5 2" xfId="4039"/>
    <cellStyle name="CALC Amount Total 2 11 5 2 2" xfId="41389"/>
    <cellStyle name="CALC Amount Total 2 11 5 3" xfId="4040"/>
    <cellStyle name="CALC Amount Total 2 11 5 4" xfId="41390"/>
    <cellStyle name="CALC Amount Total 2 11 6" xfId="4041"/>
    <cellStyle name="CALC Amount Total 2 11 6 2" xfId="4042"/>
    <cellStyle name="CALC Amount Total 2 11 6 2 2" xfId="41391"/>
    <cellStyle name="CALC Amount Total 2 11 6 3" xfId="4043"/>
    <cellStyle name="CALC Amount Total 2 11 6 4" xfId="41392"/>
    <cellStyle name="CALC Amount Total 2 11 7" xfId="4044"/>
    <cellStyle name="CALC Amount Total 2 11 7 2" xfId="4045"/>
    <cellStyle name="CALC Amount Total 2 11 7 2 2" xfId="41393"/>
    <cellStyle name="CALC Amount Total 2 11 7 3" xfId="4046"/>
    <cellStyle name="CALC Amount Total 2 11 7 4" xfId="41394"/>
    <cellStyle name="CALC Amount Total 2 11 8" xfId="4047"/>
    <cellStyle name="CALC Amount Total 2 11 8 2" xfId="4048"/>
    <cellStyle name="CALC Amount Total 2 11 8 2 2" xfId="41395"/>
    <cellStyle name="CALC Amount Total 2 11 8 3" xfId="4049"/>
    <cellStyle name="CALC Amount Total 2 11 8 4" xfId="41396"/>
    <cellStyle name="CALC Amount Total 2 11 9" xfId="4050"/>
    <cellStyle name="CALC Amount Total 2 11 9 2" xfId="4051"/>
    <cellStyle name="CALC Amount Total 2 11 9 2 2" xfId="41397"/>
    <cellStyle name="CALC Amount Total 2 11 9 3" xfId="4052"/>
    <cellStyle name="CALC Amount Total 2 11 9 4" xfId="41398"/>
    <cellStyle name="CALC Amount Total 2 12" xfId="4053"/>
    <cellStyle name="CALC Amount Total 2 12 10" xfId="4054"/>
    <cellStyle name="CALC Amount Total 2 12 10 2" xfId="41399"/>
    <cellStyle name="CALC Amount Total 2 12 11" xfId="41400"/>
    <cellStyle name="CALC Amount Total 2 12 12" xfId="41401"/>
    <cellStyle name="CALC Amount Total 2 12 2" xfId="4055"/>
    <cellStyle name="CALC Amount Total 2 12 2 2" xfId="4056"/>
    <cellStyle name="CALC Amount Total 2 12 2 2 2" xfId="41402"/>
    <cellStyle name="CALC Amount Total 2 12 2 3" xfId="4057"/>
    <cellStyle name="CALC Amount Total 2 12 2 4" xfId="41403"/>
    <cellStyle name="CALC Amount Total 2 12 3" xfId="4058"/>
    <cellStyle name="CALC Amount Total 2 12 3 2" xfId="4059"/>
    <cellStyle name="CALC Amount Total 2 12 3 2 2" xfId="41404"/>
    <cellStyle name="CALC Amount Total 2 12 3 3" xfId="4060"/>
    <cellStyle name="CALC Amount Total 2 12 3 4" xfId="41405"/>
    <cellStyle name="CALC Amount Total 2 12 4" xfId="4061"/>
    <cellStyle name="CALC Amount Total 2 12 4 2" xfId="4062"/>
    <cellStyle name="CALC Amount Total 2 12 4 2 2" xfId="41406"/>
    <cellStyle name="CALC Amount Total 2 12 4 3" xfId="4063"/>
    <cellStyle name="CALC Amount Total 2 12 4 4" xfId="41407"/>
    <cellStyle name="CALC Amount Total 2 12 5" xfId="4064"/>
    <cellStyle name="CALC Amount Total 2 12 5 2" xfId="4065"/>
    <cellStyle name="CALC Amount Total 2 12 5 2 2" xfId="41408"/>
    <cellStyle name="CALC Amount Total 2 12 5 3" xfId="4066"/>
    <cellStyle name="CALC Amount Total 2 12 5 4" xfId="41409"/>
    <cellStyle name="CALC Amount Total 2 12 6" xfId="4067"/>
    <cellStyle name="CALC Amount Total 2 12 6 2" xfId="4068"/>
    <cellStyle name="CALC Amount Total 2 12 6 2 2" xfId="41410"/>
    <cellStyle name="CALC Amount Total 2 12 6 3" xfId="4069"/>
    <cellStyle name="CALC Amount Total 2 12 6 4" xfId="41411"/>
    <cellStyle name="CALC Amount Total 2 12 7" xfId="4070"/>
    <cellStyle name="CALC Amount Total 2 12 7 2" xfId="4071"/>
    <cellStyle name="CALC Amount Total 2 12 7 2 2" xfId="41412"/>
    <cellStyle name="CALC Amount Total 2 12 7 3" xfId="4072"/>
    <cellStyle name="CALC Amount Total 2 12 7 4" xfId="41413"/>
    <cellStyle name="CALC Amount Total 2 12 8" xfId="4073"/>
    <cellStyle name="CALC Amount Total 2 12 8 2" xfId="4074"/>
    <cellStyle name="CALC Amount Total 2 12 8 2 2" xfId="41414"/>
    <cellStyle name="CALC Amount Total 2 12 8 3" xfId="4075"/>
    <cellStyle name="CALC Amount Total 2 12 8 4" xfId="41415"/>
    <cellStyle name="CALC Amount Total 2 12 9" xfId="4076"/>
    <cellStyle name="CALC Amount Total 2 12 9 2" xfId="4077"/>
    <cellStyle name="CALC Amount Total 2 12 9 2 2" xfId="41416"/>
    <cellStyle name="CALC Amount Total 2 12 9 3" xfId="4078"/>
    <cellStyle name="CALC Amount Total 2 12 9 4" xfId="41417"/>
    <cellStyle name="CALC Amount Total 2 13" xfId="4079"/>
    <cellStyle name="CALC Amount Total 2 13 10" xfId="4080"/>
    <cellStyle name="CALC Amount Total 2 13 10 2" xfId="41418"/>
    <cellStyle name="CALC Amount Total 2 13 11" xfId="41419"/>
    <cellStyle name="CALC Amount Total 2 13 12" xfId="41420"/>
    <cellStyle name="CALC Amount Total 2 13 2" xfId="4081"/>
    <cellStyle name="CALC Amount Total 2 13 2 2" xfId="4082"/>
    <cellStyle name="CALC Amount Total 2 13 2 2 2" xfId="41421"/>
    <cellStyle name="CALC Amount Total 2 13 2 3" xfId="4083"/>
    <cellStyle name="CALC Amount Total 2 13 2 4" xfId="41422"/>
    <cellStyle name="CALC Amount Total 2 13 3" xfId="4084"/>
    <cellStyle name="CALC Amount Total 2 13 3 2" xfId="4085"/>
    <cellStyle name="CALC Amount Total 2 13 3 2 2" xfId="41423"/>
    <cellStyle name="CALC Amount Total 2 13 3 3" xfId="4086"/>
    <cellStyle name="CALC Amount Total 2 13 3 4" xfId="41424"/>
    <cellStyle name="CALC Amount Total 2 13 4" xfId="4087"/>
    <cellStyle name="CALC Amount Total 2 13 4 2" xfId="4088"/>
    <cellStyle name="CALC Amount Total 2 13 4 2 2" xfId="41425"/>
    <cellStyle name="CALC Amount Total 2 13 4 3" xfId="4089"/>
    <cellStyle name="CALC Amount Total 2 13 4 4" xfId="41426"/>
    <cellStyle name="CALC Amount Total 2 13 5" xfId="4090"/>
    <cellStyle name="CALC Amount Total 2 13 5 2" xfId="4091"/>
    <cellStyle name="CALC Amount Total 2 13 5 2 2" xfId="41427"/>
    <cellStyle name="CALC Amount Total 2 13 5 3" xfId="4092"/>
    <cellStyle name="CALC Amount Total 2 13 5 4" xfId="41428"/>
    <cellStyle name="CALC Amount Total 2 13 6" xfId="4093"/>
    <cellStyle name="CALC Amount Total 2 13 6 2" xfId="4094"/>
    <cellStyle name="CALC Amount Total 2 13 6 2 2" xfId="41429"/>
    <cellStyle name="CALC Amount Total 2 13 6 3" xfId="4095"/>
    <cellStyle name="CALC Amount Total 2 13 6 4" xfId="41430"/>
    <cellStyle name="CALC Amount Total 2 13 7" xfId="4096"/>
    <cellStyle name="CALC Amount Total 2 13 7 2" xfId="4097"/>
    <cellStyle name="CALC Amount Total 2 13 7 2 2" xfId="41431"/>
    <cellStyle name="CALC Amount Total 2 13 7 3" xfId="4098"/>
    <cellStyle name="CALC Amount Total 2 13 7 4" xfId="41432"/>
    <cellStyle name="CALC Amount Total 2 13 8" xfId="4099"/>
    <cellStyle name="CALC Amount Total 2 13 8 2" xfId="4100"/>
    <cellStyle name="CALC Amount Total 2 13 8 2 2" xfId="41433"/>
    <cellStyle name="CALC Amount Total 2 13 8 3" xfId="4101"/>
    <cellStyle name="CALC Amount Total 2 13 8 4" xfId="41434"/>
    <cellStyle name="CALC Amount Total 2 13 9" xfId="4102"/>
    <cellStyle name="CALC Amount Total 2 13 9 2" xfId="4103"/>
    <cellStyle name="CALC Amount Total 2 13 9 2 2" xfId="41435"/>
    <cellStyle name="CALC Amount Total 2 13 9 3" xfId="4104"/>
    <cellStyle name="CALC Amount Total 2 13 9 4" xfId="41436"/>
    <cellStyle name="CALC Amount Total 2 14" xfId="4105"/>
    <cellStyle name="CALC Amount Total 2 14 10" xfId="4106"/>
    <cellStyle name="CALC Amount Total 2 14 10 2" xfId="41437"/>
    <cellStyle name="CALC Amount Total 2 14 11" xfId="41438"/>
    <cellStyle name="CALC Amount Total 2 14 12" xfId="41439"/>
    <cellStyle name="CALC Amount Total 2 14 2" xfId="4107"/>
    <cellStyle name="CALC Amount Total 2 14 2 2" xfId="4108"/>
    <cellStyle name="CALC Amount Total 2 14 2 2 2" xfId="41440"/>
    <cellStyle name="CALC Amount Total 2 14 2 3" xfId="4109"/>
    <cellStyle name="CALC Amount Total 2 14 2 4" xfId="41441"/>
    <cellStyle name="CALC Amount Total 2 14 3" xfId="4110"/>
    <cellStyle name="CALC Amount Total 2 14 3 2" xfId="4111"/>
    <cellStyle name="CALC Amount Total 2 14 3 2 2" xfId="41442"/>
    <cellStyle name="CALC Amount Total 2 14 3 3" xfId="4112"/>
    <cellStyle name="CALC Amount Total 2 14 3 4" xfId="41443"/>
    <cellStyle name="CALC Amount Total 2 14 4" xfId="4113"/>
    <cellStyle name="CALC Amount Total 2 14 4 2" xfId="4114"/>
    <cellStyle name="CALC Amount Total 2 14 4 2 2" xfId="41444"/>
    <cellStyle name="CALC Amount Total 2 14 4 3" xfId="4115"/>
    <cellStyle name="CALC Amount Total 2 14 4 4" xfId="41445"/>
    <cellStyle name="CALC Amount Total 2 14 5" xfId="4116"/>
    <cellStyle name="CALC Amount Total 2 14 5 2" xfId="4117"/>
    <cellStyle name="CALC Amount Total 2 14 5 2 2" xfId="41446"/>
    <cellStyle name="CALC Amount Total 2 14 5 3" xfId="4118"/>
    <cellStyle name="CALC Amount Total 2 14 5 4" xfId="41447"/>
    <cellStyle name="CALC Amount Total 2 14 6" xfId="4119"/>
    <cellStyle name="CALC Amount Total 2 14 6 2" xfId="4120"/>
    <cellStyle name="CALC Amount Total 2 14 6 2 2" xfId="41448"/>
    <cellStyle name="CALC Amount Total 2 14 6 3" xfId="4121"/>
    <cellStyle name="CALC Amount Total 2 14 6 4" xfId="41449"/>
    <cellStyle name="CALC Amount Total 2 14 7" xfId="4122"/>
    <cellStyle name="CALC Amount Total 2 14 7 2" xfId="4123"/>
    <cellStyle name="CALC Amount Total 2 14 7 2 2" xfId="41450"/>
    <cellStyle name="CALC Amount Total 2 14 7 3" xfId="4124"/>
    <cellStyle name="CALC Amount Total 2 14 7 4" xfId="41451"/>
    <cellStyle name="CALC Amount Total 2 14 8" xfId="4125"/>
    <cellStyle name="CALC Amount Total 2 14 8 2" xfId="4126"/>
    <cellStyle name="CALC Amount Total 2 14 8 2 2" xfId="41452"/>
    <cellStyle name="CALC Amount Total 2 14 8 3" xfId="4127"/>
    <cellStyle name="CALC Amount Total 2 14 8 4" xfId="41453"/>
    <cellStyle name="CALC Amount Total 2 14 9" xfId="4128"/>
    <cellStyle name="CALC Amount Total 2 14 9 2" xfId="4129"/>
    <cellStyle name="CALC Amount Total 2 14 9 2 2" xfId="41454"/>
    <cellStyle name="CALC Amount Total 2 14 9 3" xfId="4130"/>
    <cellStyle name="CALC Amount Total 2 14 9 4" xfId="41455"/>
    <cellStyle name="CALC Amount Total 2 15" xfId="4131"/>
    <cellStyle name="CALC Amount Total 2 15 10" xfId="4132"/>
    <cellStyle name="CALC Amount Total 2 15 10 2" xfId="41456"/>
    <cellStyle name="CALC Amount Total 2 15 11" xfId="41457"/>
    <cellStyle name="CALC Amount Total 2 15 12" xfId="41458"/>
    <cellStyle name="CALC Amount Total 2 15 2" xfId="4133"/>
    <cellStyle name="CALC Amount Total 2 15 2 2" xfId="4134"/>
    <cellStyle name="CALC Amount Total 2 15 2 2 2" xfId="41459"/>
    <cellStyle name="CALC Amount Total 2 15 2 3" xfId="4135"/>
    <cellStyle name="CALC Amount Total 2 15 2 4" xfId="41460"/>
    <cellStyle name="CALC Amount Total 2 15 3" xfId="4136"/>
    <cellStyle name="CALC Amount Total 2 15 3 2" xfId="4137"/>
    <cellStyle name="CALC Amount Total 2 15 3 2 2" xfId="41461"/>
    <cellStyle name="CALC Amount Total 2 15 3 3" xfId="4138"/>
    <cellStyle name="CALC Amount Total 2 15 3 4" xfId="41462"/>
    <cellStyle name="CALC Amount Total 2 15 4" xfId="4139"/>
    <cellStyle name="CALC Amount Total 2 15 4 2" xfId="4140"/>
    <cellStyle name="CALC Amount Total 2 15 4 2 2" xfId="41463"/>
    <cellStyle name="CALC Amount Total 2 15 4 3" xfId="4141"/>
    <cellStyle name="CALC Amount Total 2 15 4 4" xfId="41464"/>
    <cellStyle name="CALC Amount Total 2 15 5" xfId="4142"/>
    <cellStyle name="CALC Amount Total 2 15 5 2" xfId="4143"/>
    <cellStyle name="CALC Amount Total 2 15 5 2 2" xfId="41465"/>
    <cellStyle name="CALC Amount Total 2 15 5 3" xfId="4144"/>
    <cellStyle name="CALC Amount Total 2 15 5 4" xfId="41466"/>
    <cellStyle name="CALC Amount Total 2 15 6" xfId="4145"/>
    <cellStyle name="CALC Amount Total 2 15 6 2" xfId="4146"/>
    <cellStyle name="CALC Amount Total 2 15 6 2 2" xfId="41467"/>
    <cellStyle name="CALC Amount Total 2 15 6 3" xfId="4147"/>
    <cellStyle name="CALC Amount Total 2 15 6 4" xfId="41468"/>
    <cellStyle name="CALC Amount Total 2 15 7" xfId="4148"/>
    <cellStyle name="CALC Amount Total 2 15 7 2" xfId="4149"/>
    <cellStyle name="CALC Amount Total 2 15 7 2 2" xfId="41469"/>
    <cellStyle name="CALC Amount Total 2 15 7 3" xfId="4150"/>
    <cellStyle name="CALC Amount Total 2 15 7 4" xfId="41470"/>
    <cellStyle name="CALC Amount Total 2 15 8" xfId="4151"/>
    <cellStyle name="CALC Amount Total 2 15 8 2" xfId="4152"/>
    <cellStyle name="CALC Amount Total 2 15 8 2 2" xfId="41471"/>
    <cellStyle name="CALC Amount Total 2 15 8 3" xfId="4153"/>
    <cellStyle name="CALC Amount Total 2 15 8 4" xfId="41472"/>
    <cellStyle name="CALC Amount Total 2 15 9" xfId="4154"/>
    <cellStyle name="CALC Amount Total 2 15 9 2" xfId="4155"/>
    <cellStyle name="CALC Amount Total 2 15 9 2 2" xfId="41473"/>
    <cellStyle name="CALC Amount Total 2 15 9 3" xfId="4156"/>
    <cellStyle name="CALC Amount Total 2 15 9 4" xfId="41474"/>
    <cellStyle name="CALC Amount Total 2 16" xfId="4157"/>
    <cellStyle name="CALC Amount Total 2 16 10" xfId="41475"/>
    <cellStyle name="CALC Amount Total 2 16 11" xfId="41476"/>
    <cellStyle name="CALC Amount Total 2 16 2" xfId="4158"/>
    <cellStyle name="CALC Amount Total 2 16 2 2" xfId="4159"/>
    <cellStyle name="CALC Amount Total 2 16 2 2 2" xfId="41477"/>
    <cellStyle name="CALC Amount Total 2 16 2 3" xfId="4160"/>
    <cellStyle name="CALC Amount Total 2 16 2 4" xfId="41478"/>
    <cellStyle name="CALC Amount Total 2 16 3" xfId="4161"/>
    <cellStyle name="CALC Amount Total 2 16 3 2" xfId="4162"/>
    <cellStyle name="CALC Amount Total 2 16 3 2 2" xfId="41479"/>
    <cellStyle name="CALC Amount Total 2 16 3 3" xfId="4163"/>
    <cellStyle name="CALC Amount Total 2 16 3 4" xfId="41480"/>
    <cellStyle name="CALC Amount Total 2 16 4" xfId="4164"/>
    <cellStyle name="CALC Amount Total 2 16 4 2" xfId="4165"/>
    <cellStyle name="CALC Amount Total 2 16 4 2 2" xfId="41481"/>
    <cellStyle name="CALC Amount Total 2 16 4 3" xfId="4166"/>
    <cellStyle name="CALC Amount Total 2 16 4 4" xfId="41482"/>
    <cellStyle name="CALC Amount Total 2 16 5" xfId="4167"/>
    <cellStyle name="CALC Amount Total 2 16 5 2" xfId="4168"/>
    <cellStyle name="CALC Amount Total 2 16 5 2 2" xfId="41483"/>
    <cellStyle name="CALC Amount Total 2 16 5 3" xfId="4169"/>
    <cellStyle name="CALC Amount Total 2 16 5 4" xfId="41484"/>
    <cellStyle name="CALC Amount Total 2 16 6" xfId="4170"/>
    <cellStyle name="CALC Amount Total 2 16 6 2" xfId="4171"/>
    <cellStyle name="CALC Amount Total 2 16 6 2 2" xfId="41485"/>
    <cellStyle name="CALC Amount Total 2 16 6 3" xfId="4172"/>
    <cellStyle name="CALC Amount Total 2 16 6 4" xfId="41486"/>
    <cellStyle name="CALC Amount Total 2 16 7" xfId="4173"/>
    <cellStyle name="CALC Amount Total 2 16 7 2" xfId="4174"/>
    <cellStyle name="CALC Amount Total 2 16 7 2 2" xfId="41487"/>
    <cellStyle name="CALC Amount Total 2 16 7 3" xfId="4175"/>
    <cellStyle name="CALC Amount Total 2 16 7 4" xfId="41488"/>
    <cellStyle name="CALC Amount Total 2 16 8" xfId="4176"/>
    <cellStyle name="CALC Amount Total 2 16 8 2" xfId="4177"/>
    <cellStyle name="CALC Amount Total 2 16 8 2 2" xfId="41489"/>
    <cellStyle name="CALC Amount Total 2 16 8 3" xfId="4178"/>
    <cellStyle name="CALC Amount Total 2 16 8 4" xfId="41490"/>
    <cellStyle name="CALC Amount Total 2 16 9" xfId="4179"/>
    <cellStyle name="CALC Amount Total 2 16 9 2" xfId="41491"/>
    <cellStyle name="CALC Amount Total 2 17" xfId="4180"/>
    <cellStyle name="CALC Amount Total 2 17 10" xfId="41492"/>
    <cellStyle name="CALC Amount Total 2 17 11" xfId="41493"/>
    <cellStyle name="CALC Amount Total 2 17 2" xfId="4181"/>
    <cellStyle name="CALC Amount Total 2 17 2 2" xfId="4182"/>
    <cellStyle name="CALC Amount Total 2 17 2 2 2" xfId="41494"/>
    <cellStyle name="CALC Amount Total 2 17 2 3" xfId="4183"/>
    <cellStyle name="CALC Amount Total 2 17 2 4" xfId="41495"/>
    <cellStyle name="CALC Amount Total 2 17 3" xfId="4184"/>
    <cellStyle name="CALC Amount Total 2 17 3 2" xfId="4185"/>
    <cellStyle name="CALC Amount Total 2 17 3 2 2" xfId="41496"/>
    <cellStyle name="CALC Amount Total 2 17 3 3" xfId="4186"/>
    <cellStyle name="CALC Amount Total 2 17 3 4" xfId="41497"/>
    <cellStyle name="CALC Amount Total 2 17 4" xfId="4187"/>
    <cellStyle name="CALC Amount Total 2 17 4 2" xfId="4188"/>
    <cellStyle name="CALC Amount Total 2 17 4 2 2" xfId="41498"/>
    <cellStyle name="CALC Amount Total 2 17 4 3" xfId="4189"/>
    <cellStyle name="CALC Amount Total 2 17 4 4" xfId="41499"/>
    <cellStyle name="CALC Amount Total 2 17 5" xfId="4190"/>
    <cellStyle name="CALC Amount Total 2 17 5 2" xfId="4191"/>
    <cellStyle name="CALC Amount Total 2 17 5 2 2" xfId="41500"/>
    <cellStyle name="CALC Amount Total 2 17 5 3" xfId="4192"/>
    <cellStyle name="CALC Amount Total 2 17 5 4" xfId="41501"/>
    <cellStyle name="CALC Amount Total 2 17 6" xfId="4193"/>
    <cellStyle name="CALC Amount Total 2 17 6 2" xfId="4194"/>
    <cellStyle name="CALC Amount Total 2 17 6 2 2" xfId="41502"/>
    <cellStyle name="CALC Amount Total 2 17 6 3" xfId="4195"/>
    <cellStyle name="CALC Amount Total 2 17 6 4" xfId="41503"/>
    <cellStyle name="CALC Amount Total 2 17 7" xfId="4196"/>
    <cellStyle name="CALC Amount Total 2 17 7 2" xfId="4197"/>
    <cellStyle name="CALC Amount Total 2 17 7 2 2" xfId="41504"/>
    <cellStyle name="CALC Amount Total 2 17 7 3" xfId="4198"/>
    <cellStyle name="CALC Amount Total 2 17 7 4" xfId="41505"/>
    <cellStyle name="CALC Amount Total 2 17 8" xfId="4199"/>
    <cellStyle name="CALC Amount Total 2 17 8 2" xfId="4200"/>
    <cellStyle name="CALC Amount Total 2 17 8 2 2" xfId="41506"/>
    <cellStyle name="CALC Amount Total 2 17 8 3" xfId="4201"/>
    <cellStyle name="CALC Amount Total 2 17 8 4" xfId="41507"/>
    <cellStyle name="CALC Amount Total 2 17 9" xfId="4202"/>
    <cellStyle name="CALC Amount Total 2 17 9 2" xfId="41508"/>
    <cellStyle name="CALC Amount Total 2 18" xfId="4203"/>
    <cellStyle name="CALC Amount Total 2 18 10" xfId="41509"/>
    <cellStyle name="CALC Amount Total 2 18 11" xfId="41510"/>
    <cellStyle name="CALC Amount Total 2 18 2" xfId="4204"/>
    <cellStyle name="CALC Amount Total 2 18 2 2" xfId="4205"/>
    <cellStyle name="CALC Amount Total 2 18 2 2 2" xfId="41511"/>
    <cellStyle name="CALC Amount Total 2 18 2 3" xfId="4206"/>
    <cellStyle name="CALC Amount Total 2 18 2 4" xfId="41512"/>
    <cellStyle name="CALC Amount Total 2 18 3" xfId="4207"/>
    <cellStyle name="CALC Amount Total 2 18 3 2" xfId="4208"/>
    <cellStyle name="CALC Amount Total 2 18 3 2 2" xfId="41513"/>
    <cellStyle name="CALC Amount Total 2 18 3 3" xfId="4209"/>
    <cellStyle name="CALC Amount Total 2 18 3 4" xfId="41514"/>
    <cellStyle name="CALC Amount Total 2 18 4" xfId="4210"/>
    <cellStyle name="CALC Amount Total 2 18 4 2" xfId="4211"/>
    <cellStyle name="CALC Amount Total 2 18 4 2 2" xfId="41515"/>
    <cellStyle name="CALC Amount Total 2 18 4 3" xfId="4212"/>
    <cellStyle name="CALC Amount Total 2 18 4 4" xfId="41516"/>
    <cellStyle name="CALC Amount Total 2 18 5" xfId="4213"/>
    <cellStyle name="CALC Amount Total 2 18 5 2" xfId="4214"/>
    <cellStyle name="CALC Amount Total 2 18 5 2 2" xfId="41517"/>
    <cellStyle name="CALC Amount Total 2 18 5 3" xfId="4215"/>
    <cellStyle name="CALC Amount Total 2 18 5 4" xfId="41518"/>
    <cellStyle name="CALC Amount Total 2 18 6" xfId="4216"/>
    <cellStyle name="CALC Amount Total 2 18 6 2" xfId="4217"/>
    <cellStyle name="CALC Amount Total 2 18 6 2 2" xfId="41519"/>
    <cellStyle name="CALC Amount Total 2 18 6 3" xfId="4218"/>
    <cellStyle name="CALC Amount Total 2 18 6 4" xfId="41520"/>
    <cellStyle name="CALC Amount Total 2 18 7" xfId="4219"/>
    <cellStyle name="CALC Amount Total 2 18 7 2" xfId="4220"/>
    <cellStyle name="CALC Amount Total 2 18 7 2 2" xfId="41521"/>
    <cellStyle name="CALC Amount Total 2 18 7 3" xfId="4221"/>
    <cellStyle name="CALC Amount Total 2 18 7 4" xfId="41522"/>
    <cellStyle name="CALC Amount Total 2 18 8" xfId="4222"/>
    <cellStyle name="CALC Amount Total 2 18 8 2" xfId="4223"/>
    <cellStyle name="CALC Amount Total 2 18 8 2 2" xfId="41523"/>
    <cellStyle name="CALC Amount Total 2 18 8 3" xfId="4224"/>
    <cellStyle name="CALC Amount Total 2 18 8 4" xfId="41524"/>
    <cellStyle name="CALC Amount Total 2 18 9" xfId="4225"/>
    <cellStyle name="CALC Amount Total 2 18 9 2" xfId="41525"/>
    <cellStyle name="CALC Amount Total 2 19" xfId="4226"/>
    <cellStyle name="CALC Amount Total 2 19 10" xfId="41526"/>
    <cellStyle name="CALC Amount Total 2 19 11" xfId="41527"/>
    <cellStyle name="CALC Amount Total 2 19 2" xfId="4227"/>
    <cellStyle name="CALC Amount Total 2 19 2 2" xfId="4228"/>
    <cellStyle name="CALC Amount Total 2 19 2 2 2" xfId="41528"/>
    <cellStyle name="CALC Amount Total 2 19 2 3" xfId="4229"/>
    <cellStyle name="CALC Amount Total 2 19 2 4" xfId="41529"/>
    <cellStyle name="CALC Amount Total 2 19 3" xfId="4230"/>
    <cellStyle name="CALC Amount Total 2 19 3 2" xfId="4231"/>
    <cellStyle name="CALC Amount Total 2 19 3 2 2" xfId="41530"/>
    <cellStyle name="CALC Amount Total 2 19 3 3" xfId="4232"/>
    <cellStyle name="CALC Amount Total 2 19 3 4" xfId="41531"/>
    <cellStyle name="CALC Amount Total 2 19 4" xfId="4233"/>
    <cellStyle name="CALC Amount Total 2 19 4 2" xfId="4234"/>
    <cellStyle name="CALC Amount Total 2 19 4 2 2" xfId="41532"/>
    <cellStyle name="CALC Amount Total 2 19 4 3" xfId="4235"/>
    <cellStyle name="CALC Amount Total 2 19 4 4" xfId="41533"/>
    <cellStyle name="CALC Amount Total 2 19 5" xfId="4236"/>
    <cellStyle name="CALC Amount Total 2 19 5 2" xfId="4237"/>
    <cellStyle name="CALC Amount Total 2 19 5 2 2" xfId="41534"/>
    <cellStyle name="CALC Amount Total 2 19 5 3" xfId="4238"/>
    <cellStyle name="CALC Amount Total 2 19 5 4" xfId="41535"/>
    <cellStyle name="CALC Amount Total 2 19 6" xfId="4239"/>
    <cellStyle name="CALC Amount Total 2 19 6 2" xfId="4240"/>
    <cellStyle name="CALC Amount Total 2 19 6 2 2" xfId="41536"/>
    <cellStyle name="CALC Amount Total 2 19 6 3" xfId="4241"/>
    <cellStyle name="CALC Amount Total 2 19 6 4" xfId="41537"/>
    <cellStyle name="CALC Amount Total 2 19 7" xfId="4242"/>
    <cellStyle name="CALC Amount Total 2 19 7 2" xfId="4243"/>
    <cellStyle name="CALC Amount Total 2 19 7 2 2" xfId="41538"/>
    <cellStyle name="CALC Amount Total 2 19 7 3" xfId="4244"/>
    <cellStyle name="CALC Amount Total 2 19 7 4" xfId="41539"/>
    <cellStyle name="CALC Amount Total 2 19 8" xfId="4245"/>
    <cellStyle name="CALC Amount Total 2 19 8 2" xfId="4246"/>
    <cellStyle name="CALC Amount Total 2 19 8 2 2" xfId="41540"/>
    <cellStyle name="CALC Amount Total 2 19 8 3" xfId="4247"/>
    <cellStyle name="CALC Amount Total 2 19 8 4" xfId="41541"/>
    <cellStyle name="CALC Amount Total 2 19 9" xfId="4248"/>
    <cellStyle name="CALC Amount Total 2 19 9 2" xfId="41542"/>
    <cellStyle name="CALC Amount Total 2 2" xfId="4249"/>
    <cellStyle name="CALC Amount Total 2 2 2" xfId="4250"/>
    <cellStyle name="CALC Amount Total 2 2 2 2" xfId="41543"/>
    <cellStyle name="CALC Amount Total 2 2 2 2 2" xfId="41544"/>
    <cellStyle name="CALC Amount Total 2 2 3" xfId="4251"/>
    <cellStyle name="CALC Amount Total 2 2 3 2" xfId="41545"/>
    <cellStyle name="CALC Amount Total 2 20" xfId="4252"/>
    <cellStyle name="CALC Amount Total 2 20 10" xfId="41546"/>
    <cellStyle name="CALC Amount Total 2 20 11" xfId="41547"/>
    <cellStyle name="CALC Amount Total 2 20 2" xfId="4253"/>
    <cellStyle name="CALC Amount Total 2 20 2 2" xfId="4254"/>
    <cellStyle name="CALC Amount Total 2 20 2 2 2" xfId="41548"/>
    <cellStyle name="CALC Amount Total 2 20 2 3" xfId="4255"/>
    <cellStyle name="CALC Amount Total 2 20 2 4" xfId="41549"/>
    <cellStyle name="CALC Amount Total 2 20 3" xfId="4256"/>
    <cellStyle name="CALC Amount Total 2 20 3 2" xfId="4257"/>
    <cellStyle name="CALC Amount Total 2 20 3 2 2" xfId="41550"/>
    <cellStyle name="CALC Amount Total 2 20 3 3" xfId="4258"/>
    <cellStyle name="CALC Amount Total 2 20 3 4" xfId="41551"/>
    <cellStyle name="CALC Amount Total 2 20 4" xfId="4259"/>
    <cellStyle name="CALC Amount Total 2 20 4 2" xfId="4260"/>
    <cellStyle name="CALC Amount Total 2 20 4 2 2" xfId="41552"/>
    <cellStyle name="CALC Amount Total 2 20 4 3" xfId="4261"/>
    <cellStyle name="CALC Amount Total 2 20 4 4" xfId="41553"/>
    <cellStyle name="CALC Amount Total 2 20 5" xfId="4262"/>
    <cellStyle name="CALC Amount Total 2 20 5 2" xfId="4263"/>
    <cellStyle name="CALC Amount Total 2 20 5 2 2" xfId="41554"/>
    <cellStyle name="CALC Amount Total 2 20 5 3" xfId="4264"/>
    <cellStyle name="CALC Amount Total 2 20 5 4" xfId="41555"/>
    <cellStyle name="CALC Amount Total 2 20 6" xfId="4265"/>
    <cellStyle name="CALC Amount Total 2 20 6 2" xfId="4266"/>
    <cellStyle name="CALC Amount Total 2 20 6 2 2" xfId="41556"/>
    <cellStyle name="CALC Amount Total 2 20 6 3" xfId="4267"/>
    <cellStyle name="CALC Amount Total 2 20 6 4" xfId="41557"/>
    <cellStyle name="CALC Amount Total 2 20 7" xfId="4268"/>
    <cellStyle name="CALC Amount Total 2 20 7 2" xfId="4269"/>
    <cellStyle name="CALC Amount Total 2 20 7 2 2" xfId="41558"/>
    <cellStyle name="CALC Amount Total 2 20 7 3" xfId="4270"/>
    <cellStyle name="CALC Amount Total 2 20 7 4" xfId="41559"/>
    <cellStyle name="CALC Amount Total 2 20 8" xfId="4271"/>
    <cellStyle name="CALC Amount Total 2 20 8 2" xfId="4272"/>
    <cellStyle name="CALC Amount Total 2 20 8 2 2" xfId="41560"/>
    <cellStyle name="CALC Amount Total 2 20 8 3" xfId="4273"/>
    <cellStyle name="CALC Amount Total 2 20 8 4" xfId="41561"/>
    <cellStyle name="CALC Amount Total 2 20 9" xfId="4274"/>
    <cellStyle name="CALC Amount Total 2 20 9 2" xfId="41562"/>
    <cellStyle name="CALC Amount Total 2 21" xfId="4275"/>
    <cellStyle name="CALC Amount Total 2 21 10" xfId="41563"/>
    <cellStyle name="CALC Amount Total 2 21 11" xfId="41564"/>
    <cellStyle name="CALC Amount Total 2 21 2" xfId="4276"/>
    <cellStyle name="CALC Amount Total 2 21 2 2" xfId="4277"/>
    <cellStyle name="CALC Amount Total 2 21 2 2 2" xfId="41565"/>
    <cellStyle name="CALC Amount Total 2 21 2 3" xfId="4278"/>
    <cellStyle name="CALC Amount Total 2 21 2 4" xfId="41566"/>
    <cellStyle name="CALC Amount Total 2 21 3" xfId="4279"/>
    <cellStyle name="CALC Amount Total 2 21 3 2" xfId="4280"/>
    <cellStyle name="CALC Amount Total 2 21 3 2 2" xfId="41567"/>
    <cellStyle name="CALC Amount Total 2 21 3 3" xfId="4281"/>
    <cellStyle name="CALC Amount Total 2 21 3 4" xfId="41568"/>
    <cellStyle name="CALC Amount Total 2 21 4" xfId="4282"/>
    <cellStyle name="CALC Amount Total 2 21 4 2" xfId="4283"/>
    <cellStyle name="CALC Amount Total 2 21 4 2 2" xfId="41569"/>
    <cellStyle name="CALC Amount Total 2 21 4 3" xfId="4284"/>
    <cellStyle name="CALC Amount Total 2 21 4 4" xfId="41570"/>
    <cellStyle name="CALC Amount Total 2 21 5" xfId="4285"/>
    <cellStyle name="CALC Amount Total 2 21 5 2" xfId="4286"/>
    <cellStyle name="CALC Amount Total 2 21 5 2 2" xfId="41571"/>
    <cellStyle name="CALC Amount Total 2 21 5 3" xfId="4287"/>
    <cellStyle name="CALC Amount Total 2 21 5 4" xfId="41572"/>
    <cellStyle name="CALC Amount Total 2 21 6" xfId="4288"/>
    <cellStyle name="CALC Amount Total 2 21 6 2" xfId="4289"/>
    <cellStyle name="CALC Amount Total 2 21 6 2 2" xfId="41573"/>
    <cellStyle name="CALC Amount Total 2 21 6 3" xfId="4290"/>
    <cellStyle name="CALC Amount Total 2 21 6 4" xfId="41574"/>
    <cellStyle name="CALC Amount Total 2 21 7" xfId="4291"/>
    <cellStyle name="CALC Amount Total 2 21 7 2" xfId="4292"/>
    <cellStyle name="CALC Amount Total 2 21 7 2 2" xfId="41575"/>
    <cellStyle name="CALC Amount Total 2 21 7 3" xfId="4293"/>
    <cellStyle name="CALC Amount Total 2 21 7 4" xfId="41576"/>
    <cellStyle name="CALC Amount Total 2 21 8" xfId="4294"/>
    <cellStyle name="CALC Amount Total 2 21 8 2" xfId="4295"/>
    <cellStyle name="CALC Amount Total 2 21 8 2 2" xfId="41577"/>
    <cellStyle name="CALC Amount Total 2 21 8 3" xfId="4296"/>
    <cellStyle name="CALC Amount Total 2 21 8 4" xfId="41578"/>
    <cellStyle name="CALC Amount Total 2 21 9" xfId="4297"/>
    <cellStyle name="CALC Amount Total 2 21 9 2" xfId="41579"/>
    <cellStyle name="CALC Amount Total 2 22" xfId="4298"/>
    <cellStyle name="CALC Amount Total 2 22 10" xfId="41580"/>
    <cellStyle name="CALC Amount Total 2 22 11" xfId="41581"/>
    <cellStyle name="CALC Amount Total 2 22 2" xfId="4299"/>
    <cellStyle name="CALC Amount Total 2 22 2 2" xfId="4300"/>
    <cellStyle name="CALC Amount Total 2 22 2 2 2" xfId="41582"/>
    <cellStyle name="CALC Amount Total 2 22 2 3" xfId="4301"/>
    <cellStyle name="CALC Amount Total 2 22 2 4" xfId="41583"/>
    <cellStyle name="CALC Amount Total 2 22 3" xfId="4302"/>
    <cellStyle name="CALC Amount Total 2 22 3 2" xfId="4303"/>
    <cellStyle name="CALC Amount Total 2 22 3 2 2" xfId="41584"/>
    <cellStyle name="CALC Amount Total 2 22 3 3" xfId="4304"/>
    <cellStyle name="CALC Amount Total 2 22 3 4" xfId="41585"/>
    <cellStyle name="CALC Amount Total 2 22 4" xfId="4305"/>
    <cellStyle name="CALC Amount Total 2 22 4 2" xfId="4306"/>
    <cellStyle name="CALC Amount Total 2 22 4 2 2" xfId="41586"/>
    <cellStyle name="CALC Amount Total 2 22 4 3" xfId="4307"/>
    <cellStyle name="CALC Amount Total 2 22 4 4" xfId="41587"/>
    <cellStyle name="CALC Amount Total 2 22 5" xfId="4308"/>
    <cellStyle name="CALC Amount Total 2 22 5 2" xfId="4309"/>
    <cellStyle name="CALC Amount Total 2 22 5 2 2" xfId="41588"/>
    <cellStyle name="CALC Amount Total 2 22 5 3" xfId="4310"/>
    <cellStyle name="CALC Amount Total 2 22 5 4" xfId="41589"/>
    <cellStyle name="CALC Amount Total 2 22 6" xfId="4311"/>
    <cellStyle name="CALC Amount Total 2 22 6 2" xfId="4312"/>
    <cellStyle name="CALC Amount Total 2 22 6 2 2" xfId="41590"/>
    <cellStyle name="CALC Amount Total 2 22 6 3" xfId="4313"/>
    <cellStyle name="CALC Amount Total 2 22 6 4" xfId="41591"/>
    <cellStyle name="CALC Amount Total 2 22 7" xfId="4314"/>
    <cellStyle name="CALC Amount Total 2 22 7 2" xfId="4315"/>
    <cellStyle name="CALC Amount Total 2 22 7 2 2" xfId="41592"/>
    <cellStyle name="CALC Amount Total 2 22 7 3" xfId="4316"/>
    <cellStyle name="CALC Amount Total 2 22 7 4" xfId="41593"/>
    <cellStyle name="CALC Amount Total 2 22 8" xfId="4317"/>
    <cellStyle name="CALC Amount Total 2 22 8 2" xfId="4318"/>
    <cellStyle name="CALC Amount Total 2 22 8 2 2" xfId="41594"/>
    <cellStyle name="CALC Amount Total 2 22 8 3" xfId="4319"/>
    <cellStyle name="CALC Amount Total 2 22 8 4" xfId="41595"/>
    <cellStyle name="CALC Amount Total 2 22 9" xfId="4320"/>
    <cellStyle name="CALC Amount Total 2 22 9 2" xfId="41596"/>
    <cellStyle name="CALC Amount Total 2 23" xfId="4321"/>
    <cellStyle name="CALC Amount Total 2 23 10" xfId="41597"/>
    <cellStyle name="CALC Amount Total 2 23 11" xfId="41598"/>
    <cellStyle name="CALC Amount Total 2 23 2" xfId="4322"/>
    <cellStyle name="CALC Amount Total 2 23 2 2" xfId="4323"/>
    <cellStyle name="CALC Amount Total 2 23 2 2 2" xfId="41599"/>
    <cellStyle name="CALC Amount Total 2 23 2 3" xfId="4324"/>
    <cellStyle name="CALC Amount Total 2 23 2 4" xfId="41600"/>
    <cellStyle name="CALC Amount Total 2 23 3" xfId="4325"/>
    <cellStyle name="CALC Amount Total 2 23 3 2" xfId="4326"/>
    <cellStyle name="CALC Amount Total 2 23 3 2 2" xfId="41601"/>
    <cellStyle name="CALC Amount Total 2 23 3 3" xfId="4327"/>
    <cellStyle name="CALC Amount Total 2 23 3 4" xfId="41602"/>
    <cellStyle name="CALC Amount Total 2 23 4" xfId="4328"/>
    <cellStyle name="CALC Amount Total 2 23 4 2" xfId="4329"/>
    <cellStyle name="CALC Amount Total 2 23 4 2 2" xfId="41603"/>
    <cellStyle name="CALC Amount Total 2 23 4 3" xfId="4330"/>
    <cellStyle name="CALC Amount Total 2 23 4 4" xfId="41604"/>
    <cellStyle name="CALC Amount Total 2 23 5" xfId="4331"/>
    <cellStyle name="CALC Amount Total 2 23 5 2" xfId="4332"/>
    <cellStyle name="CALC Amount Total 2 23 5 2 2" xfId="41605"/>
    <cellStyle name="CALC Amount Total 2 23 5 3" xfId="4333"/>
    <cellStyle name="CALC Amount Total 2 23 5 4" xfId="41606"/>
    <cellStyle name="CALC Amount Total 2 23 6" xfId="4334"/>
    <cellStyle name="CALC Amount Total 2 23 6 2" xfId="4335"/>
    <cellStyle name="CALC Amount Total 2 23 6 2 2" xfId="41607"/>
    <cellStyle name="CALC Amount Total 2 23 6 3" xfId="4336"/>
    <cellStyle name="CALC Amount Total 2 23 6 4" xfId="41608"/>
    <cellStyle name="CALC Amount Total 2 23 7" xfId="4337"/>
    <cellStyle name="CALC Amount Total 2 23 7 2" xfId="4338"/>
    <cellStyle name="CALC Amount Total 2 23 7 2 2" xfId="41609"/>
    <cellStyle name="CALC Amount Total 2 23 7 3" xfId="4339"/>
    <cellStyle name="CALC Amount Total 2 23 7 4" xfId="41610"/>
    <cellStyle name="CALC Amount Total 2 23 8" xfId="4340"/>
    <cellStyle name="CALC Amount Total 2 23 8 2" xfId="4341"/>
    <cellStyle name="CALC Amount Total 2 23 8 2 2" xfId="41611"/>
    <cellStyle name="CALC Amount Total 2 23 8 3" xfId="4342"/>
    <cellStyle name="CALC Amount Total 2 23 8 4" xfId="41612"/>
    <cellStyle name="CALC Amount Total 2 23 9" xfId="4343"/>
    <cellStyle name="CALC Amount Total 2 23 9 2" xfId="41613"/>
    <cellStyle name="CALC Amount Total 2 24" xfId="4344"/>
    <cellStyle name="CALC Amount Total 2 24 10" xfId="41614"/>
    <cellStyle name="CALC Amount Total 2 24 11" xfId="41615"/>
    <cellStyle name="CALC Amount Total 2 24 2" xfId="4345"/>
    <cellStyle name="CALC Amount Total 2 24 2 2" xfId="4346"/>
    <cellStyle name="CALC Amount Total 2 24 2 2 2" xfId="41616"/>
    <cellStyle name="CALC Amount Total 2 24 2 3" xfId="4347"/>
    <cellStyle name="CALC Amount Total 2 24 2 4" xfId="41617"/>
    <cellStyle name="CALC Amount Total 2 24 3" xfId="4348"/>
    <cellStyle name="CALC Amount Total 2 24 3 2" xfId="4349"/>
    <cellStyle name="CALC Amount Total 2 24 3 2 2" xfId="41618"/>
    <cellStyle name="CALC Amount Total 2 24 3 3" xfId="4350"/>
    <cellStyle name="CALC Amount Total 2 24 3 4" xfId="41619"/>
    <cellStyle name="CALC Amount Total 2 24 4" xfId="4351"/>
    <cellStyle name="CALC Amount Total 2 24 4 2" xfId="4352"/>
    <cellStyle name="CALC Amount Total 2 24 4 2 2" xfId="41620"/>
    <cellStyle name="CALC Amount Total 2 24 4 3" xfId="4353"/>
    <cellStyle name="CALC Amount Total 2 24 4 4" xfId="41621"/>
    <cellStyle name="CALC Amount Total 2 24 5" xfId="4354"/>
    <cellStyle name="CALC Amount Total 2 24 5 2" xfId="4355"/>
    <cellStyle name="CALC Amount Total 2 24 5 2 2" xfId="41622"/>
    <cellStyle name="CALC Amount Total 2 24 5 3" xfId="4356"/>
    <cellStyle name="CALC Amount Total 2 24 5 4" xfId="41623"/>
    <cellStyle name="CALC Amount Total 2 24 6" xfId="4357"/>
    <cellStyle name="CALC Amount Total 2 24 6 2" xfId="4358"/>
    <cellStyle name="CALC Amount Total 2 24 6 2 2" xfId="41624"/>
    <cellStyle name="CALC Amount Total 2 24 6 3" xfId="4359"/>
    <cellStyle name="CALC Amount Total 2 24 6 4" xfId="41625"/>
    <cellStyle name="CALC Amount Total 2 24 7" xfId="4360"/>
    <cellStyle name="CALC Amount Total 2 24 7 2" xfId="4361"/>
    <cellStyle name="CALC Amount Total 2 24 7 2 2" xfId="41626"/>
    <cellStyle name="CALC Amount Total 2 24 7 3" xfId="4362"/>
    <cellStyle name="CALC Amount Total 2 24 7 4" xfId="41627"/>
    <cellStyle name="CALC Amount Total 2 24 8" xfId="4363"/>
    <cellStyle name="CALC Amount Total 2 24 8 2" xfId="4364"/>
    <cellStyle name="CALC Amount Total 2 24 8 2 2" xfId="41628"/>
    <cellStyle name="CALC Amount Total 2 24 8 3" xfId="4365"/>
    <cellStyle name="CALC Amount Total 2 24 8 4" xfId="41629"/>
    <cellStyle name="CALC Amount Total 2 24 9" xfId="4366"/>
    <cellStyle name="CALC Amount Total 2 24 9 2" xfId="41630"/>
    <cellStyle name="CALC Amount Total 2 25" xfId="4367"/>
    <cellStyle name="CALC Amount Total 2 25 10" xfId="41631"/>
    <cellStyle name="CALC Amount Total 2 25 11" xfId="41632"/>
    <cellStyle name="CALC Amount Total 2 25 2" xfId="4368"/>
    <cellStyle name="CALC Amount Total 2 25 2 2" xfId="4369"/>
    <cellStyle name="CALC Amount Total 2 25 2 2 2" xfId="41633"/>
    <cellStyle name="CALC Amount Total 2 25 2 3" xfId="4370"/>
    <cellStyle name="CALC Amount Total 2 25 2 4" xfId="41634"/>
    <cellStyle name="CALC Amount Total 2 25 3" xfId="4371"/>
    <cellStyle name="CALC Amount Total 2 25 3 2" xfId="4372"/>
    <cellStyle name="CALC Amount Total 2 25 3 2 2" xfId="41635"/>
    <cellStyle name="CALC Amount Total 2 25 3 3" xfId="4373"/>
    <cellStyle name="CALC Amount Total 2 25 3 4" xfId="41636"/>
    <cellStyle name="CALC Amount Total 2 25 4" xfId="4374"/>
    <cellStyle name="CALC Amount Total 2 25 4 2" xfId="4375"/>
    <cellStyle name="CALC Amount Total 2 25 4 2 2" xfId="41637"/>
    <cellStyle name="CALC Amount Total 2 25 4 3" xfId="4376"/>
    <cellStyle name="CALC Amount Total 2 25 4 4" xfId="41638"/>
    <cellStyle name="CALC Amount Total 2 25 5" xfId="4377"/>
    <cellStyle name="CALC Amount Total 2 25 5 2" xfId="4378"/>
    <cellStyle name="CALC Amount Total 2 25 5 2 2" xfId="41639"/>
    <cellStyle name="CALC Amount Total 2 25 5 3" xfId="4379"/>
    <cellStyle name="CALC Amount Total 2 25 5 4" xfId="41640"/>
    <cellStyle name="CALC Amount Total 2 25 6" xfId="4380"/>
    <cellStyle name="CALC Amount Total 2 25 6 2" xfId="4381"/>
    <cellStyle name="CALC Amount Total 2 25 6 2 2" xfId="41641"/>
    <cellStyle name="CALC Amount Total 2 25 6 3" xfId="4382"/>
    <cellStyle name="CALC Amount Total 2 25 6 4" xfId="41642"/>
    <cellStyle name="CALC Amount Total 2 25 7" xfId="4383"/>
    <cellStyle name="CALC Amount Total 2 25 7 2" xfId="4384"/>
    <cellStyle name="CALC Amount Total 2 25 7 2 2" xfId="41643"/>
    <cellStyle name="CALC Amount Total 2 25 7 3" xfId="4385"/>
    <cellStyle name="CALC Amount Total 2 25 7 4" xfId="41644"/>
    <cellStyle name="CALC Amount Total 2 25 8" xfId="4386"/>
    <cellStyle name="CALC Amount Total 2 25 8 2" xfId="4387"/>
    <cellStyle name="CALC Amount Total 2 25 8 2 2" xfId="41645"/>
    <cellStyle name="CALC Amount Total 2 25 8 3" xfId="4388"/>
    <cellStyle name="CALC Amount Total 2 25 8 4" xfId="41646"/>
    <cellStyle name="CALC Amount Total 2 25 9" xfId="4389"/>
    <cellStyle name="CALC Amount Total 2 25 9 2" xfId="41647"/>
    <cellStyle name="CALC Amount Total 2 26" xfId="4390"/>
    <cellStyle name="CALC Amount Total 2 26 10" xfId="41648"/>
    <cellStyle name="CALC Amount Total 2 26 11" xfId="41649"/>
    <cellStyle name="CALC Amount Total 2 26 2" xfId="4391"/>
    <cellStyle name="CALC Amount Total 2 26 2 2" xfId="4392"/>
    <cellStyle name="CALC Amount Total 2 26 2 2 2" xfId="41650"/>
    <cellStyle name="CALC Amount Total 2 26 2 3" xfId="4393"/>
    <cellStyle name="CALC Amount Total 2 26 2 4" xfId="41651"/>
    <cellStyle name="CALC Amount Total 2 26 3" xfId="4394"/>
    <cellStyle name="CALC Amount Total 2 26 3 2" xfId="4395"/>
    <cellStyle name="CALC Amount Total 2 26 3 2 2" xfId="41652"/>
    <cellStyle name="CALC Amount Total 2 26 3 3" xfId="4396"/>
    <cellStyle name="CALC Amount Total 2 26 3 4" xfId="41653"/>
    <cellStyle name="CALC Amount Total 2 26 4" xfId="4397"/>
    <cellStyle name="CALC Amount Total 2 26 4 2" xfId="4398"/>
    <cellStyle name="CALC Amount Total 2 26 4 2 2" xfId="41654"/>
    <cellStyle name="CALC Amount Total 2 26 4 3" xfId="4399"/>
    <cellStyle name="CALC Amount Total 2 26 4 4" xfId="41655"/>
    <cellStyle name="CALC Amount Total 2 26 5" xfId="4400"/>
    <cellStyle name="CALC Amount Total 2 26 5 2" xfId="4401"/>
    <cellStyle name="CALC Amount Total 2 26 5 2 2" xfId="41656"/>
    <cellStyle name="CALC Amount Total 2 26 5 3" xfId="4402"/>
    <cellStyle name="CALC Amount Total 2 26 5 4" xfId="41657"/>
    <cellStyle name="CALC Amount Total 2 26 6" xfId="4403"/>
    <cellStyle name="CALC Amount Total 2 26 6 2" xfId="4404"/>
    <cellStyle name="CALC Amount Total 2 26 6 2 2" xfId="41658"/>
    <cellStyle name="CALC Amount Total 2 26 6 3" xfId="4405"/>
    <cellStyle name="CALC Amount Total 2 26 6 4" xfId="41659"/>
    <cellStyle name="CALC Amount Total 2 26 7" xfId="4406"/>
    <cellStyle name="CALC Amount Total 2 26 7 2" xfId="4407"/>
    <cellStyle name="CALC Amount Total 2 26 7 2 2" xfId="41660"/>
    <cellStyle name="CALC Amount Total 2 26 7 3" xfId="4408"/>
    <cellStyle name="CALC Amount Total 2 26 7 4" xfId="41661"/>
    <cellStyle name="CALC Amount Total 2 26 8" xfId="4409"/>
    <cellStyle name="CALC Amount Total 2 26 8 2" xfId="4410"/>
    <cellStyle name="CALC Amount Total 2 26 8 2 2" xfId="41662"/>
    <cellStyle name="CALC Amount Total 2 26 8 3" xfId="4411"/>
    <cellStyle name="CALC Amount Total 2 26 8 4" xfId="41663"/>
    <cellStyle name="CALC Amount Total 2 26 9" xfId="4412"/>
    <cellStyle name="CALC Amount Total 2 26 9 2" xfId="41664"/>
    <cellStyle name="CALC Amount Total 2 27" xfId="4413"/>
    <cellStyle name="CALC Amount Total 2 27 10" xfId="41665"/>
    <cellStyle name="CALC Amount Total 2 27 11" xfId="41666"/>
    <cellStyle name="CALC Amount Total 2 27 2" xfId="4414"/>
    <cellStyle name="CALC Amount Total 2 27 2 2" xfId="4415"/>
    <cellStyle name="CALC Amount Total 2 27 2 2 2" xfId="41667"/>
    <cellStyle name="CALC Amount Total 2 27 2 3" xfId="4416"/>
    <cellStyle name="CALC Amount Total 2 27 2 4" xfId="41668"/>
    <cellStyle name="CALC Amount Total 2 27 3" xfId="4417"/>
    <cellStyle name="CALC Amount Total 2 27 3 2" xfId="4418"/>
    <cellStyle name="CALC Amount Total 2 27 3 2 2" xfId="41669"/>
    <cellStyle name="CALC Amount Total 2 27 3 3" xfId="4419"/>
    <cellStyle name="CALC Amount Total 2 27 3 4" xfId="41670"/>
    <cellStyle name="CALC Amount Total 2 27 4" xfId="4420"/>
    <cellStyle name="CALC Amount Total 2 27 4 2" xfId="4421"/>
    <cellStyle name="CALC Amount Total 2 27 4 2 2" xfId="41671"/>
    <cellStyle name="CALC Amount Total 2 27 4 3" xfId="4422"/>
    <cellStyle name="CALC Amount Total 2 27 4 4" xfId="41672"/>
    <cellStyle name="CALC Amount Total 2 27 5" xfId="4423"/>
    <cellStyle name="CALC Amount Total 2 27 5 2" xfId="4424"/>
    <cellStyle name="CALC Amount Total 2 27 5 2 2" xfId="41673"/>
    <cellStyle name="CALC Amount Total 2 27 5 3" xfId="4425"/>
    <cellStyle name="CALC Amount Total 2 27 5 4" xfId="41674"/>
    <cellStyle name="CALC Amount Total 2 27 6" xfId="4426"/>
    <cellStyle name="CALC Amount Total 2 27 6 2" xfId="4427"/>
    <cellStyle name="CALC Amount Total 2 27 6 2 2" xfId="41675"/>
    <cellStyle name="CALC Amount Total 2 27 6 3" xfId="4428"/>
    <cellStyle name="CALC Amount Total 2 27 6 4" xfId="41676"/>
    <cellStyle name="CALC Amount Total 2 27 7" xfId="4429"/>
    <cellStyle name="CALC Amount Total 2 27 7 2" xfId="4430"/>
    <cellStyle name="CALC Amount Total 2 27 7 2 2" xfId="41677"/>
    <cellStyle name="CALC Amount Total 2 27 7 3" xfId="4431"/>
    <cellStyle name="CALC Amount Total 2 27 7 4" xfId="41678"/>
    <cellStyle name="CALC Amount Total 2 27 8" xfId="4432"/>
    <cellStyle name="CALC Amount Total 2 27 8 2" xfId="4433"/>
    <cellStyle name="CALC Amount Total 2 27 8 2 2" xfId="41679"/>
    <cellStyle name="CALC Amount Total 2 27 8 3" xfId="4434"/>
    <cellStyle name="CALC Amount Total 2 27 8 4" xfId="41680"/>
    <cellStyle name="CALC Amount Total 2 27 9" xfId="4435"/>
    <cellStyle name="CALC Amount Total 2 27 9 2" xfId="41681"/>
    <cellStyle name="CALC Amount Total 2 28" xfId="4436"/>
    <cellStyle name="CALC Amount Total 2 28 10" xfId="41682"/>
    <cellStyle name="CALC Amount Total 2 28 11" xfId="41683"/>
    <cellStyle name="CALC Amount Total 2 28 2" xfId="4437"/>
    <cellStyle name="CALC Amount Total 2 28 2 2" xfId="4438"/>
    <cellStyle name="CALC Amount Total 2 28 2 2 2" xfId="41684"/>
    <cellStyle name="CALC Amount Total 2 28 2 3" xfId="4439"/>
    <cellStyle name="CALC Amount Total 2 28 2 4" xfId="41685"/>
    <cellStyle name="CALC Amount Total 2 28 3" xfId="4440"/>
    <cellStyle name="CALC Amount Total 2 28 3 2" xfId="4441"/>
    <cellStyle name="CALC Amount Total 2 28 3 2 2" xfId="41686"/>
    <cellStyle name="CALC Amount Total 2 28 3 3" xfId="4442"/>
    <cellStyle name="CALC Amount Total 2 28 3 4" xfId="41687"/>
    <cellStyle name="CALC Amount Total 2 28 4" xfId="4443"/>
    <cellStyle name="CALC Amount Total 2 28 4 2" xfId="4444"/>
    <cellStyle name="CALC Amount Total 2 28 4 2 2" xfId="41688"/>
    <cellStyle name="CALC Amount Total 2 28 4 3" xfId="4445"/>
    <cellStyle name="CALC Amount Total 2 28 4 4" xfId="41689"/>
    <cellStyle name="CALC Amount Total 2 28 5" xfId="4446"/>
    <cellStyle name="CALC Amount Total 2 28 5 2" xfId="4447"/>
    <cellStyle name="CALC Amount Total 2 28 5 2 2" xfId="41690"/>
    <cellStyle name="CALC Amount Total 2 28 5 3" xfId="4448"/>
    <cellStyle name="CALC Amount Total 2 28 5 4" xfId="41691"/>
    <cellStyle name="CALC Amount Total 2 28 6" xfId="4449"/>
    <cellStyle name="CALC Amount Total 2 28 6 2" xfId="4450"/>
    <cellStyle name="CALC Amount Total 2 28 6 2 2" xfId="41692"/>
    <cellStyle name="CALC Amount Total 2 28 6 3" xfId="4451"/>
    <cellStyle name="CALC Amount Total 2 28 6 4" xfId="41693"/>
    <cellStyle name="CALC Amount Total 2 28 7" xfId="4452"/>
    <cellStyle name="CALC Amount Total 2 28 7 2" xfId="4453"/>
    <cellStyle name="CALC Amount Total 2 28 7 2 2" xfId="41694"/>
    <cellStyle name="CALC Amount Total 2 28 7 3" xfId="4454"/>
    <cellStyle name="CALC Amount Total 2 28 7 4" xfId="41695"/>
    <cellStyle name="CALC Amount Total 2 28 8" xfId="4455"/>
    <cellStyle name="CALC Amount Total 2 28 8 2" xfId="4456"/>
    <cellStyle name="CALC Amount Total 2 28 8 2 2" xfId="41696"/>
    <cellStyle name="CALC Amount Total 2 28 8 3" xfId="4457"/>
    <cellStyle name="CALC Amount Total 2 28 8 4" xfId="41697"/>
    <cellStyle name="CALC Amount Total 2 28 9" xfId="4458"/>
    <cellStyle name="CALC Amount Total 2 28 9 2" xfId="41698"/>
    <cellStyle name="CALC Amount Total 2 29" xfId="4459"/>
    <cellStyle name="CALC Amount Total 2 29 2" xfId="4460"/>
    <cellStyle name="CALC Amount Total 2 29 2 2" xfId="4461"/>
    <cellStyle name="CALC Amount Total 2 29 2 2 2" xfId="41699"/>
    <cellStyle name="CALC Amount Total 2 29 2 3" xfId="4462"/>
    <cellStyle name="CALC Amount Total 2 29 2 4" xfId="41700"/>
    <cellStyle name="CALC Amount Total 2 29 3" xfId="4463"/>
    <cellStyle name="CALC Amount Total 2 29 3 2" xfId="4464"/>
    <cellStyle name="CALC Amount Total 2 29 3 2 2" xfId="41701"/>
    <cellStyle name="CALC Amount Total 2 29 3 3" xfId="4465"/>
    <cellStyle name="CALC Amount Total 2 29 3 4" xfId="41702"/>
    <cellStyle name="CALC Amount Total 2 29 4" xfId="41703"/>
    <cellStyle name="CALC Amount Total 2 29 4 2" xfId="41704"/>
    <cellStyle name="CALC Amount Total 2 3" xfId="4466"/>
    <cellStyle name="CALC Amount Total 2 3 2" xfId="4467"/>
    <cellStyle name="CALC Amount Total 2 3 2 2" xfId="41705"/>
    <cellStyle name="CALC Amount Total 2 3 2 2 2" xfId="41706"/>
    <cellStyle name="CALC Amount Total 2 3 3" xfId="4468"/>
    <cellStyle name="CALC Amount Total 2 3 3 2" xfId="41707"/>
    <cellStyle name="CALC Amount Total 2 30" xfId="41708"/>
    <cellStyle name="CALC Amount Total 2 30 2" xfId="41709"/>
    <cellStyle name="CALC Amount Total 2 4" xfId="4469"/>
    <cellStyle name="CALC Amount Total 2 4 2" xfId="4470"/>
    <cellStyle name="CALC Amount Total 2 4 2 2" xfId="4471"/>
    <cellStyle name="CALC Amount Total 2 4 2 2 2" xfId="41710"/>
    <cellStyle name="CALC Amount Total 2 4 2 3" xfId="41711"/>
    <cellStyle name="CALC Amount Total 2 4 2 4" xfId="41712"/>
    <cellStyle name="CALC Amount Total 2 4 3" xfId="4472"/>
    <cellStyle name="CALC Amount Total 2 4 3 2" xfId="4473"/>
    <cellStyle name="CALC Amount Total 2 4 3 2 2" xfId="41713"/>
    <cellStyle name="CALC Amount Total 2 4 3 3" xfId="4474"/>
    <cellStyle name="CALC Amount Total 2 4 3 4" xfId="41714"/>
    <cellStyle name="CALC Amount Total 2 4 4" xfId="4475"/>
    <cellStyle name="CALC Amount Total 2 4 4 2" xfId="4476"/>
    <cellStyle name="CALC Amount Total 2 4 4 2 2" xfId="41715"/>
    <cellStyle name="CALC Amount Total 2 4 4 3" xfId="4477"/>
    <cellStyle name="CALC Amount Total 2 4 4 4" xfId="41716"/>
    <cellStyle name="CALC Amount Total 2 4 5" xfId="4478"/>
    <cellStyle name="CALC Amount Total 2 4 5 2" xfId="4479"/>
    <cellStyle name="CALC Amount Total 2 4 5 2 2" xfId="41717"/>
    <cellStyle name="CALC Amount Total 2 4 5 3" xfId="4480"/>
    <cellStyle name="CALC Amount Total 2 4 5 4" xfId="41718"/>
    <cellStyle name="CALC Amount Total 2 4 6" xfId="4481"/>
    <cellStyle name="CALC Amount Total 2 4 6 2" xfId="4482"/>
    <cellStyle name="CALC Amount Total 2 4 6 2 2" xfId="41719"/>
    <cellStyle name="CALC Amount Total 2 4 6 3" xfId="4483"/>
    <cellStyle name="CALC Amount Total 2 4 6 4" xfId="41720"/>
    <cellStyle name="CALC Amount Total 2 4 7" xfId="4484"/>
    <cellStyle name="CALC Amount Total 2 4 7 2" xfId="4485"/>
    <cellStyle name="CALC Amount Total 2 4 7 2 2" xfId="41721"/>
    <cellStyle name="CALC Amount Total 2 4 7 3" xfId="4486"/>
    <cellStyle name="CALC Amount Total 2 4 7 4" xfId="41722"/>
    <cellStyle name="CALC Amount Total 2 4 8" xfId="4487"/>
    <cellStyle name="CALC Amount Total 2 4 8 2" xfId="41723"/>
    <cellStyle name="CALC Amount Total 2 5" xfId="4488"/>
    <cellStyle name="CALC Amount Total 2 5 10" xfId="4489"/>
    <cellStyle name="CALC Amount Total 2 5 10 2" xfId="41724"/>
    <cellStyle name="CALC Amount Total 2 5 11" xfId="41725"/>
    <cellStyle name="CALC Amount Total 2 5 2" xfId="4490"/>
    <cellStyle name="CALC Amount Total 2 5 2 2" xfId="4491"/>
    <cellStyle name="CALC Amount Total 2 5 2 2 2" xfId="41726"/>
    <cellStyle name="CALC Amount Total 2 5 2 3" xfId="4492"/>
    <cellStyle name="CALC Amount Total 2 5 2 4" xfId="41727"/>
    <cellStyle name="CALC Amount Total 2 5 3" xfId="4493"/>
    <cellStyle name="CALC Amount Total 2 5 3 2" xfId="4494"/>
    <cellStyle name="CALC Amount Total 2 5 3 2 2" xfId="41728"/>
    <cellStyle name="CALC Amount Total 2 5 3 3" xfId="4495"/>
    <cellStyle name="CALC Amount Total 2 5 3 4" xfId="41729"/>
    <cellStyle name="CALC Amount Total 2 5 4" xfId="4496"/>
    <cellStyle name="CALC Amount Total 2 5 4 2" xfId="4497"/>
    <cellStyle name="CALC Amount Total 2 5 4 2 2" xfId="41730"/>
    <cellStyle name="CALC Amount Total 2 5 4 3" xfId="4498"/>
    <cellStyle name="CALC Amount Total 2 5 4 4" xfId="41731"/>
    <cellStyle name="CALC Amount Total 2 5 5" xfId="4499"/>
    <cellStyle name="CALC Amount Total 2 5 5 2" xfId="4500"/>
    <cellStyle name="CALC Amount Total 2 5 5 2 2" xfId="41732"/>
    <cellStyle name="CALC Amount Total 2 5 5 3" xfId="4501"/>
    <cellStyle name="CALC Amount Total 2 5 5 4" xfId="41733"/>
    <cellStyle name="CALC Amount Total 2 5 6" xfId="4502"/>
    <cellStyle name="CALC Amount Total 2 5 6 2" xfId="4503"/>
    <cellStyle name="CALC Amount Total 2 5 6 2 2" xfId="41734"/>
    <cellStyle name="CALC Amount Total 2 5 6 3" xfId="4504"/>
    <cellStyle name="CALC Amount Total 2 5 6 4" xfId="41735"/>
    <cellStyle name="CALC Amount Total 2 5 7" xfId="4505"/>
    <cellStyle name="CALC Amount Total 2 5 7 2" xfId="4506"/>
    <cellStyle name="CALC Amount Total 2 5 7 2 2" xfId="41736"/>
    <cellStyle name="CALC Amount Total 2 5 7 3" xfId="4507"/>
    <cellStyle name="CALC Amount Total 2 5 7 4" xfId="41737"/>
    <cellStyle name="CALC Amount Total 2 5 8" xfId="4508"/>
    <cellStyle name="CALC Amount Total 2 5 8 2" xfId="4509"/>
    <cellStyle name="CALC Amount Total 2 5 8 2 2" xfId="41738"/>
    <cellStyle name="CALC Amount Total 2 5 8 3" xfId="4510"/>
    <cellStyle name="CALC Amount Total 2 5 8 4" xfId="41739"/>
    <cellStyle name="CALC Amount Total 2 5 9" xfId="4511"/>
    <cellStyle name="CALC Amount Total 2 5 9 2" xfId="4512"/>
    <cellStyle name="CALC Amount Total 2 5 9 2 2" xfId="41740"/>
    <cellStyle name="CALC Amount Total 2 5 9 3" xfId="4513"/>
    <cellStyle name="CALC Amount Total 2 5 9 4" xfId="41741"/>
    <cellStyle name="CALC Amount Total 2 6" xfId="4514"/>
    <cellStyle name="CALC Amount Total 2 6 10" xfId="4515"/>
    <cellStyle name="CALC Amount Total 2 6 10 2" xfId="41742"/>
    <cellStyle name="CALC Amount Total 2 6 11" xfId="41743"/>
    <cellStyle name="CALC Amount Total 2 6 2" xfId="4516"/>
    <cellStyle name="CALC Amount Total 2 6 2 2" xfId="4517"/>
    <cellStyle name="CALC Amount Total 2 6 2 2 2" xfId="41744"/>
    <cellStyle name="CALC Amount Total 2 6 2 3" xfId="4518"/>
    <cellStyle name="CALC Amount Total 2 6 2 4" xfId="41745"/>
    <cellStyle name="CALC Amount Total 2 6 3" xfId="4519"/>
    <cellStyle name="CALC Amount Total 2 6 3 2" xfId="4520"/>
    <cellStyle name="CALC Amount Total 2 6 3 2 2" xfId="41746"/>
    <cellStyle name="CALC Amount Total 2 6 3 3" xfId="4521"/>
    <cellStyle name="CALC Amount Total 2 6 3 4" xfId="41747"/>
    <cellStyle name="CALC Amount Total 2 6 4" xfId="4522"/>
    <cellStyle name="CALC Amount Total 2 6 4 2" xfId="4523"/>
    <cellStyle name="CALC Amount Total 2 6 4 2 2" xfId="41748"/>
    <cellStyle name="CALC Amount Total 2 6 4 3" xfId="4524"/>
    <cellStyle name="CALC Amount Total 2 6 4 4" xfId="41749"/>
    <cellStyle name="CALC Amount Total 2 6 5" xfId="4525"/>
    <cellStyle name="CALC Amount Total 2 6 5 2" xfId="4526"/>
    <cellStyle name="CALC Amount Total 2 6 5 2 2" xfId="41750"/>
    <cellStyle name="CALC Amount Total 2 6 5 3" xfId="4527"/>
    <cellStyle name="CALC Amount Total 2 6 5 4" xfId="41751"/>
    <cellStyle name="CALC Amount Total 2 6 6" xfId="4528"/>
    <cellStyle name="CALC Amount Total 2 6 6 2" xfId="4529"/>
    <cellStyle name="CALC Amount Total 2 6 6 2 2" xfId="41752"/>
    <cellStyle name="CALC Amount Total 2 6 6 3" xfId="4530"/>
    <cellStyle name="CALC Amount Total 2 6 6 4" xfId="41753"/>
    <cellStyle name="CALC Amount Total 2 6 7" xfId="4531"/>
    <cellStyle name="CALC Amount Total 2 6 7 2" xfId="4532"/>
    <cellStyle name="CALC Amount Total 2 6 7 2 2" xfId="41754"/>
    <cellStyle name="CALC Amount Total 2 6 7 3" xfId="4533"/>
    <cellStyle name="CALC Amount Total 2 6 7 4" xfId="41755"/>
    <cellStyle name="CALC Amount Total 2 6 8" xfId="4534"/>
    <cellStyle name="CALC Amount Total 2 6 8 2" xfId="4535"/>
    <cellStyle name="CALC Amount Total 2 6 8 2 2" xfId="41756"/>
    <cellStyle name="CALC Amount Total 2 6 8 3" xfId="4536"/>
    <cellStyle name="CALC Amount Total 2 6 8 4" xfId="41757"/>
    <cellStyle name="CALC Amount Total 2 6 9" xfId="4537"/>
    <cellStyle name="CALC Amount Total 2 6 9 2" xfId="4538"/>
    <cellStyle name="CALC Amount Total 2 6 9 2 2" xfId="41758"/>
    <cellStyle name="CALC Amount Total 2 6 9 3" xfId="4539"/>
    <cellStyle name="CALC Amount Total 2 6 9 4" xfId="41759"/>
    <cellStyle name="CALC Amount Total 2 7" xfId="4540"/>
    <cellStyle name="CALC Amount Total 2 7 10" xfId="4541"/>
    <cellStyle name="CALC Amount Total 2 7 10 2" xfId="41760"/>
    <cellStyle name="CALC Amount Total 2 7 11" xfId="41761"/>
    <cellStyle name="CALC Amount Total 2 7 2" xfId="4542"/>
    <cellStyle name="CALC Amount Total 2 7 2 2" xfId="4543"/>
    <cellStyle name="CALC Amount Total 2 7 2 2 2" xfId="41762"/>
    <cellStyle name="CALC Amount Total 2 7 2 3" xfId="4544"/>
    <cellStyle name="CALC Amount Total 2 7 2 4" xfId="41763"/>
    <cellStyle name="CALC Amount Total 2 7 3" xfId="4545"/>
    <cellStyle name="CALC Amount Total 2 7 3 2" xfId="4546"/>
    <cellStyle name="CALC Amount Total 2 7 3 2 2" xfId="41764"/>
    <cellStyle name="CALC Amount Total 2 7 3 3" xfId="4547"/>
    <cellStyle name="CALC Amount Total 2 7 3 4" xfId="41765"/>
    <cellStyle name="CALC Amount Total 2 7 4" xfId="4548"/>
    <cellStyle name="CALC Amount Total 2 7 4 2" xfId="4549"/>
    <cellStyle name="CALC Amount Total 2 7 4 2 2" xfId="41766"/>
    <cellStyle name="CALC Amount Total 2 7 4 3" xfId="4550"/>
    <cellStyle name="CALC Amount Total 2 7 4 4" xfId="41767"/>
    <cellStyle name="CALC Amount Total 2 7 5" xfId="4551"/>
    <cellStyle name="CALC Amount Total 2 7 5 2" xfId="4552"/>
    <cellStyle name="CALC Amount Total 2 7 5 2 2" xfId="41768"/>
    <cellStyle name="CALC Amount Total 2 7 5 3" xfId="4553"/>
    <cellStyle name="CALC Amount Total 2 7 5 4" xfId="41769"/>
    <cellStyle name="CALC Amount Total 2 7 6" xfId="4554"/>
    <cellStyle name="CALC Amount Total 2 7 6 2" xfId="4555"/>
    <cellStyle name="CALC Amount Total 2 7 6 2 2" xfId="41770"/>
    <cellStyle name="CALC Amount Total 2 7 6 3" xfId="4556"/>
    <cellStyle name="CALC Amount Total 2 7 6 4" xfId="41771"/>
    <cellStyle name="CALC Amount Total 2 7 7" xfId="4557"/>
    <cellStyle name="CALC Amount Total 2 7 7 2" xfId="4558"/>
    <cellStyle name="CALC Amount Total 2 7 7 2 2" xfId="41772"/>
    <cellStyle name="CALC Amount Total 2 7 7 3" xfId="4559"/>
    <cellStyle name="CALC Amount Total 2 7 7 4" xfId="41773"/>
    <cellStyle name="CALC Amount Total 2 7 8" xfId="4560"/>
    <cellStyle name="CALC Amount Total 2 7 8 2" xfId="4561"/>
    <cellStyle name="CALC Amount Total 2 7 8 2 2" xfId="41774"/>
    <cellStyle name="CALC Amount Total 2 7 8 3" xfId="4562"/>
    <cellStyle name="CALC Amount Total 2 7 8 4" xfId="41775"/>
    <cellStyle name="CALC Amount Total 2 7 9" xfId="4563"/>
    <cellStyle name="CALC Amount Total 2 7 9 2" xfId="4564"/>
    <cellStyle name="CALC Amount Total 2 7 9 2 2" xfId="41776"/>
    <cellStyle name="CALC Amount Total 2 7 9 3" xfId="4565"/>
    <cellStyle name="CALC Amount Total 2 7 9 4" xfId="41777"/>
    <cellStyle name="CALC Amount Total 2 8" xfId="4566"/>
    <cellStyle name="CALC Amount Total 2 8 10" xfId="4567"/>
    <cellStyle name="CALC Amount Total 2 8 10 2" xfId="41778"/>
    <cellStyle name="CALC Amount Total 2 8 11" xfId="41779"/>
    <cellStyle name="CALC Amount Total 2 8 2" xfId="4568"/>
    <cellStyle name="CALC Amount Total 2 8 2 2" xfId="4569"/>
    <cellStyle name="CALC Amount Total 2 8 2 2 2" xfId="41780"/>
    <cellStyle name="CALC Amount Total 2 8 2 3" xfId="4570"/>
    <cellStyle name="CALC Amount Total 2 8 2 4" xfId="41781"/>
    <cellStyle name="CALC Amount Total 2 8 3" xfId="4571"/>
    <cellStyle name="CALC Amount Total 2 8 3 2" xfId="4572"/>
    <cellStyle name="CALC Amount Total 2 8 3 2 2" xfId="41782"/>
    <cellStyle name="CALC Amount Total 2 8 3 3" xfId="4573"/>
    <cellStyle name="CALC Amount Total 2 8 3 4" xfId="41783"/>
    <cellStyle name="CALC Amount Total 2 8 4" xfId="4574"/>
    <cellStyle name="CALC Amount Total 2 8 4 2" xfId="4575"/>
    <cellStyle name="CALC Amount Total 2 8 4 2 2" xfId="41784"/>
    <cellStyle name="CALC Amount Total 2 8 4 3" xfId="4576"/>
    <cellStyle name="CALC Amount Total 2 8 4 4" xfId="41785"/>
    <cellStyle name="CALC Amount Total 2 8 5" xfId="4577"/>
    <cellStyle name="CALC Amount Total 2 8 5 2" xfId="4578"/>
    <cellStyle name="CALC Amount Total 2 8 5 2 2" xfId="41786"/>
    <cellStyle name="CALC Amount Total 2 8 5 3" xfId="4579"/>
    <cellStyle name="CALC Amount Total 2 8 5 4" xfId="41787"/>
    <cellStyle name="CALC Amount Total 2 8 6" xfId="4580"/>
    <cellStyle name="CALC Amount Total 2 8 6 2" xfId="4581"/>
    <cellStyle name="CALC Amount Total 2 8 6 2 2" xfId="41788"/>
    <cellStyle name="CALC Amount Total 2 8 6 3" xfId="4582"/>
    <cellStyle name="CALC Amount Total 2 8 6 4" xfId="41789"/>
    <cellStyle name="CALC Amount Total 2 8 7" xfId="4583"/>
    <cellStyle name="CALC Amount Total 2 8 7 2" xfId="4584"/>
    <cellStyle name="CALC Amount Total 2 8 7 2 2" xfId="41790"/>
    <cellStyle name="CALC Amount Total 2 8 7 3" xfId="4585"/>
    <cellStyle name="CALC Amount Total 2 8 7 4" xfId="41791"/>
    <cellStyle name="CALC Amount Total 2 8 8" xfId="4586"/>
    <cellStyle name="CALC Amount Total 2 8 8 2" xfId="4587"/>
    <cellStyle name="CALC Amount Total 2 8 8 2 2" xfId="41792"/>
    <cellStyle name="CALC Amount Total 2 8 8 3" xfId="4588"/>
    <cellStyle name="CALC Amount Total 2 8 8 4" xfId="41793"/>
    <cellStyle name="CALC Amount Total 2 8 9" xfId="4589"/>
    <cellStyle name="CALC Amount Total 2 8 9 2" xfId="4590"/>
    <cellStyle name="CALC Amount Total 2 8 9 2 2" xfId="41794"/>
    <cellStyle name="CALC Amount Total 2 8 9 3" xfId="4591"/>
    <cellStyle name="CALC Amount Total 2 8 9 4" xfId="41795"/>
    <cellStyle name="CALC Amount Total 2 9" xfId="4592"/>
    <cellStyle name="CALC Amount Total 2 9 10" xfId="4593"/>
    <cellStyle name="CALC Amount Total 2 9 10 2" xfId="41796"/>
    <cellStyle name="CALC Amount Total 2 9 11" xfId="41797"/>
    <cellStyle name="CALC Amount Total 2 9 12" xfId="41798"/>
    <cellStyle name="CALC Amount Total 2 9 2" xfId="4594"/>
    <cellStyle name="CALC Amount Total 2 9 2 2" xfId="4595"/>
    <cellStyle name="CALC Amount Total 2 9 2 2 2" xfId="41799"/>
    <cellStyle name="CALC Amount Total 2 9 2 3" xfId="4596"/>
    <cellStyle name="CALC Amount Total 2 9 2 4" xfId="41800"/>
    <cellStyle name="CALC Amount Total 2 9 3" xfId="4597"/>
    <cellStyle name="CALC Amount Total 2 9 3 2" xfId="4598"/>
    <cellStyle name="CALC Amount Total 2 9 3 2 2" xfId="41801"/>
    <cellStyle name="CALC Amount Total 2 9 3 3" xfId="4599"/>
    <cellStyle name="CALC Amount Total 2 9 3 4" xfId="41802"/>
    <cellStyle name="CALC Amount Total 2 9 4" xfId="4600"/>
    <cellStyle name="CALC Amount Total 2 9 4 2" xfId="4601"/>
    <cellStyle name="CALC Amount Total 2 9 4 2 2" xfId="41803"/>
    <cellStyle name="CALC Amount Total 2 9 4 3" xfId="4602"/>
    <cellStyle name="CALC Amount Total 2 9 4 4" xfId="41804"/>
    <cellStyle name="CALC Amount Total 2 9 5" xfId="4603"/>
    <cellStyle name="CALC Amount Total 2 9 5 2" xfId="4604"/>
    <cellStyle name="CALC Amount Total 2 9 5 2 2" xfId="41805"/>
    <cellStyle name="CALC Amount Total 2 9 5 3" xfId="4605"/>
    <cellStyle name="CALC Amount Total 2 9 5 4" xfId="41806"/>
    <cellStyle name="CALC Amount Total 2 9 6" xfId="4606"/>
    <cellStyle name="CALC Amount Total 2 9 6 2" xfId="4607"/>
    <cellStyle name="CALC Amount Total 2 9 6 2 2" xfId="41807"/>
    <cellStyle name="CALC Amount Total 2 9 6 3" xfId="4608"/>
    <cellStyle name="CALC Amount Total 2 9 6 4" xfId="41808"/>
    <cellStyle name="CALC Amount Total 2 9 7" xfId="4609"/>
    <cellStyle name="CALC Amount Total 2 9 7 2" xfId="4610"/>
    <cellStyle name="CALC Amount Total 2 9 7 2 2" xfId="41809"/>
    <cellStyle name="CALC Amount Total 2 9 7 3" xfId="4611"/>
    <cellStyle name="CALC Amount Total 2 9 7 4" xfId="41810"/>
    <cellStyle name="CALC Amount Total 2 9 8" xfId="4612"/>
    <cellStyle name="CALC Amount Total 2 9 8 2" xfId="4613"/>
    <cellStyle name="CALC Amount Total 2 9 8 2 2" xfId="41811"/>
    <cellStyle name="CALC Amount Total 2 9 8 3" xfId="4614"/>
    <cellStyle name="CALC Amount Total 2 9 8 4" xfId="41812"/>
    <cellStyle name="CALC Amount Total 2 9 9" xfId="4615"/>
    <cellStyle name="CALC Amount Total 2 9 9 2" xfId="4616"/>
    <cellStyle name="CALC Amount Total 2 9 9 2 2" xfId="41813"/>
    <cellStyle name="CALC Amount Total 2 9 9 3" xfId="4617"/>
    <cellStyle name="CALC Amount Total 2 9 9 4" xfId="41814"/>
    <cellStyle name="CALC Amount Total 20" xfId="4618"/>
    <cellStyle name="CALC Amount Total 20 10" xfId="4619"/>
    <cellStyle name="CALC Amount Total 20 10 2" xfId="41815"/>
    <cellStyle name="CALC Amount Total 20 11" xfId="41816"/>
    <cellStyle name="CALC Amount Total 20 12" xfId="41817"/>
    <cellStyle name="CALC Amount Total 20 2" xfId="4620"/>
    <cellStyle name="CALC Amount Total 20 2 2" xfId="4621"/>
    <cellStyle name="CALC Amount Total 20 2 2 2" xfId="41818"/>
    <cellStyle name="CALC Amount Total 20 2 3" xfId="4622"/>
    <cellStyle name="CALC Amount Total 20 2 4" xfId="41819"/>
    <cellStyle name="CALC Amount Total 20 3" xfId="4623"/>
    <cellStyle name="CALC Amount Total 20 3 2" xfId="4624"/>
    <cellStyle name="CALC Amount Total 20 3 2 2" xfId="41820"/>
    <cellStyle name="CALC Amount Total 20 3 3" xfId="4625"/>
    <cellStyle name="CALC Amount Total 20 3 4" xfId="41821"/>
    <cellStyle name="CALC Amount Total 20 4" xfId="4626"/>
    <cellStyle name="CALC Amount Total 20 4 2" xfId="4627"/>
    <cellStyle name="CALC Amount Total 20 4 2 2" xfId="41822"/>
    <cellStyle name="CALC Amount Total 20 4 3" xfId="4628"/>
    <cellStyle name="CALC Amount Total 20 4 4" xfId="41823"/>
    <cellStyle name="CALC Amount Total 20 5" xfId="4629"/>
    <cellStyle name="CALC Amount Total 20 5 2" xfId="4630"/>
    <cellStyle name="CALC Amount Total 20 5 2 2" xfId="41824"/>
    <cellStyle name="CALC Amount Total 20 5 3" xfId="4631"/>
    <cellStyle name="CALC Amount Total 20 5 4" xfId="41825"/>
    <cellStyle name="CALC Amount Total 20 6" xfId="4632"/>
    <cellStyle name="CALC Amount Total 20 6 2" xfId="4633"/>
    <cellStyle name="CALC Amount Total 20 6 2 2" xfId="41826"/>
    <cellStyle name="CALC Amount Total 20 6 3" xfId="4634"/>
    <cellStyle name="CALC Amount Total 20 6 4" xfId="41827"/>
    <cellStyle name="CALC Amount Total 20 7" xfId="4635"/>
    <cellStyle name="CALC Amount Total 20 7 2" xfId="4636"/>
    <cellStyle name="CALC Amount Total 20 7 2 2" xfId="41828"/>
    <cellStyle name="CALC Amount Total 20 7 3" xfId="4637"/>
    <cellStyle name="CALC Amount Total 20 7 4" xfId="41829"/>
    <cellStyle name="CALC Amount Total 20 8" xfId="4638"/>
    <cellStyle name="CALC Amount Total 20 8 2" xfId="4639"/>
    <cellStyle name="CALC Amount Total 20 8 2 2" xfId="41830"/>
    <cellStyle name="CALC Amount Total 20 8 3" xfId="4640"/>
    <cellStyle name="CALC Amount Total 20 8 4" xfId="41831"/>
    <cellStyle name="CALC Amount Total 20 9" xfId="4641"/>
    <cellStyle name="CALC Amount Total 20 9 2" xfId="4642"/>
    <cellStyle name="CALC Amount Total 20 9 2 2" xfId="41832"/>
    <cellStyle name="CALC Amount Total 20 9 3" xfId="4643"/>
    <cellStyle name="CALC Amount Total 20 9 4" xfId="41833"/>
    <cellStyle name="CALC Amount Total 21" xfId="4644"/>
    <cellStyle name="CALC Amount Total 21 10" xfId="4645"/>
    <cellStyle name="CALC Amount Total 21 10 2" xfId="41834"/>
    <cellStyle name="CALC Amount Total 21 11" xfId="41835"/>
    <cellStyle name="CALC Amount Total 21 12" xfId="41836"/>
    <cellStyle name="CALC Amount Total 21 2" xfId="4646"/>
    <cellStyle name="CALC Amount Total 21 2 2" xfId="4647"/>
    <cellStyle name="CALC Amount Total 21 2 2 2" xfId="41837"/>
    <cellStyle name="CALC Amount Total 21 2 3" xfId="4648"/>
    <cellStyle name="CALC Amount Total 21 2 4" xfId="41838"/>
    <cellStyle name="CALC Amount Total 21 3" xfId="4649"/>
    <cellStyle name="CALC Amount Total 21 3 2" xfId="4650"/>
    <cellStyle name="CALC Amount Total 21 3 2 2" xfId="41839"/>
    <cellStyle name="CALC Amount Total 21 3 3" xfId="4651"/>
    <cellStyle name="CALC Amount Total 21 3 4" xfId="41840"/>
    <cellStyle name="CALC Amount Total 21 4" xfId="4652"/>
    <cellStyle name="CALC Amount Total 21 4 2" xfId="4653"/>
    <cellStyle name="CALC Amount Total 21 4 2 2" xfId="41841"/>
    <cellStyle name="CALC Amount Total 21 4 3" xfId="4654"/>
    <cellStyle name="CALC Amount Total 21 4 4" xfId="41842"/>
    <cellStyle name="CALC Amount Total 21 5" xfId="4655"/>
    <cellStyle name="CALC Amount Total 21 5 2" xfId="4656"/>
    <cellStyle name="CALC Amount Total 21 5 2 2" xfId="41843"/>
    <cellStyle name="CALC Amount Total 21 5 3" xfId="4657"/>
    <cellStyle name="CALC Amount Total 21 5 4" xfId="41844"/>
    <cellStyle name="CALC Amount Total 21 6" xfId="4658"/>
    <cellStyle name="CALC Amount Total 21 6 2" xfId="4659"/>
    <cellStyle name="CALC Amount Total 21 6 2 2" xfId="41845"/>
    <cellStyle name="CALC Amount Total 21 6 3" xfId="4660"/>
    <cellStyle name="CALC Amount Total 21 6 4" xfId="41846"/>
    <cellStyle name="CALC Amount Total 21 7" xfId="4661"/>
    <cellStyle name="CALC Amount Total 21 7 2" xfId="4662"/>
    <cellStyle name="CALC Amount Total 21 7 2 2" xfId="41847"/>
    <cellStyle name="CALC Amount Total 21 7 3" xfId="4663"/>
    <cellStyle name="CALC Amount Total 21 7 4" xfId="41848"/>
    <cellStyle name="CALC Amount Total 21 8" xfId="4664"/>
    <cellStyle name="CALC Amount Total 21 8 2" xfId="4665"/>
    <cellStyle name="CALC Amount Total 21 8 2 2" xfId="41849"/>
    <cellStyle name="CALC Amount Total 21 8 3" xfId="4666"/>
    <cellStyle name="CALC Amount Total 21 8 4" xfId="41850"/>
    <cellStyle name="CALC Amount Total 21 9" xfId="4667"/>
    <cellStyle name="CALC Amount Total 21 9 2" xfId="4668"/>
    <cellStyle name="CALC Amount Total 21 9 2 2" xfId="41851"/>
    <cellStyle name="CALC Amount Total 21 9 3" xfId="4669"/>
    <cellStyle name="CALC Amount Total 21 9 4" xfId="41852"/>
    <cellStyle name="CALC Amount Total 22" xfId="4670"/>
    <cellStyle name="CALC Amount Total 22 10" xfId="4671"/>
    <cellStyle name="CALC Amount Total 22 10 2" xfId="41853"/>
    <cellStyle name="CALC Amount Total 22 11" xfId="41854"/>
    <cellStyle name="CALC Amount Total 22 12" xfId="41855"/>
    <cellStyle name="CALC Amount Total 22 2" xfId="4672"/>
    <cellStyle name="CALC Amount Total 22 2 2" xfId="4673"/>
    <cellStyle name="CALC Amount Total 22 2 2 2" xfId="41856"/>
    <cellStyle name="CALC Amount Total 22 2 3" xfId="4674"/>
    <cellStyle name="CALC Amount Total 22 2 4" xfId="41857"/>
    <cellStyle name="CALC Amount Total 22 3" xfId="4675"/>
    <cellStyle name="CALC Amount Total 22 3 2" xfId="4676"/>
    <cellStyle name="CALC Amount Total 22 3 2 2" xfId="41858"/>
    <cellStyle name="CALC Amount Total 22 3 3" xfId="4677"/>
    <cellStyle name="CALC Amount Total 22 3 4" xfId="41859"/>
    <cellStyle name="CALC Amount Total 22 4" xfId="4678"/>
    <cellStyle name="CALC Amount Total 22 4 2" xfId="4679"/>
    <cellStyle name="CALC Amount Total 22 4 2 2" xfId="41860"/>
    <cellStyle name="CALC Amount Total 22 4 3" xfId="4680"/>
    <cellStyle name="CALC Amount Total 22 4 4" xfId="41861"/>
    <cellStyle name="CALC Amount Total 22 5" xfId="4681"/>
    <cellStyle name="CALC Amount Total 22 5 2" xfId="4682"/>
    <cellStyle name="CALC Amount Total 22 5 2 2" xfId="41862"/>
    <cellStyle name="CALC Amount Total 22 5 3" xfId="4683"/>
    <cellStyle name="CALC Amount Total 22 5 4" xfId="41863"/>
    <cellStyle name="CALC Amount Total 22 6" xfId="4684"/>
    <cellStyle name="CALC Amount Total 22 6 2" xfId="4685"/>
    <cellStyle name="CALC Amount Total 22 6 2 2" xfId="41864"/>
    <cellStyle name="CALC Amount Total 22 6 3" xfId="4686"/>
    <cellStyle name="CALC Amount Total 22 6 4" xfId="41865"/>
    <cellStyle name="CALC Amount Total 22 7" xfId="4687"/>
    <cellStyle name="CALC Amount Total 22 7 2" xfId="4688"/>
    <cellStyle name="CALC Amount Total 22 7 2 2" xfId="41866"/>
    <cellStyle name="CALC Amount Total 22 7 3" xfId="4689"/>
    <cellStyle name="CALC Amount Total 22 7 4" xfId="41867"/>
    <cellStyle name="CALC Amount Total 22 8" xfId="4690"/>
    <cellStyle name="CALC Amount Total 22 8 2" xfId="4691"/>
    <cellStyle name="CALC Amount Total 22 8 2 2" xfId="41868"/>
    <cellStyle name="CALC Amount Total 22 8 3" xfId="4692"/>
    <cellStyle name="CALC Amount Total 22 8 4" xfId="41869"/>
    <cellStyle name="CALC Amount Total 22 9" xfId="4693"/>
    <cellStyle name="CALC Amount Total 22 9 2" xfId="4694"/>
    <cellStyle name="CALC Amount Total 22 9 2 2" xfId="41870"/>
    <cellStyle name="CALC Amount Total 22 9 3" xfId="4695"/>
    <cellStyle name="CALC Amount Total 22 9 4" xfId="41871"/>
    <cellStyle name="CALC Amount Total 23" xfId="4696"/>
    <cellStyle name="CALC Amount Total 23 10" xfId="4697"/>
    <cellStyle name="CALC Amount Total 23 10 2" xfId="41872"/>
    <cellStyle name="CALC Amount Total 23 11" xfId="41873"/>
    <cellStyle name="CALC Amount Total 23 12" xfId="41874"/>
    <cellStyle name="CALC Amount Total 23 2" xfId="4698"/>
    <cellStyle name="CALC Amount Total 23 2 2" xfId="4699"/>
    <cellStyle name="CALC Amount Total 23 2 2 2" xfId="41875"/>
    <cellStyle name="CALC Amount Total 23 2 3" xfId="4700"/>
    <cellStyle name="CALC Amount Total 23 2 4" xfId="41876"/>
    <cellStyle name="CALC Amount Total 23 3" xfId="4701"/>
    <cellStyle name="CALC Amount Total 23 3 2" xfId="4702"/>
    <cellStyle name="CALC Amount Total 23 3 2 2" xfId="41877"/>
    <cellStyle name="CALC Amount Total 23 3 3" xfId="4703"/>
    <cellStyle name="CALC Amount Total 23 3 4" xfId="41878"/>
    <cellStyle name="CALC Amount Total 23 4" xfId="4704"/>
    <cellStyle name="CALC Amount Total 23 4 2" xfId="4705"/>
    <cellStyle name="CALC Amount Total 23 4 2 2" xfId="41879"/>
    <cellStyle name="CALC Amount Total 23 4 3" xfId="4706"/>
    <cellStyle name="CALC Amount Total 23 4 4" xfId="41880"/>
    <cellStyle name="CALC Amount Total 23 5" xfId="4707"/>
    <cellStyle name="CALC Amount Total 23 5 2" xfId="4708"/>
    <cellStyle name="CALC Amount Total 23 5 2 2" xfId="41881"/>
    <cellStyle name="CALC Amount Total 23 5 3" xfId="4709"/>
    <cellStyle name="CALC Amount Total 23 5 4" xfId="41882"/>
    <cellStyle name="CALC Amount Total 23 6" xfId="4710"/>
    <cellStyle name="CALC Amount Total 23 6 2" xfId="4711"/>
    <cellStyle name="CALC Amount Total 23 6 2 2" xfId="41883"/>
    <cellStyle name="CALC Amount Total 23 6 3" xfId="4712"/>
    <cellStyle name="CALC Amount Total 23 6 4" xfId="41884"/>
    <cellStyle name="CALC Amount Total 23 7" xfId="4713"/>
    <cellStyle name="CALC Amount Total 23 7 2" xfId="4714"/>
    <cellStyle name="CALC Amount Total 23 7 2 2" xfId="41885"/>
    <cellStyle name="CALC Amount Total 23 7 3" xfId="4715"/>
    <cellStyle name="CALC Amount Total 23 7 4" xfId="41886"/>
    <cellStyle name="CALC Amount Total 23 8" xfId="4716"/>
    <cellStyle name="CALC Amount Total 23 8 2" xfId="4717"/>
    <cellStyle name="CALC Amount Total 23 8 2 2" xfId="41887"/>
    <cellStyle name="CALC Amount Total 23 8 3" xfId="4718"/>
    <cellStyle name="CALC Amount Total 23 8 4" xfId="41888"/>
    <cellStyle name="CALC Amount Total 23 9" xfId="4719"/>
    <cellStyle name="CALC Amount Total 23 9 2" xfId="4720"/>
    <cellStyle name="CALC Amount Total 23 9 2 2" xfId="41889"/>
    <cellStyle name="CALC Amount Total 23 9 3" xfId="4721"/>
    <cellStyle name="CALC Amount Total 23 9 4" xfId="41890"/>
    <cellStyle name="CALC Amount Total 24" xfId="4722"/>
    <cellStyle name="CALC Amount Total 24 10" xfId="4723"/>
    <cellStyle name="CALC Amount Total 24 10 2" xfId="41891"/>
    <cellStyle name="CALC Amount Total 24 11" xfId="41892"/>
    <cellStyle name="CALC Amount Total 24 12" xfId="41893"/>
    <cellStyle name="CALC Amount Total 24 2" xfId="4724"/>
    <cellStyle name="CALC Amount Total 24 2 2" xfId="4725"/>
    <cellStyle name="CALC Amount Total 24 2 2 2" xfId="41894"/>
    <cellStyle name="CALC Amount Total 24 2 3" xfId="4726"/>
    <cellStyle name="CALC Amount Total 24 2 4" xfId="41895"/>
    <cellStyle name="CALC Amount Total 24 3" xfId="4727"/>
    <cellStyle name="CALC Amount Total 24 3 2" xfId="4728"/>
    <cellStyle name="CALC Amount Total 24 3 2 2" xfId="41896"/>
    <cellStyle name="CALC Amount Total 24 3 3" xfId="4729"/>
    <cellStyle name="CALC Amount Total 24 3 4" xfId="41897"/>
    <cellStyle name="CALC Amount Total 24 4" xfId="4730"/>
    <cellStyle name="CALC Amount Total 24 4 2" xfId="4731"/>
    <cellStyle name="CALC Amount Total 24 4 2 2" xfId="41898"/>
    <cellStyle name="CALC Amount Total 24 4 3" xfId="4732"/>
    <cellStyle name="CALC Amount Total 24 4 4" xfId="41899"/>
    <cellStyle name="CALC Amount Total 24 5" xfId="4733"/>
    <cellStyle name="CALC Amount Total 24 5 2" xfId="4734"/>
    <cellStyle name="CALC Amount Total 24 5 2 2" xfId="41900"/>
    <cellStyle name="CALC Amount Total 24 5 3" xfId="4735"/>
    <cellStyle name="CALC Amount Total 24 5 4" xfId="41901"/>
    <cellStyle name="CALC Amount Total 24 6" xfId="4736"/>
    <cellStyle name="CALC Amount Total 24 6 2" xfId="4737"/>
    <cellStyle name="CALC Amount Total 24 6 2 2" xfId="41902"/>
    <cellStyle name="CALC Amount Total 24 6 3" xfId="4738"/>
    <cellStyle name="CALC Amount Total 24 6 4" xfId="41903"/>
    <cellStyle name="CALC Amount Total 24 7" xfId="4739"/>
    <cellStyle name="CALC Amount Total 24 7 2" xfId="4740"/>
    <cellStyle name="CALC Amount Total 24 7 2 2" xfId="41904"/>
    <cellStyle name="CALC Amount Total 24 7 3" xfId="4741"/>
    <cellStyle name="CALC Amount Total 24 7 4" xfId="41905"/>
    <cellStyle name="CALC Amount Total 24 8" xfId="4742"/>
    <cellStyle name="CALC Amount Total 24 8 2" xfId="4743"/>
    <cellStyle name="CALC Amount Total 24 8 2 2" xfId="41906"/>
    <cellStyle name="CALC Amount Total 24 8 3" xfId="4744"/>
    <cellStyle name="CALC Amount Total 24 8 4" xfId="41907"/>
    <cellStyle name="CALC Amount Total 24 9" xfId="4745"/>
    <cellStyle name="CALC Amount Total 24 9 2" xfId="4746"/>
    <cellStyle name="CALC Amount Total 24 9 2 2" xfId="41908"/>
    <cellStyle name="CALC Amount Total 24 9 3" xfId="4747"/>
    <cellStyle name="CALC Amount Total 24 9 4" xfId="41909"/>
    <cellStyle name="CALC Amount Total 25" xfId="4748"/>
    <cellStyle name="CALC Amount Total 25 10" xfId="4749"/>
    <cellStyle name="CALC Amount Total 25 10 2" xfId="41910"/>
    <cellStyle name="CALC Amount Total 25 11" xfId="41911"/>
    <cellStyle name="CALC Amount Total 25 12" xfId="41912"/>
    <cellStyle name="CALC Amount Total 25 2" xfId="4750"/>
    <cellStyle name="CALC Amount Total 25 2 2" xfId="4751"/>
    <cellStyle name="CALC Amount Total 25 2 2 2" xfId="41913"/>
    <cellStyle name="CALC Amount Total 25 2 3" xfId="4752"/>
    <cellStyle name="CALC Amount Total 25 2 4" xfId="41914"/>
    <cellStyle name="CALC Amount Total 25 3" xfId="4753"/>
    <cellStyle name="CALC Amount Total 25 3 2" xfId="4754"/>
    <cellStyle name="CALC Amount Total 25 3 2 2" xfId="41915"/>
    <cellStyle name="CALC Amount Total 25 3 3" xfId="4755"/>
    <cellStyle name="CALC Amount Total 25 3 4" xfId="41916"/>
    <cellStyle name="CALC Amount Total 25 4" xfId="4756"/>
    <cellStyle name="CALC Amount Total 25 4 2" xfId="4757"/>
    <cellStyle name="CALC Amount Total 25 4 2 2" xfId="41917"/>
    <cellStyle name="CALC Amount Total 25 4 3" xfId="4758"/>
    <cellStyle name="CALC Amount Total 25 4 4" xfId="41918"/>
    <cellStyle name="CALC Amount Total 25 5" xfId="4759"/>
    <cellStyle name="CALC Amount Total 25 5 2" xfId="4760"/>
    <cellStyle name="CALC Amount Total 25 5 2 2" xfId="41919"/>
    <cellStyle name="CALC Amount Total 25 5 3" xfId="4761"/>
    <cellStyle name="CALC Amount Total 25 5 4" xfId="41920"/>
    <cellStyle name="CALC Amount Total 25 6" xfId="4762"/>
    <cellStyle name="CALC Amount Total 25 6 2" xfId="4763"/>
    <cellStyle name="CALC Amount Total 25 6 2 2" xfId="41921"/>
    <cellStyle name="CALC Amount Total 25 6 3" xfId="4764"/>
    <cellStyle name="CALC Amount Total 25 6 4" xfId="41922"/>
    <cellStyle name="CALC Amount Total 25 7" xfId="4765"/>
    <cellStyle name="CALC Amount Total 25 7 2" xfId="4766"/>
    <cellStyle name="CALC Amount Total 25 7 2 2" xfId="41923"/>
    <cellStyle name="CALC Amount Total 25 7 3" xfId="4767"/>
    <cellStyle name="CALC Amount Total 25 7 4" xfId="41924"/>
    <cellStyle name="CALC Amount Total 25 8" xfId="4768"/>
    <cellStyle name="CALC Amount Total 25 8 2" xfId="4769"/>
    <cellStyle name="CALC Amount Total 25 8 2 2" xfId="41925"/>
    <cellStyle name="CALC Amount Total 25 8 3" xfId="4770"/>
    <cellStyle name="CALC Amount Total 25 8 4" xfId="41926"/>
    <cellStyle name="CALC Amount Total 25 9" xfId="4771"/>
    <cellStyle name="CALC Amount Total 25 9 2" xfId="4772"/>
    <cellStyle name="CALC Amount Total 25 9 2 2" xfId="41927"/>
    <cellStyle name="CALC Amount Total 25 9 3" xfId="4773"/>
    <cellStyle name="CALC Amount Total 25 9 4" xfId="41928"/>
    <cellStyle name="CALC Amount Total 26" xfId="4774"/>
    <cellStyle name="CALC Amount Total 26 10" xfId="4775"/>
    <cellStyle name="CALC Amount Total 26 10 2" xfId="41929"/>
    <cellStyle name="CALC Amount Total 26 11" xfId="41930"/>
    <cellStyle name="CALC Amount Total 26 12" xfId="41931"/>
    <cellStyle name="CALC Amount Total 26 2" xfId="4776"/>
    <cellStyle name="CALC Amount Total 26 2 2" xfId="4777"/>
    <cellStyle name="CALC Amount Total 26 2 2 2" xfId="41932"/>
    <cellStyle name="CALC Amount Total 26 2 3" xfId="4778"/>
    <cellStyle name="CALC Amount Total 26 2 4" xfId="41933"/>
    <cellStyle name="CALC Amount Total 26 3" xfId="4779"/>
    <cellStyle name="CALC Amount Total 26 3 2" xfId="4780"/>
    <cellStyle name="CALC Amount Total 26 3 2 2" xfId="41934"/>
    <cellStyle name="CALC Amount Total 26 3 3" xfId="4781"/>
    <cellStyle name="CALC Amount Total 26 3 4" xfId="41935"/>
    <cellStyle name="CALC Amount Total 26 4" xfId="4782"/>
    <cellStyle name="CALC Amount Total 26 4 2" xfId="4783"/>
    <cellStyle name="CALC Amount Total 26 4 2 2" xfId="41936"/>
    <cellStyle name="CALC Amount Total 26 4 3" xfId="4784"/>
    <cellStyle name="CALC Amount Total 26 4 4" xfId="41937"/>
    <cellStyle name="CALC Amount Total 26 5" xfId="4785"/>
    <cellStyle name="CALC Amount Total 26 5 2" xfId="4786"/>
    <cellStyle name="CALC Amount Total 26 5 2 2" xfId="41938"/>
    <cellStyle name="CALC Amount Total 26 5 3" xfId="4787"/>
    <cellStyle name="CALC Amount Total 26 5 4" xfId="41939"/>
    <cellStyle name="CALC Amount Total 26 6" xfId="4788"/>
    <cellStyle name="CALC Amount Total 26 6 2" xfId="4789"/>
    <cellStyle name="CALC Amount Total 26 6 2 2" xfId="41940"/>
    <cellStyle name="CALC Amount Total 26 6 3" xfId="4790"/>
    <cellStyle name="CALC Amount Total 26 6 4" xfId="41941"/>
    <cellStyle name="CALC Amount Total 26 7" xfId="4791"/>
    <cellStyle name="CALC Amount Total 26 7 2" xfId="4792"/>
    <cellStyle name="CALC Amount Total 26 7 2 2" xfId="41942"/>
    <cellStyle name="CALC Amount Total 26 7 3" xfId="4793"/>
    <cellStyle name="CALC Amount Total 26 7 4" xfId="41943"/>
    <cellStyle name="CALC Amount Total 26 8" xfId="4794"/>
    <cellStyle name="CALC Amount Total 26 8 2" xfId="4795"/>
    <cellStyle name="CALC Amount Total 26 8 2 2" xfId="41944"/>
    <cellStyle name="CALC Amount Total 26 8 3" xfId="4796"/>
    <cellStyle name="CALC Amount Total 26 8 4" xfId="41945"/>
    <cellStyle name="CALC Amount Total 26 9" xfId="4797"/>
    <cellStyle name="CALC Amount Total 26 9 2" xfId="4798"/>
    <cellStyle name="CALC Amount Total 26 9 2 2" xfId="41946"/>
    <cellStyle name="CALC Amount Total 26 9 3" xfId="4799"/>
    <cellStyle name="CALC Amount Total 26 9 4" xfId="41947"/>
    <cellStyle name="CALC Amount Total 27" xfId="4800"/>
    <cellStyle name="CALC Amount Total 27 10" xfId="4801"/>
    <cellStyle name="CALC Amount Total 27 10 2" xfId="41948"/>
    <cellStyle name="CALC Amount Total 27 11" xfId="41949"/>
    <cellStyle name="CALC Amount Total 27 12" xfId="41950"/>
    <cellStyle name="CALC Amount Total 27 2" xfId="4802"/>
    <cellStyle name="CALC Amount Total 27 2 2" xfId="4803"/>
    <cellStyle name="CALC Amount Total 27 2 2 2" xfId="41951"/>
    <cellStyle name="CALC Amount Total 27 2 3" xfId="4804"/>
    <cellStyle name="CALC Amount Total 27 2 4" xfId="41952"/>
    <cellStyle name="CALC Amount Total 27 3" xfId="4805"/>
    <cellStyle name="CALC Amount Total 27 3 2" xfId="4806"/>
    <cellStyle name="CALC Amount Total 27 3 2 2" xfId="41953"/>
    <cellStyle name="CALC Amount Total 27 3 3" xfId="4807"/>
    <cellStyle name="CALC Amount Total 27 3 4" xfId="41954"/>
    <cellStyle name="CALC Amount Total 27 4" xfId="4808"/>
    <cellStyle name="CALC Amount Total 27 4 2" xfId="4809"/>
    <cellStyle name="CALC Amount Total 27 4 2 2" xfId="41955"/>
    <cellStyle name="CALC Amount Total 27 4 3" xfId="4810"/>
    <cellStyle name="CALC Amount Total 27 4 4" xfId="41956"/>
    <cellStyle name="CALC Amount Total 27 5" xfId="4811"/>
    <cellStyle name="CALC Amount Total 27 5 2" xfId="4812"/>
    <cellStyle name="CALC Amount Total 27 5 2 2" xfId="41957"/>
    <cellStyle name="CALC Amount Total 27 5 3" xfId="4813"/>
    <cellStyle name="CALC Amount Total 27 5 4" xfId="41958"/>
    <cellStyle name="CALC Amount Total 27 6" xfId="4814"/>
    <cellStyle name="CALC Amount Total 27 6 2" xfId="4815"/>
    <cellStyle name="CALC Amount Total 27 6 2 2" xfId="41959"/>
    <cellStyle name="CALC Amount Total 27 6 3" xfId="4816"/>
    <cellStyle name="CALC Amount Total 27 6 4" xfId="41960"/>
    <cellStyle name="CALC Amount Total 27 7" xfId="4817"/>
    <cellStyle name="CALC Amount Total 27 7 2" xfId="4818"/>
    <cellStyle name="CALC Amount Total 27 7 2 2" xfId="41961"/>
    <cellStyle name="CALC Amount Total 27 7 3" xfId="4819"/>
    <cellStyle name="CALC Amount Total 27 7 4" xfId="41962"/>
    <cellStyle name="CALC Amount Total 27 8" xfId="4820"/>
    <cellStyle name="CALC Amount Total 27 8 2" xfId="4821"/>
    <cellStyle name="CALC Amount Total 27 8 2 2" xfId="41963"/>
    <cellStyle name="CALC Amount Total 27 8 3" xfId="4822"/>
    <cellStyle name="CALC Amount Total 27 8 4" xfId="41964"/>
    <cellStyle name="CALC Amount Total 27 9" xfId="4823"/>
    <cellStyle name="CALC Amount Total 27 9 2" xfId="4824"/>
    <cellStyle name="CALC Amount Total 27 9 2 2" xfId="41965"/>
    <cellStyle name="CALC Amount Total 27 9 3" xfId="4825"/>
    <cellStyle name="CALC Amount Total 27 9 4" xfId="41966"/>
    <cellStyle name="CALC Amount Total 28" xfId="4826"/>
    <cellStyle name="CALC Amount Total 28 10" xfId="4827"/>
    <cellStyle name="CALC Amount Total 28 10 2" xfId="41967"/>
    <cellStyle name="CALC Amount Total 28 11" xfId="41968"/>
    <cellStyle name="CALC Amount Total 28 12" xfId="41969"/>
    <cellStyle name="CALC Amount Total 28 2" xfId="4828"/>
    <cellStyle name="CALC Amount Total 28 2 2" xfId="4829"/>
    <cellStyle name="CALC Amount Total 28 2 2 2" xfId="41970"/>
    <cellStyle name="CALC Amount Total 28 2 3" xfId="4830"/>
    <cellStyle name="CALC Amount Total 28 2 4" xfId="41971"/>
    <cellStyle name="CALC Amount Total 28 3" xfId="4831"/>
    <cellStyle name="CALC Amount Total 28 3 2" xfId="4832"/>
    <cellStyle name="CALC Amount Total 28 3 2 2" xfId="41972"/>
    <cellStyle name="CALC Amount Total 28 3 3" xfId="4833"/>
    <cellStyle name="CALC Amount Total 28 3 4" xfId="41973"/>
    <cellStyle name="CALC Amount Total 28 4" xfId="4834"/>
    <cellStyle name="CALC Amount Total 28 4 2" xfId="4835"/>
    <cellStyle name="CALC Amount Total 28 4 2 2" xfId="41974"/>
    <cellStyle name="CALC Amount Total 28 4 3" xfId="4836"/>
    <cellStyle name="CALC Amount Total 28 4 4" xfId="41975"/>
    <cellStyle name="CALC Amount Total 28 5" xfId="4837"/>
    <cellStyle name="CALC Amount Total 28 5 2" xfId="4838"/>
    <cellStyle name="CALC Amount Total 28 5 2 2" xfId="41976"/>
    <cellStyle name="CALC Amount Total 28 5 3" xfId="4839"/>
    <cellStyle name="CALC Amount Total 28 5 4" xfId="41977"/>
    <cellStyle name="CALC Amount Total 28 6" xfId="4840"/>
    <cellStyle name="CALC Amount Total 28 6 2" xfId="4841"/>
    <cellStyle name="CALC Amount Total 28 6 2 2" xfId="41978"/>
    <cellStyle name="CALC Amount Total 28 6 3" xfId="4842"/>
    <cellStyle name="CALC Amount Total 28 6 4" xfId="41979"/>
    <cellStyle name="CALC Amount Total 28 7" xfId="4843"/>
    <cellStyle name="CALC Amount Total 28 7 2" xfId="4844"/>
    <cellStyle name="CALC Amount Total 28 7 2 2" xfId="41980"/>
    <cellStyle name="CALC Amount Total 28 7 3" xfId="4845"/>
    <cellStyle name="CALC Amount Total 28 7 4" xfId="41981"/>
    <cellStyle name="CALC Amount Total 28 8" xfId="4846"/>
    <cellStyle name="CALC Amount Total 28 8 2" xfId="4847"/>
    <cellStyle name="CALC Amount Total 28 8 2 2" xfId="41982"/>
    <cellStyle name="CALC Amount Total 28 8 3" xfId="4848"/>
    <cellStyle name="CALC Amount Total 28 8 4" xfId="41983"/>
    <cellStyle name="CALC Amount Total 28 9" xfId="4849"/>
    <cellStyle name="CALC Amount Total 28 9 2" xfId="4850"/>
    <cellStyle name="CALC Amount Total 28 9 2 2" xfId="41984"/>
    <cellStyle name="CALC Amount Total 28 9 3" xfId="4851"/>
    <cellStyle name="CALC Amount Total 28 9 4" xfId="41985"/>
    <cellStyle name="CALC Amount Total 29" xfId="4852"/>
    <cellStyle name="CALC Amount Total 29 10" xfId="4853"/>
    <cellStyle name="CALC Amount Total 29 10 2" xfId="41986"/>
    <cellStyle name="CALC Amount Total 29 11" xfId="41987"/>
    <cellStyle name="CALC Amount Total 29 12" xfId="41988"/>
    <cellStyle name="CALC Amount Total 29 2" xfId="4854"/>
    <cellStyle name="CALC Amount Total 29 2 2" xfId="4855"/>
    <cellStyle name="CALC Amount Total 29 2 2 2" xfId="41989"/>
    <cellStyle name="CALC Amount Total 29 2 3" xfId="4856"/>
    <cellStyle name="CALC Amount Total 29 2 4" xfId="41990"/>
    <cellStyle name="CALC Amount Total 29 3" xfId="4857"/>
    <cellStyle name="CALC Amount Total 29 3 2" xfId="4858"/>
    <cellStyle name="CALC Amount Total 29 3 2 2" xfId="41991"/>
    <cellStyle name="CALC Amount Total 29 3 3" xfId="4859"/>
    <cellStyle name="CALC Amount Total 29 3 4" xfId="41992"/>
    <cellStyle name="CALC Amount Total 29 4" xfId="4860"/>
    <cellStyle name="CALC Amount Total 29 4 2" xfId="4861"/>
    <cellStyle name="CALC Amount Total 29 4 2 2" xfId="41993"/>
    <cellStyle name="CALC Amount Total 29 4 3" xfId="4862"/>
    <cellStyle name="CALC Amount Total 29 4 4" xfId="41994"/>
    <cellStyle name="CALC Amount Total 29 5" xfId="4863"/>
    <cellStyle name="CALC Amount Total 29 5 2" xfId="4864"/>
    <cellStyle name="CALC Amount Total 29 5 2 2" xfId="41995"/>
    <cellStyle name="CALC Amount Total 29 5 3" xfId="4865"/>
    <cellStyle name="CALC Amount Total 29 5 4" xfId="41996"/>
    <cellStyle name="CALC Amount Total 29 6" xfId="4866"/>
    <cellStyle name="CALC Amount Total 29 6 2" xfId="4867"/>
    <cellStyle name="CALC Amount Total 29 6 2 2" xfId="41997"/>
    <cellStyle name="CALC Amount Total 29 6 3" xfId="4868"/>
    <cellStyle name="CALC Amount Total 29 6 4" xfId="41998"/>
    <cellStyle name="CALC Amount Total 29 7" xfId="4869"/>
    <cellStyle name="CALC Amount Total 29 7 2" xfId="4870"/>
    <cellStyle name="CALC Amount Total 29 7 2 2" xfId="41999"/>
    <cellStyle name="CALC Amount Total 29 7 3" xfId="4871"/>
    <cellStyle name="CALC Amount Total 29 7 4" xfId="42000"/>
    <cellStyle name="CALC Amount Total 29 8" xfId="4872"/>
    <cellStyle name="CALC Amount Total 29 8 2" xfId="4873"/>
    <cellStyle name="CALC Amount Total 29 8 2 2" xfId="42001"/>
    <cellStyle name="CALC Amount Total 29 8 3" xfId="4874"/>
    <cellStyle name="CALC Amount Total 29 8 4" xfId="42002"/>
    <cellStyle name="CALC Amount Total 29 9" xfId="4875"/>
    <cellStyle name="CALC Amount Total 29 9 2" xfId="4876"/>
    <cellStyle name="CALC Amount Total 29 9 2 2" xfId="42003"/>
    <cellStyle name="CALC Amount Total 29 9 3" xfId="4877"/>
    <cellStyle name="CALC Amount Total 29 9 4" xfId="42004"/>
    <cellStyle name="CALC Amount Total 3" xfId="4878"/>
    <cellStyle name="CALC Amount Total 3 2" xfId="4879"/>
    <cellStyle name="CALC Amount Total 3 2 2" xfId="4880"/>
    <cellStyle name="CALC Amount Total 3 2 2 2" xfId="42005"/>
    <cellStyle name="CALC Amount Total 3 2 3" xfId="42006"/>
    <cellStyle name="CALC Amount Total 3 2 4" xfId="42007"/>
    <cellStyle name="CALC Amount Total 3 3" xfId="4881"/>
    <cellStyle name="CALC Amount Total 3 3 2" xfId="4882"/>
    <cellStyle name="CALC Amount Total 3 3 2 2" xfId="42008"/>
    <cellStyle name="CALC Amount Total 3 3 3" xfId="4883"/>
    <cellStyle name="CALC Amount Total 3 3 4" xfId="42009"/>
    <cellStyle name="CALC Amount Total 3 4" xfId="4884"/>
    <cellStyle name="CALC Amount Total 3 4 2" xfId="4885"/>
    <cellStyle name="CALC Amount Total 3 4 2 2" xfId="42010"/>
    <cellStyle name="CALC Amount Total 3 4 3" xfId="4886"/>
    <cellStyle name="CALC Amount Total 3 4 4" xfId="42011"/>
    <cellStyle name="CALC Amount Total 3 5" xfId="4887"/>
    <cellStyle name="CALC Amount Total 3 5 2" xfId="4888"/>
    <cellStyle name="CALC Amount Total 3 5 2 2" xfId="42012"/>
    <cellStyle name="CALC Amount Total 3 5 3" xfId="4889"/>
    <cellStyle name="CALC Amount Total 3 5 4" xfId="42013"/>
    <cellStyle name="CALC Amount Total 3 6" xfId="4890"/>
    <cellStyle name="CALC Amount Total 3 6 2" xfId="4891"/>
    <cellStyle name="CALC Amount Total 3 6 2 2" xfId="42014"/>
    <cellStyle name="CALC Amount Total 3 6 3" xfId="4892"/>
    <cellStyle name="CALC Amount Total 3 6 4" xfId="42015"/>
    <cellStyle name="CALC Amount Total 3 7" xfId="4893"/>
    <cellStyle name="CALC Amount Total 3 7 2" xfId="4894"/>
    <cellStyle name="CALC Amount Total 3 7 2 2" xfId="42016"/>
    <cellStyle name="CALC Amount Total 3 7 3" xfId="4895"/>
    <cellStyle name="CALC Amount Total 3 7 4" xfId="42017"/>
    <cellStyle name="CALC Amount Total 3 8" xfId="4896"/>
    <cellStyle name="CALC Amount Total 3 8 2" xfId="42018"/>
    <cellStyle name="CALC Amount Total 30" xfId="4897"/>
    <cellStyle name="CALC Amount Total 30 10" xfId="4898"/>
    <cellStyle name="CALC Amount Total 30 10 2" xfId="42019"/>
    <cellStyle name="CALC Amount Total 30 11" xfId="42020"/>
    <cellStyle name="CALC Amount Total 30 12" xfId="42021"/>
    <cellStyle name="CALC Amount Total 30 2" xfId="4899"/>
    <cellStyle name="CALC Amount Total 30 2 2" xfId="4900"/>
    <cellStyle name="CALC Amount Total 30 2 2 2" xfId="42022"/>
    <cellStyle name="CALC Amount Total 30 2 3" xfId="4901"/>
    <cellStyle name="CALC Amount Total 30 2 4" xfId="42023"/>
    <cellStyle name="CALC Amount Total 30 3" xfId="4902"/>
    <cellStyle name="CALC Amount Total 30 3 2" xfId="4903"/>
    <cellStyle name="CALC Amount Total 30 3 2 2" xfId="42024"/>
    <cellStyle name="CALC Amount Total 30 3 3" xfId="4904"/>
    <cellStyle name="CALC Amount Total 30 3 4" xfId="42025"/>
    <cellStyle name="CALC Amount Total 30 4" xfId="4905"/>
    <cellStyle name="CALC Amount Total 30 4 2" xfId="4906"/>
    <cellStyle name="CALC Amount Total 30 4 2 2" xfId="42026"/>
    <cellStyle name="CALC Amount Total 30 4 3" xfId="4907"/>
    <cellStyle name="CALC Amount Total 30 4 4" xfId="42027"/>
    <cellStyle name="CALC Amount Total 30 5" xfId="4908"/>
    <cellStyle name="CALC Amount Total 30 5 2" xfId="4909"/>
    <cellStyle name="CALC Amount Total 30 5 2 2" xfId="42028"/>
    <cellStyle name="CALC Amount Total 30 5 3" xfId="4910"/>
    <cellStyle name="CALC Amount Total 30 5 4" xfId="42029"/>
    <cellStyle name="CALC Amount Total 30 6" xfId="4911"/>
    <cellStyle name="CALC Amount Total 30 6 2" xfId="4912"/>
    <cellStyle name="CALC Amount Total 30 6 2 2" xfId="42030"/>
    <cellStyle name="CALC Amount Total 30 6 3" xfId="4913"/>
    <cellStyle name="CALC Amount Total 30 6 4" xfId="42031"/>
    <cellStyle name="CALC Amount Total 30 7" xfId="4914"/>
    <cellStyle name="CALC Amount Total 30 7 2" xfId="4915"/>
    <cellStyle name="CALC Amount Total 30 7 2 2" xfId="42032"/>
    <cellStyle name="CALC Amount Total 30 7 3" xfId="4916"/>
    <cellStyle name="CALC Amount Total 30 7 4" xfId="42033"/>
    <cellStyle name="CALC Amount Total 30 8" xfId="4917"/>
    <cellStyle name="CALC Amount Total 30 8 2" xfId="4918"/>
    <cellStyle name="CALC Amount Total 30 8 2 2" xfId="42034"/>
    <cellStyle name="CALC Amount Total 30 8 3" xfId="4919"/>
    <cellStyle name="CALC Amount Total 30 8 4" xfId="42035"/>
    <cellStyle name="CALC Amount Total 30 9" xfId="4920"/>
    <cellStyle name="CALC Amount Total 30 9 2" xfId="4921"/>
    <cellStyle name="CALC Amount Total 30 9 2 2" xfId="42036"/>
    <cellStyle name="CALC Amount Total 30 9 3" xfId="4922"/>
    <cellStyle name="CALC Amount Total 30 9 4" xfId="42037"/>
    <cellStyle name="CALC Amount Total 31" xfId="4923"/>
    <cellStyle name="CALC Amount Total 31 10" xfId="4924"/>
    <cellStyle name="CALC Amount Total 31 10 2" xfId="42038"/>
    <cellStyle name="CALC Amount Total 31 11" xfId="42039"/>
    <cellStyle name="CALC Amount Total 31 12" xfId="42040"/>
    <cellStyle name="CALC Amount Total 31 2" xfId="4925"/>
    <cellStyle name="CALC Amount Total 31 2 2" xfId="4926"/>
    <cellStyle name="CALC Amount Total 31 2 2 2" xfId="42041"/>
    <cellStyle name="CALC Amount Total 31 2 3" xfId="4927"/>
    <cellStyle name="CALC Amount Total 31 2 4" xfId="42042"/>
    <cellStyle name="CALC Amount Total 31 3" xfId="4928"/>
    <cellStyle name="CALC Amount Total 31 3 2" xfId="4929"/>
    <cellStyle name="CALC Amount Total 31 3 2 2" xfId="42043"/>
    <cellStyle name="CALC Amount Total 31 3 3" xfId="4930"/>
    <cellStyle name="CALC Amount Total 31 3 4" xfId="42044"/>
    <cellStyle name="CALC Amount Total 31 4" xfId="4931"/>
    <cellStyle name="CALC Amount Total 31 4 2" xfId="4932"/>
    <cellStyle name="CALC Amount Total 31 4 2 2" xfId="42045"/>
    <cellStyle name="CALC Amount Total 31 4 3" xfId="4933"/>
    <cellStyle name="CALC Amount Total 31 4 4" xfId="42046"/>
    <cellStyle name="CALC Amount Total 31 5" xfId="4934"/>
    <cellStyle name="CALC Amount Total 31 5 2" xfId="4935"/>
    <cellStyle name="CALC Amount Total 31 5 2 2" xfId="42047"/>
    <cellStyle name="CALC Amount Total 31 5 3" xfId="4936"/>
    <cellStyle name="CALC Amount Total 31 5 4" xfId="42048"/>
    <cellStyle name="CALC Amount Total 31 6" xfId="4937"/>
    <cellStyle name="CALC Amount Total 31 6 2" xfId="4938"/>
    <cellStyle name="CALC Amount Total 31 6 2 2" xfId="42049"/>
    <cellStyle name="CALC Amount Total 31 6 3" xfId="4939"/>
    <cellStyle name="CALC Amount Total 31 6 4" xfId="42050"/>
    <cellStyle name="CALC Amount Total 31 7" xfId="4940"/>
    <cellStyle name="CALC Amount Total 31 7 2" xfId="4941"/>
    <cellStyle name="CALC Amount Total 31 7 2 2" xfId="42051"/>
    <cellStyle name="CALC Amount Total 31 7 3" xfId="4942"/>
    <cellStyle name="CALC Amount Total 31 7 4" xfId="42052"/>
    <cellStyle name="CALC Amount Total 31 8" xfId="4943"/>
    <cellStyle name="CALC Amount Total 31 8 2" xfId="4944"/>
    <cellStyle name="CALC Amount Total 31 8 2 2" xfId="42053"/>
    <cellStyle name="CALC Amount Total 31 8 3" xfId="4945"/>
    <cellStyle name="CALC Amount Total 31 8 4" xfId="42054"/>
    <cellStyle name="CALC Amount Total 31 9" xfId="4946"/>
    <cellStyle name="CALC Amount Total 31 9 2" xfId="4947"/>
    <cellStyle name="CALC Amount Total 31 9 2 2" xfId="42055"/>
    <cellStyle name="CALC Amount Total 31 9 3" xfId="4948"/>
    <cellStyle name="CALC Amount Total 31 9 4" xfId="42056"/>
    <cellStyle name="CALC Amount Total 32" xfId="4949"/>
    <cellStyle name="CALC Amount Total 32 10" xfId="4950"/>
    <cellStyle name="CALC Amount Total 32 10 2" xfId="42057"/>
    <cellStyle name="CALC Amount Total 32 11" xfId="42058"/>
    <cellStyle name="CALC Amount Total 32 12" xfId="42059"/>
    <cellStyle name="CALC Amount Total 32 2" xfId="4951"/>
    <cellStyle name="CALC Amount Total 32 2 2" xfId="4952"/>
    <cellStyle name="CALC Amount Total 32 2 2 2" xfId="42060"/>
    <cellStyle name="CALC Amount Total 32 2 3" xfId="4953"/>
    <cellStyle name="CALC Amount Total 32 2 4" xfId="42061"/>
    <cellStyle name="CALC Amount Total 32 3" xfId="4954"/>
    <cellStyle name="CALC Amount Total 32 3 2" xfId="4955"/>
    <cellStyle name="CALC Amount Total 32 3 2 2" xfId="42062"/>
    <cellStyle name="CALC Amount Total 32 3 3" xfId="4956"/>
    <cellStyle name="CALC Amount Total 32 3 4" xfId="42063"/>
    <cellStyle name="CALC Amount Total 32 4" xfId="4957"/>
    <cellStyle name="CALC Amount Total 32 4 2" xfId="4958"/>
    <cellStyle name="CALC Amount Total 32 4 2 2" xfId="42064"/>
    <cellStyle name="CALC Amount Total 32 4 3" xfId="4959"/>
    <cellStyle name="CALC Amount Total 32 4 4" xfId="42065"/>
    <cellStyle name="CALC Amount Total 32 5" xfId="4960"/>
    <cellStyle name="CALC Amount Total 32 5 2" xfId="4961"/>
    <cellStyle name="CALC Amount Total 32 5 2 2" xfId="42066"/>
    <cellStyle name="CALC Amount Total 32 5 3" xfId="4962"/>
    <cellStyle name="CALC Amount Total 32 5 4" xfId="42067"/>
    <cellStyle name="CALC Amount Total 32 6" xfId="4963"/>
    <cellStyle name="CALC Amount Total 32 6 2" xfId="4964"/>
    <cellStyle name="CALC Amount Total 32 6 2 2" xfId="42068"/>
    <cellStyle name="CALC Amount Total 32 6 3" xfId="4965"/>
    <cellStyle name="CALC Amount Total 32 6 4" xfId="42069"/>
    <cellStyle name="CALC Amount Total 32 7" xfId="4966"/>
    <cellStyle name="CALC Amount Total 32 7 2" xfId="4967"/>
    <cellStyle name="CALC Amount Total 32 7 2 2" xfId="42070"/>
    <cellStyle name="CALC Amount Total 32 7 3" xfId="4968"/>
    <cellStyle name="CALC Amount Total 32 7 4" xfId="42071"/>
    <cellStyle name="CALC Amount Total 32 8" xfId="4969"/>
    <cellStyle name="CALC Amount Total 32 8 2" xfId="4970"/>
    <cellStyle name="CALC Amount Total 32 8 2 2" xfId="42072"/>
    <cellStyle name="CALC Amount Total 32 8 3" xfId="4971"/>
    <cellStyle name="CALC Amount Total 32 8 4" xfId="42073"/>
    <cellStyle name="CALC Amount Total 32 9" xfId="4972"/>
    <cellStyle name="CALC Amount Total 32 9 2" xfId="4973"/>
    <cellStyle name="CALC Amount Total 32 9 2 2" xfId="42074"/>
    <cellStyle name="CALC Amount Total 32 9 3" xfId="4974"/>
    <cellStyle name="CALC Amount Total 32 9 4" xfId="42075"/>
    <cellStyle name="CALC Amount Total 33" xfId="4975"/>
    <cellStyle name="CALC Amount Total 33 10" xfId="4976"/>
    <cellStyle name="CALC Amount Total 33 10 2" xfId="42076"/>
    <cellStyle name="CALC Amount Total 33 11" xfId="42077"/>
    <cellStyle name="CALC Amount Total 33 12" xfId="42078"/>
    <cellStyle name="CALC Amount Total 33 2" xfId="4977"/>
    <cellStyle name="CALC Amount Total 33 2 2" xfId="4978"/>
    <cellStyle name="CALC Amount Total 33 2 2 2" xfId="42079"/>
    <cellStyle name="CALC Amount Total 33 2 3" xfId="4979"/>
    <cellStyle name="CALC Amount Total 33 2 4" xfId="42080"/>
    <cellStyle name="CALC Amount Total 33 3" xfId="4980"/>
    <cellStyle name="CALC Amount Total 33 3 2" xfId="4981"/>
    <cellStyle name="CALC Amount Total 33 3 2 2" xfId="42081"/>
    <cellStyle name="CALC Amount Total 33 3 3" xfId="4982"/>
    <cellStyle name="CALC Amount Total 33 3 4" xfId="42082"/>
    <cellStyle name="CALC Amount Total 33 4" xfId="4983"/>
    <cellStyle name="CALC Amount Total 33 4 2" xfId="4984"/>
    <cellStyle name="CALC Amount Total 33 4 2 2" xfId="42083"/>
    <cellStyle name="CALC Amount Total 33 4 3" xfId="4985"/>
    <cellStyle name="CALC Amount Total 33 4 4" xfId="42084"/>
    <cellStyle name="CALC Amount Total 33 5" xfId="4986"/>
    <cellStyle name="CALC Amount Total 33 5 2" xfId="4987"/>
    <cellStyle name="CALC Amount Total 33 5 2 2" xfId="42085"/>
    <cellStyle name="CALC Amount Total 33 5 3" xfId="4988"/>
    <cellStyle name="CALC Amount Total 33 5 4" xfId="42086"/>
    <cellStyle name="CALC Amount Total 33 6" xfId="4989"/>
    <cellStyle name="CALC Amount Total 33 6 2" xfId="4990"/>
    <cellStyle name="CALC Amount Total 33 6 2 2" xfId="42087"/>
    <cellStyle name="CALC Amount Total 33 6 3" xfId="4991"/>
    <cellStyle name="CALC Amount Total 33 6 4" xfId="42088"/>
    <cellStyle name="CALC Amount Total 33 7" xfId="4992"/>
    <cellStyle name="CALC Amount Total 33 7 2" xfId="4993"/>
    <cellStyle name="CALC Amount Total 33 7 2 2" xfId="42089"/>
    <cellStyle name="CALC Amount Total 33 7 3" xfId="4994"/>
    <cellStyle name="CALC Amount Total 33 7 4" xfId="42090"/>
    <cellStyle name="CALC Amount Total 33 8" xfId="4995"/>
    <cellStyle name="CALC Amount Total 33 8 2" xfId="4996"/>
    <cellStyle name="CALC Amount Total 33 8 2 2" xfId="42091"/>
    <cellStyle name="CALC Amount Total 33 8 3" xfId="4997"/>
    <cellStyle name="CALC Amount Total 33 8 4" xfId="42092"/>
    <cellStyle name="CALC Amount Total 33 9" xfId="4998"/>
    <cellStyle name="CALC Amount Total 33 9 2" xfId="4999"/>
    <cellStyle name="CALC Amount Total 33 9 2 2" xfId="42093"/>
    <cellStyle name="CALC Amount Total 33 9 3" xfId="5000"/>
    <cellStyle name="CALC Amount Total 33 9 4" xfId="42094"/>
    <cellStyle name="CALC Amount Total 34" xfId="5001"/>
    <cellStyle name="CALC Amount Total 34 10" xfId="5002"/>
    <cellStyle name="CALC Amount Total 34 10 2" xfId="42095"/>
    <cellStyle name="CALC Amount Total 34 11" xfId="42096"/>
    <cellStyle name="CALC Amount Total 34 12" xfId="42097"/>
    <cellStyle name="CALC Amount Total 34 2" xfId="5003"/>
    <cellStyle name="CALC Amount Total 34 2 2" xfId="5004"/>
    <cellStyle name="CALC Amount Total 34 2 2 2" xfId="42098"/>
    <cellStyle name="CALC Amount Total 34 2 3" xfId="5005"/>
    <cellStyle name="CALC Amount Total 34 2 4" xfId="42099"/>
    <cellStyle name="CALC Amount Total 34 3" xfId="5006"/>
    <cellStyle name="CALC Amount Total 34 3 2" xfId="5007"/>
    <cellStyle name="CALC Amount Total 34 3 2 2" xfId="42100"/>
    <cellStyle name="CALC Amount Total 34 3 3" xfId="5008"/>
    <cellStyle name="CALC Amount Total 34 3 4" xfId="42101"/>
    <cellStyle name="CALC Amount Total 34 4" xfId="5009"/>
    <cellStyle name="CALC Amount Total 34 4 2" xfId="5010"/>
    <cellStyle name="CALC Amount Total 34 4 2 2" xfId="42102"/>
    <cellStyle name="CALC Amount Total 34 4 3" xfId="5011"/>
    <cellStyle name="CALC Amount Total 34 4 4" xfId="42103"/>
    <cellStyle name="CALC Amount Total 34 5" xfId="5012"/>
    <cellStyle name="CALC Amount Total 34 5 2" xfId="5013"/>
    <cellStyle name="CALC Amount Total 34 5 2 2" xfId="42104"/>
    <cellStyle name="CALC Amount Total 34 5 3" xfId="5014"/>
    <cellStyle name="CALC Amount Total 34 5 4" xfId="42105"/>
    <cellStyle name="CALC Amount Total 34 6" xfId="5015"/>
    <cellStyle name="CALC Amount Total 34 6 2" xfId="5016"/>
    <cellStyle name="CALC Amount Total 34 6 2 2" xfId="42106"/>
    <cellStyle name="CALC Amount Total 34 6 3" xfId="5017"/>
    <cellStyle name="CALC Amount Total 34 6 4" xfId="42107"/>
    <cellStyle name="CALC Amount Total 34 7" xfId="5018"/>
    <cellStyle name="CALC Amount Total 34 7 2" xfId="5019"/>
    <cellStyle name="CALC Amount Total 34 7 2 2" xfId="42108"/>
    <cellStyle name="CALC Amount Total 34 7 3" xfId="5020"/>
    <cellStyle name="CALC Amount Total 34 7 4" xfId="42109"/>
    <cellStyle name="CALC Amount Total 34 8" xfId="5021"/>
    <cellStyle name="CALC Amount Total 34 8 2" xfId="5022"/>
    <cellStyle name="CALC Amount Total 34 8 2 2" xfId="42110"/>
    <cellStyle name="CALC Amount Total 34 8 3" xfId="5023"/>
    <cellStyle name="CALC Amount Total 34 8 4" xfId="42111"/>
    <cellStyle name="CALC Amount Total 34 9" xfId="5024"/>
    <cellStyle name="CALC Amount Total 34 9 2" xfId="5025"/>
    <cellStyle name="CALC Amount Total 34 9 2 2" xfId="42112"/>
    <cellStyle name="CALC Amount Total 34 9 3" xfId="5026"/>
    <cellStyle name="CALC Amount Total 34 9 4" xfId="42113"/>
    <cellStyle name="CALC Amount Total 35" xfId="5027"/>
    <cellStyle name="CALC Amount Total 35 10" xfId="5028"/>
    <cellStyle name="CALC Amount Total 35 10 2" xfId="42114"/>
    <cellStyle name="CALC Amount Total 35 11" xfId="42115"/>
    <cellStyle name="CALC Amount Total 35 12" xfId="42116"/>
    <cellStyle name="CALC Amount Total 35 2" xfId="5029"/>
    <cellStyle name="CALC Amount Total 35 2 2" xfId="5030"/>
    <cellStyle name="CALC Amount Total 35 2 2 2" xfId="42117"/>
    <cellStyle name="CALC Amount Total 35 2 3" xfId="5031"/>
    <cellStyle name="CALC Amount Total 35 2 4" xfId="42118"/>
    <cellStyle name="CALC Amount Total 35 3" xfId="5032"/>
    <cellStyle name="CALC Amount Total 35 3 2" xfId="5033"/>
    <cellStyle name="CALC Amount Total 35 3 2 2" xfId="42119"/>
    <cellStyle name="CALC Amount Total 35 3 3" xfId="5034"/>
    <cellStyle name="CALC Amount Total 35 3 4" xfId="42120"/>
    <cellStyle name="CALC Amount Total 35 4" xfId="5035"/>
    <cellStyle name="CALC Amount Total 35 4 2" xfId="5036"/>
    <cellStyle name="CALC Amount Total 35 4 2 2" xfId="42121"/>
    <cellStyle name="CALC Amount Total 35 4 3" xfId="5037"/>
    <cellStyle name="CALC Amount Total 35 4 4" xfId="42122"/>
    <cellStyle name="CALC Amount Total 35 5" xfId="5038"/>
    <cellStyle name="CALC Amount Total 35 5 2" xfId="5039"/>
    <cellStyle name="CALC Amount Total 35 5 2 2" xfId="42123"/>
    <cellStyle name="CALC Amount Total 35 5 3" xfId="5040"/>
    <cellStyle name="CALC Amount Total 35 5 4" xfId="42124"/>
    <cellStyle name="CALC Amount Total 35 6" xfId="5041"/>
    <cellStyle name="CALC Amount Total 35 6 2" xfId="5042"/>
    <cellStyle name="CALC Amount Total 35 6 2 2" xfId="42125"/>
    <cellStyle name="CALC Amount Total 35 6 3" xfId="5043"/>
    <cellStyle name="CALC Amount Total 35 6 4" xfId="42126"/>
    <cellStyle name="CALC Amount Total 35 7" xfId="5044"/>
    <cellStyle name="CALC Amount Total 35 7 2" xfId="5045"/>
    <cellStyle name="CALC Amount Total 35 7 2 2" xfId="42127"/>
    <cellStyle name="CALC Amount Total 35 7 3" xfId="5046"/>
    <cellStyle name="CALC Amount Total 35 7 4" xfId="42128"/>
    <cellStyle name="CALC Amount Total 35 8" xfId="5047"/>
    <cellStyle name="CALC Amount Total 35 8 2" xfId="5048"/>
    <cellStyle name="CALC Amount Total 35 8 2 2" xfId="42129"/>
    <cellStyle name="CALC Amount Total 35 8 3" xfId="5049"/>
    <cellStyle name="CALC Amount Total 35 8 4" xfId="42130"/>
    <cellStyle name="CALC Amount Total 35 9" xfId="5050"/>
    <cellStyle name="CALC Amount Total 35 9 2" xfId="5051"/>
    <cellStyle name="CALC Amount Total 35 9 2 2" xfId="42131"/>
    <cellStyle name="CALC Amount Total 35 9 3" xfId="5052"/>
    <cellStyle name="CALC Amount Total 35 9 4" xfId="42132"/>
    <cellStyle name="CALC Amount Total 36" xfId="5053"/>
    <cellStyle name="CALC Amount Total 36 10" xfId="5054"/>
    <cellStyle name="CALC Amount Total 36 10 2" xfId="42133"/>
    <cellStyle name="CALC Amount Total 36 11" xfId="42134"/>
    <cellStyle name="CALC Amount Total 36 12" xfId="42135"/>
    <cellStyle name="CALC Amount Total 36 2" xfId="5055"/>
    <cellStyle name="CALC Amount Total 36 2 2" xfId="5056"/>
    <cellStyle name="CALC Amount Total 36 2 2 2" xfId="42136"/>
    <cellStyle name="CALC Amount Total 36 2 3" xfId="5057"/>
    <cellStyle name="CALC Amount Total 36 2 4" xfId="42137"/>
    <cellStyle name="CALC Amount Total 36 3" xfId="5058"/>
    <cellStyle name="CALC Amount Total 36 3 2" xfId="5059"/>
    <cellStyle name="CALC Amount Total 36 3 2 2" xfId="42138"/>
    <cellStyle name="CALC Amount Total 36 3 3" xfId="5060"/>
    <cellStyle name="CALC Amount Total 36 3 4" xfId="42139"/>
    <cellStyle name="CALC Amount Total 36 4" xfId="5061"/>
    <cellStyle name="CALC Amount Total 36 4 2" xfId="5062"/>
    <cellStyle name="CALC Amount Total 36 4 2 2" xfId="42140"/>
    <cellStyle name="CALC Amount Total 36 4 3" xfId="5063"/>
    <cellStyle name="CALC Amount Total 36 4 4" xfId="42141"/>
    <cellStyle name="CALC Amount Total 36 5" xfId="5064"/>
    <cellStyle name="CALC Amount Total 36 5 2" xfId="5065"/>
    <cellStyle name="CALC Amount Total 36 5 2 2" xfId="42142"/>
    <cellStyle name="CALC Amount Total 36 5 3" xfId="5066"/>
    <cellStyle name="CALC Amount Total 36 5 4" xfId="42143"/>
    <cellStyle name="CALC Amount Total 36 6" xfId="5067"/>
    <cellStyle name="CALC Amount Total 36 6 2" xfId="5068"/>
    <cellStyle name="CALC Amount Total 36 6 2 2" xfId="42144"/>
    <cellStyle name="CALC Amount Total 36 6 3" xfId="5069"/>
    <cellStyle name="CALC Amount Total 36 6 4" xfId="42145"/>
    <cellStyle name="CALC Amount Total 36 7" xfId="5070"/>
    <cellStyle name="CALC Amount Total 36 7 2" xfId="5071"/>
    <cellStyle name="CALC Amount Total 36 7 2 2" xfId="42146"/>
    <cellStyle name="CALC Amount Total 36 7 3" xfId="5072"/>
    <cellStyle name="CALC Amount Total 36 7 4" xfId="42147"/>
    <cellStyle name="CALC Amount Total 36 8" xfId="5073"/>
    <cellStyle name="CALC Amount Total 36 8 2" xfId="5074"/>
    <cellStyle name="CALC Amount Total 36 8 2 2" xfId="42148"/>
    <cellStyle name="CALC Amount Total 36 8 3" xfId="5075"/>
    <cellStyle name="CALC Amount Total 36 8 4" xfId="42149"/>
    <cellStyle name="CALC Amount Total 36 9" xfId="5076"/>
    <cellStyle name="CALC Amount Total 36 9 2" xfId="5077"/>
    <cellStyle name="CALC Amount Total 36 9 2 2" xfId="42150"/>
    <cellStyle name="CALC Amount Total 36 9 3" xfId="5078"/>
    <cellStyle name="CALC Amount Total 36 9 4" xfId="42151"/>
    <cellStyle name="CALC Amount Total 37" xfId="5079"/>
    <cellStyle name="CALC Amount Total 37 10" xfId="5080"/>
    <cellStyle name="CALC Amount Total 37 10 2" xfId="42152"/>
    <cellStyle name="CALC Amount Total 37 11" xfId="42153"/>
    <cellStyle name="CALC Amount Total 37 12" xfId="42154"/>
    <cellStyle name="CALC Amount Total 37 2" xfId="5081"/>
    <cellStyle name="CALC Amount Total 37 2 2" xfId="5082"/>
    <cellStyle name="CALC Amount Total 37 2 2 2" xfId="42155"/>
    <cellStyle name="CALC Amount Total 37 2 3" xfId="5083"/>
    <cellStyle name="CALC Amount Total 37 2 4" xfId="42156"/>
    <cellStyle name="CALC Amount Total 37 3" xfId="5084"/>
    <cellStyle name="CALC Amount Total 37 3 2" xfId="5085"/>
    <cellStyle name="CALC Amount Total 37 3 2 2" xfId="42157"/>
    <cellStyle name="CALC Amount Total 37 3 3" xfId="5086"/>
    <cellStyle name="CALC Amount Total 37 3 4" xfId="42158"/>
    <cellStyle name="CALC Amount Total 37 4" xfId="5087"/>
    <cellStyle name="CALC Amount Total 37 4 2" xfId="5088"/>
    <cellStyle name="CALC Amount Total 37 4 2 2" xfId="42159"/>
    <cellStyle name="CALC Amount Total 37 4 3" xfId="5089"/>
    <cellStyle name="CALC Amount Total 37 4 4" xfId="42160"/>
    <cellStyle name="CALC Amount Total 37 5" xfId="5090"/>
    <cellStyle name="CALC Amount Total 37 5 2" xfId="5091"/>
    <cellStyle name="CALC Amount Total 37 5 2 2" xfId="42161"/>
    <cellStyle name="CALC Amount Total 37 5 3" xfId="5092"/>
    <cellStyle name="CALC Amount Total 37 5 4" xfId="42162"/>
    <cellStyle name="CALC Amount Total 37 6" xfId="5093"/>
    <cellStyle name="CALC Amount Total 37 6 2" xfId="5094"/>
    <cellStyle name="CALC Amount Total 37 6 2 2" xfId="42163"/>
    <cellStyle name="CALC Amount Total 37 6 3" xfId="5095"/>
    <cellStyle name="CALC Amount Total 37 6 4" xfId="42164"/>
    <cellStyle name="CALC Amount Total 37 7" xfId="5096"/>
    <cellStyle name="CALC Amount Total 37 7 2" xfId="5097"/>
    <cellStyle name="CALC Amount Total 37 7 2 2" xfId="42165"/>
    <cellStyle name="CALC Amount Total 37 7 3" xfId="5098"/>
    <cellStyle name="CALC Amount Total 37 7 4" xfId="42166"/>
    <cellStyle name="CALC Amount Total 37 8" xfId="5099"/>
    <cellStyle name="CALC Amount Total 37 8 2" xfId="5100"/>
    <cellStyle name="CALC Amount Total 37 8 2 2" xfId="42167"/>
    <cellStyle name="CALC Amount Total 37 8 3" xfId="5101"/>
    <cellStyle name="CALC Amount Total 37 8 4" xfId="42168"/>
    <cellStyle name="CALC Amount Total 37 9" xfId="5102"/>
    <cellStyle name="CALC Amount Total 37 9 2" xfId="5103"/>
    <cellStyle name="CALC Amount Total 37 9 2 2" xfId="42169"/>
    <cellStyle name="CALC Amount Total 37 9 3" xfId="5104"/>
    <cellStyle name="CALC Amount Total 37 9 4" xfId="42170"/>
    <cellStyle name="CALC Amount Total 38" xfId="5105"/>
    <cellStyle name="CALC Amount Total 38 10" xfId="5106"/>
    <cellStyle name="CALC Amount Total 38 10 2" xfId="42171"/>
    <cellStyle name="CALC Amount Total 38 11" xfId="42172"/>
    <cellStyle name="CALC Amount Total 38 12" xfId="42173"/>
    <cellStyle name="CALC Amount Total 38 2" xfId="5107"/>
    <cellStyle name="CALC Amount Total 38 2 2" xfId="5108"/>
    <cellStyle name="CALC Amount Total 38 2 2 2" xfId="42174"/>
    <cellStyle name="CALC Amount Total 38 2 3" xfId="5109"/>
    <cellStyle name="CALC Amount Total 38 2 4" xfId="42175"/>
    <cellStyle name="CALC Amount Total 38 3" xfId="5110"/>
    <cellStyle name="CALC Amount Total 38 3 2" xfId="5111"/>
    <cellStyle name="CALC Amount Total 38 3 2 2" xfId="42176"/>
    <cellStyle name="CALC Amount Total 38 3 3" xfId="5112"/>
    <cellStyle name="CALC Amount Total 38 3 4" xfId="42177"/>
    <cellStyle name="CALC Amount Total 38 4" xfId="5113"/>
    <cellStyle name="CALC Amount Total 38 4 2" xfId="5114"/>
    <cellStyle name="CALC Amount Total 38 4 2 2" xfId="42178"/>
    <cellStyle name="CALC Amount Total 38 4 3" xfId="5115"/>
    <cellStyle name="CALC Amount Total 38 4 4" xfId="42179"/>
    <cellStyle name="CALC Amount Total 38 5" xfId="5116"/>
    <cellStyle name="CALC Amount Total 38 5 2" xfId="5117"/>
    <cellStyle name="CALC Amount Total 38 5 2 2" xfId="42180"/>
    <cellStyle name="CALC Amount Total 38 5 3" xfId="5118"/>
    <cellStyle name="CALC Amount Total 38 5 4" xfId="42181"/>
    <cellStyle name="CALC Amount Total 38 6" xfId="5119"/>
    <cellStyle name="CALC Amount Total 38 6 2" xfId="5120"/>
    <cellStyle name="CALC Amount Total 38 6 2 2" xfId="42182"/>
    <cellStyle name="CALC Amount Total 38 6 3" xfId="5121"/>
    <cellStyle name="CALC Amount Total 38 6 4" xfId="42183"/>
    <cellStyle name="CALC Amount Total 38 7" xfId="5122"/>
    <cellStyle name="CALC Amount Total 38 7 2" xfId="5123"/>
    <cellStyle name="CALC Amount Total 38 7 2 2" xfId="42184"/>
    <cellStyle name="CALC Amount Total 38 7 3" xfId="5124"/>
    <cellStyle name="CALC Amount Total 38 7 4" xfId="42185"/>
    <cellStyle name="CALC Amount Total 38 8" xfId="5125"/>
    <cellStyle name="CALC Amount Total 38 8 2" xfId="5126"/>
    <cellStyle name="CALC Amount Total 38 8 2 2" xfId="42186"/>
    <cellStyle name="CALC Amount Total 38 8 3" xfId="5127"/>
    <cellStyle name="CALC Amount Total 38 8 4" xfId="42187"/>
    <cellStyle name="CALC Amount Total 38 9" xfId="5128"/>
    <cellStyle name="CALC Amount Total 38 9 2" xfId="5129"/>
    <cellStyle name="CALC Amount Total 38 9 2 2" xfId="42188"/>
    <cellStyle name="CALC Amount Total 38 9 3" xfId="5130"/>
    <cellStyle name="CALC Amount Total 38 9 4" xfId="42189"/>
    <cellStyle name="CALC Amount Total 39" xfId="5131"/>
    <cellStyle name="CALC Amount Total 39 10" xfId="5132"/>
    <cellStyle name="CALC Amount Total 39 10 2" xfId="42190"/>
    <cellStyle name="CALC Amount Total 39 11" xfId="42191"/>
    <cellStyle name="CALC Amount Total 39 12" xfId="42192"/>
    <cellStyle name="CALC Amount Total 39 2" xfId="5133"/>
    <cellStyle name="CALC Amount Total 39 2 2" xfId="5134"/>
    <cellStyle name="CALC Amount Total 39 2 2 2" xfId="42193"/>
    <cellStyle name="CALC Amount Total 39 2 3" xfId="5135"/>
    <cellStyle name="CALC Amount Total 39 2 4" xfId="42194"/>
    <cellStyle name="CALC Amount Total 39 3" xfId="5136"/>
    <cellStyle name="CALC Amount Total 39 3 2" xfId="5137"/>
    <cellStyle name="CALC Amount Total 39 3 2 2" xfId="42195"/>
    <cellStyle name="CALC Amount Total 39 3 3" xfId="5138"/>
    <cellStyle name="CALC Amount Total 39 3 4" xfId="42196"/>
    <cellStyle name="CALC Amount Total 39 4" xfId="5139"/>
    <cellStyle name="CALC Amount Total 39 4 2" xfId="5140"/>
    <cellStyle name="CALC Amount Total 39 4 2 2" xfId="42197"/>
    <cellStyle name="CALC Amount Total 39 4 3" xfId="5141"/>
    <cellStyle name="CALC Amount Total 39 4 4" xfId="42198"/>
    <cellStyle name="CALC Amount Total 39 5" xfId="5142"/>
    <cellStyle name="CALC Amount Total 39 5 2" xfId="5143"/>
    <cellStyle name="CALC Amount Total 39 5 2 2" xfId="42199"/>
    <cellStyle name="CALC Amount Total 39 5 3" xfId="5144"/>
    <cellStyle name="CALC Amount Total 39 5 4" xfId="42200"/>
    <cellStyle name="CALC Amount Total 39 6" xfId="5145"/>
    <cellStyle name="CALC Amount Total 39 6 2" xfId="5146"/>
    <cellStyle name="CALC Amount Total 39 6 2 2" xfId="42201"/>
    <cellStyle name="CALC Amount Total 39 6 3" xfId="5147"/>
    <cellStyle name="CALC Amount Total 39 6 4" xfId="42202"/>
    <cellStyle name="CALC Amount Total 39 7" xfId="5148"/>
    <cellStyle name="CALC Amount Total 39 7 2" xfId="5149"/>
    <cellStyle name="CALC Amount Total 39 7 2 2" xfId="42203"/>
    <cellStyle name="CALC Amount Total 39 7 3" xfId="5150"/>
    <cellStyle name="CALC Amount Total 39 7 4" xfId="42204"/>
    <cellStyle name="CALC Amount Total 39 8" xfId="5151"/>
    <cellStyle name="CALC Amount Total 39 8 2" xfId="5152"/>
    <cellStyle name="CALC Amount Total 39 8 2 2" xfId="42205"/>
    <cellStyle name="CALC Amount Total 39 8 3" xfId="5153"/>
    <cellStyle name="CALC Amount Total 39 8 4" xfId="42206"/>
    <cellStyle name="CALC Amount Total 39 9" xfId="5154"/>
    <cellStyle name="CALC Amount Total 39 9 2" xfId="5155"/>
    <cellStyle name="CALC Amount Total 39 9 2 2" xfId="42207"/>
    <cellStyle name="CALC Amount Total 39 9 3" xfId="5156"/>
    <cellStyle name="CALC Amount Total 39 9 4" xfId="42208"/>
    <cellStyle name="CALC Amount Total 4" xfId="5157"/>
    <cellStyle name="CALC Amount Total 4 10" xfId="5158"/>
    <cellStyle name="CALC Amount Total 4 10 2" xfId="42209"/>
    <cellStyle name="CALC Amount Total 4 11" xfId="42210"/>
    <cellStyle name="CALC Amount Total 4 2" xfId="5159"/>
    <cellStyle name="CALC Amount Total 4 2 2" xfId="5160"/>
    <cellStyle name="CALC Amount Total 4 2 2 2" xfId="42211"/>
    <cellStyle name="CALC Amount Total 4 2 3" xfId="5161"/>
    <cellStyle name="CALC Amount Total 4 2 4" xfId="42212"/>
    <cellStyle name="CALC Amount Total 4 3" xfId="5162"/>
    <cellStyle name="CALC Amount Total 4 3 2" xfId="5163"/>
    <cellStyle name="CALC Amount Total 4 3 2 2" xfId="42213"/>
    <cellStyle name="CALC Amount Total 4 3 3" xfId="5164"/>
    <cellStyle name="CALC Amount Total 4 3 4" xfId="42214"/>
    <cellStyle name="CALC Amount Total 4 4" xfId="5165"/>
    <cellStyle name="CALC Amount Total 4 4 2" xfId="5166"/>
    <cellStyle name="CALC Amount Total 4 4 2 2" xfId="42215"/>
    <cellStyle name="CALC Amount Total 4 4 3" xfId="5167"/>
    <cellStyle name="CALC Amount Total 4 4 4" xfId="42216"/>
    <cellStyle name="CALC Amount Total 4 5" xfId="5168"/>
    <cellStyle name="CALC Amount Total 4 5 2" xfId="5169"/>
    <cellStyle name="CALC Amount Total 4 5 2 2" xfId="42217"/>
    <cellStyle name="CALC Amount Total 4 5 3" xfId="5170"/>
    <cellStyle name="CALC Amount Total 4 5 4" xfId="42218"/>
    <cellStyle name="CALC Amount Total 4 6" xfId="5171"/>
    <cellStyle name="CALC Amount Total 4 6 2" xfId="5172"/>
    <cellStyle name="CALC Amount Total 4 6 2 2" xfId="42219"/>
    <cellStyle name="CALC Amount Total 4 6 3" xfId="5173"/>
    <cellStyle name="CALC Amount Total 4 6 4" xfId="42220"/>
    <cellStyle name="CALC Amount Total 4 7" xfId="5174"/>
    <cellStyle name="CALC Amount Total 4 7 2" xfId="5175"/>
    <cellStyle name="CALC Amount Total 4 7 2 2" xfId="42221"/>
    <cellStyle name="CALC Amount Total 4 7 3" xfId="5176"/>
    <cellStyle name="CALC Amount Total 4 7 4" xfId="42222"/>
    <cellStyle name="CALC Amount Total 4 8" xfId="5177"/>
    <cellStyle name="CALC Amount Total 4 8 2" xfId="5178"/>
    <cellStyle name="CALC Amount Total 4 8 2 2" xfId="42223"/>
    <cellStyle name="CALC Amount Total 4 8 3" xfId="5179"/>
    <cellStyle name="CALC Amount Total 4 8 4" xfId="42224"/>
    <cellStyle name="CALC Amount Total 4 9" xfId="5180"/>
    <cellStyle name="CALC Amount Total 4 9 2" xfId="5181"/>
    <cellStyle name="CALC Amount Total 4 9 2 2" xfId="42225"/>
    <cellStyle name="CALC Amount Total 4 9 3" xfId="5182"/>
    <cellStyle name="CALC Amount Total 4 9 4" xfId="42226"/>
    <cellStyle name="CALC Amount Total 40" xfId="5183"/>
    <cellStyle name="CALC Amount Total 40 10" xfId="5184"/>
    <cellStyle name="CALC Amount Total 40 10 2" xfId="42227"/>
    <cellStyle name="CALC Amount Total 40 11" xfId="42228"/>
    <cellStyle name="CALC Amount Total 40 12" xfId="42229"/>
    <cellStyle name="CALC Amount Total 40 2" xfId="5185"/>
    <cellStyle name="CALC Amount Total 40 2 2" xfId="5186"/>
    <cellStyle name="CALC Amount Total 40 2 2 2" xfId="42230"/>
    <cellStyle name="CALC Amount Total 40 2 3" xfId="5187"/>
    <cellStyle name="CALC Amount Total 40 2 4" xfId="42231"/>
    <cellStyle name="CALC Amount Total 40 3" xfId="5188"/>
    <cellStyle name="CALC Amount Total 40 3 2" xfId="5189"/>
    <cellStyle name="CALC Amount Total 40 3 2 2" xfId="42232"/>
    <cellStyle name="CALC Amount Total 40 3 3" xfId="5190"/>
    <cellStyle name="CALC Amount Total 40 3 4" xfId="42233"/>
    <cellStyle name="CALC Amount Total 40 4" xfId="5191"/>
    <cellStyle name="CALC Amount Total 40 4 2" xfId="5192"/>
    <cellStyle name="CALC Amount Total 40 4 2 2" xfId="42234"/>
    <cellStyle name="CALC Amount Total 40 4 3" xfId="5193"/>
    <cellStyle name="CALC Amount Total 40 4 4" xfId="42235"/>
    <cellStyle name="CALC Amount Total 40 5" xfId="5194"/>
    <cellStyle name="CALC Amount Total 40 5 2" xfId="5195"/>
    <cellStyle name="CALC Amount Total 40 5 2 2" xfId="42236"/>
    <cellStyle name="CALC Amount Total 40 5 3" xfId="5196"/>
    <cellStyle name="CALC Amount Total 40 5 4" xfId="42237"/>
    <cellStyle name="CALC Amount Total 40 6" xfId="5197"/>
    <cellStyle name="CALC Amount Total 40 6 2" xfId="5198"/>
    <cellStyle name="CALC Amount Total 40 6 2 2" xfId="42238"/>
    <cellStyle name="CALC Amount Total 40 6 3" xfId="5199"/>
    <cellStyle name="CALC Amount Total 40 6 4" xfId="42239"/>
    <cellStyle name="CALC Amount Total 40 7" xfId="5200"/>
    <cellStyle name="CALC Amount Total 40 7 2" xfId="5201"/>
    <cellStyle name="CALC Amount Total 40 7 2 2" xfId="42240"/>
    <cellStyle name="CALC Amount Total 40 7 3" xfId="5202"/>
    <cellStyle name="CALC Amount Total 40 7 4" xfId="42241"/>
    <cellStyle name="CALC Amount Total 40 8" xfId="5203"/>
    <cellStyle name="CALC Amount Total 40 8 2" xfId="5204"/>
    <cellStyle name="CALC Amount Total 40 8 2 2" xfId="42242"/>
    <cellStyle name="CALC Amount Total 40 8 3" xfId="5205"/>
    <cellStyle name="CALC Amount Total 40 8 4" xfId="42243"/>
    <cellStyle name="CALC Amount Total 40 9" xfId="5206"/>
    <cellStyle name="CALC Amount Total 40 9 2" xfId="5207"/>
    <cellStyle name="CALC Amount Total 40 9 2 2" xfId="42244"/>
    <cellStyle name="CALC Amount Total 40 9 3" xfId="5208"/>
    <cellStyle name="CALC Amount Total 40 9 4" xfId="42245"/>
    <cellStyle name="CALC Amount Total 41" xfId="5209"/>
    <cellStyle name="CALC Amount Total 41 10" xfId="5210"/>
    <cellStyle name="CALC Amount Total 41 10 2" xfId="42246"/>
    <cellStyle name="CALC Amount Total 41 11" xfId="42247"/>
    <cellStyle name="CALC Amount Total 41 12" xfId="42248"/>
    <cellStyle name="CALC Amount Total 41 2" xfId="5211"/>
    <cellStyle name="CALC Amount Total 41 2 2" xfId="5212"/>
    <cellStyle name="CALC Amount Total 41 2 2 2" xfId="42249"/>
    <cellStyle name="CALC Amount Total 41 2 3" xfId="5213"/>
    <cellStyle name="CALC Amount Total 41 2 4" xfId="42250"/>
    <cellStyle name="CALC Amount Total 41 3" xfId="5214"/>
    <cellStyle name="CALC Amount Total 41 3 2" xfId="5215"/>
    <cellStyle name="CALC Amount Total 41 3 2 2" xfId="42251"/>
    <cellStyle name="CALC Amount Total 41 3 3" xfId="5216"/>
    <cellStyle name="CALC Amount Total 41 3 4" xfId="42252"/>
    <cellStyle name="CALC Amount Total 41 4" xfId="5217"/>
    <cellStyle name="CALC Amount Total 41 4 2" xfId="5218"/>
    <cellStyle name="CALC Amount Total 41 4 2 2" xfId="42253"/>
    <cellStyle name="CALC Amount Total 41 4 3" xfId="5219"/>
    <cellStyle name="CALC Amount Total 41 4 4" xfId="42254"/>
    <cellStyle name="CALC Amount Total 41 5" xfId="5220"/>
    <cellStyle name="CALC Amount Total 41 5 2" xfId="5221"/>
    <cellStyle name="CALC Amount Total 41 5 2 2" xfId="42255"/>
    <cellStyle name="CALC Amount Total 41 5 3" xfId="5222"/>
    <cellStyle name="CALC Amount Total 41 5 4" xfId="42256"/>
    <cellStyle name="CALC Amount Total 41 6" xfId="5223"/>
    <cellStyle name="CALC Amount Total 41 6 2" xfId="5224"/>
    <cellStyle name="CALC Amount Total 41 6 2 2" xfId="42257"/>
    <cellStyle name="CALC Amount Total 41 6 3" xfId="5225"/>
    <cellStyle name="CALC Amount Total 41 6 4" xfId="42258"/>
    <cellStyle name="CALC Amount Total 41 7" xfId="5226"/>
    <cellStyle name="CALC Amount Total 41 7 2" xfId="5227"/>
    <cellStyle name="CALC Amount Total 41 7 2 2" xfId="42259"/>
    <cellStyle name="CALC Amount Total 41 7 3" xfId="5228"/>
    <cellStyle name="CALC Amount Total 41 7 4" xfId="42260"/>
    <cellStyle name="CALC Amount Total 41 8" xfId="5229"/>
    <cellStyle name="CALC Amount Total 41 8 2" xfId="5230"/>
    <cellStyle name="CALC Amount Total 41 8 2 2" xfId="42261"/>
    <cellStyle name="CALC Amount Total 41 8 3" xfId="5231"/>
    <cellStyle name="CALC Amount Total 41 8 4" xfId="42262"/>
    <cellStyle name="CALC Amount Total 41 9" xfId="5232"/>
    <cellStyle name="CALC Amount Total 41 9 2" xfId="5233"/>
    <cellStyle name="CALC Amount Total 41 9 2 2" xfId="42263"/>
    <cellStyle name="CALC Amount Total 41 9 3" xfId="5234"/>
    <cellStyle name="CALC Amount Total 41 9 4" xfId="42264"/>
    <cellStyle name="CALC Amount Total 42" xfId="5235"/>
    <cellStyle name="CALC Amount Total 42 10" xfId="5236"/>
    <cellStyle name="CALC Amount Total 42 10 2" xfId="42265"/>
    <cellStyle name="CALC Amount Total 42 11" xfId="42266"/>
    <cellStyle name="CALC Amount Total 42 12" xfId="42267"/>
    <cellStyle name="CALC Amount Total 42 2" xfId="5237"/>
    <cellStyle name="CALC Amount Total 42 2 2" xfId="5238"/>
    <cellStyle name="CALC Amount Total 42 2 2 2" xfId="42268"/>
    <cellStyle name="CALC Amount Total 42 2 3" xfId="5239"/>
    <cellStyle name="CALC Amount Total 42 2 4" xfId="42269"/>
    <cellStyle name="CALC Amount Total 42 3" xfId="5240"/>
    <cellStyle name="CALC Amount Total 42 3 2" xfId="5241"/>
    <cellStyle name="CALC Amount Total 42 3 2 2" xfId="42270"/>
    <cellStyle name="CALC Amount Total 42 3 3" xfId="5242"/>
    <cellStyle name="CALC Amount Total 42 3 4" xfId="42271"/>
    <cellStyle name="CALC Amount Total 42 4" xfId="5243"/>
    <cellStyle name="CALC Amount Total 42 4 2" xfId="5244"/>
    <cellStyle name="CALC Amount Total 42 4 2 2" xfId="42272"/>
    <cellStyle name="CALC Amount Total 42 4 3" xfId="5245"/>
    <cellStyle name="CALC Amount Total 42 4 4" xfId="42273"/>
    <cellStyle name="CALC Amount Total 42 5" xfId="5246"/>
    <cellStyle name="CALC Amount Total 42 5 2" xfId="5247"/>
    <cellStyle name="CALC Amount Total 42 5 2 2" xfId="42274"/>
    <cellStyle name="CALC Amount Total 42 5 3" xfId="5248"/>
    <cellStyle name="CALC Amount Total 42 5 4" xfId="42275"/>
    <cellStyle name="CALC Amount Total 42 6" xfId="5249"/>
    <cellStyle name="CALC Amount Total 42 6 2" xfId="5250"/>
    <cellStyle name="CALC Amount Total 42 6 2 2" xfId="42276"/>
    <cellStyle name="CALC Amount Total 42 6 3" xfId="5251"/>
    <cellStyle name="CALC Amount Total 42 6 4" xfId="42277"/>
    <cellStyle name="CALC Amount Total 42 7" xfId="5252"/>
    <cellStyle name="CALC Amount Total 42 7 2" xfId="5253"/>
    <cellStyle name="CALC Amount Total 42 7 2 2" xfId="42278"/>
    <cellStyle name="CALC Amount Total 42 7 3" xfId="5254"/>
    <cellStyle name="CALC Amount Total 42 7 4" xfId="42279"/>
    <cellStyle name="CALC Amount Total 42 8" xfId="5255"/>
    <cellStyle name="CALC Amount Total 42 8 2" xfId="5256"/>
    <cellStyle name="CALC Amount Total 42 8 2 2" xfId="42280"/>
    <cellStyle name="CALC Amount Total 42 8 3" xfId="5257"/>
    <cellStyle name="CALC Amount Total 42 8 4" xfId="42281"/>
    <cellStyle name="CALC Amount Total 42 9" xfId="5258"/>
    <cellStyle name="CALC Amount Total 42 9 2" xfId="5259"/>
    <cellStyle name="CALC Amount Total 42 9 2 2" xfId="42282"/>
    <cellStyle name="CALC Amount Total 42 9 3" xfId="5260"/>
    <cellStyle name="CALC Amount Total 42 9 4" xfId="42283"/>
    <cellStyle name="CALC Amount Total 43" xfId="5261"/>
    <cellStyle name="CALC Amount Total 43 10" xfId="5262"/>
    <cellStyle name="CALC Amount Total 43 10 2" xfId="42284"/>
    <cellStyle name="CALC Amount Total 43 11" xfId="42285"/>
    <cellStyle name="CALC Amount Total 43 12" xfId="42286"/>
    <cellStyle name="CALC Amount Total 43 2" xfId="5263"/>
    <cellStyle name="CALC Amount Total 43 2 2" xfId="5264"/>
    <cellStyle name="CALC Amount Total 43 2 2 2" xfId="42287"/>
    <cellStyle name="CALC Amount Total 43 2 3" xfId="5265"/>
    <cellStyle name="CALC Amount Total 43 2 4" xfId="42288"/>
    <cellStyle name="CALC Amount Total 43 3" xfId="5266"/>
    <cellStyle name="CALC Amount Total 43 3 2" xfId="5267"/>
    <cellStyle name="CALC Amount Total 43 3 2 2" xfId="42289"/>
    <cellStyle name="CALC Amount Total 43 3 3" xfId="5268"/>
    <cellStyle name="CALC Amount Total 43 3 4" xfId="42290"/>
    <cellStyle name="CALC Amount Total 43 4" xfId="5269"/>
    <cellStyle name="CALC Amount Total 43 4 2" xfId="5270"/>
    <cellStyle name="CALC Amount Total 43 4 2 2" xfId="42291"/>
    <cellStyle name="CALC Amount Total 43 4 3" xfId="5271"/>
    <cellStyle name="CALC Amount Total 43 4 4" xfId="42292"/>
    <cellStyle name="CALC Amount Total 43 5" xfId="5272"/>
    <cellStyle name="CALC Amount Total 43 5 2" xfId="5273"/>
    <cellStyle name="CALC Amount Total 43 5 2 2" xfId="42293"/>
    <cellStyle name="CALC Amount Total 43 5 3" xfId="5274"/>
    <cellStyle name="CALC Amount Total 43 5 4" xfId="42294"/>
    <cellStyle name="CALC Amount Total 43 6" xfId="5275"/>
    <cellStyle name="CALC Amount Total 43 6 2" xfId="5276"/>
    <cellStyle name="CALC Amount Total 43 6 2 2" xfId="42295"/>
    <cellStyle name="CALC Amount Total 43 6 3" xfId="5277"/>
    <cellStyle name="CALC Amount Total 43 6 4" xfId="42296"/>
    <cellStyle name="CALC Amount Total 43 7" xfId="5278"/>
    <cellStyle name="CALC Amount Total 43 7 2" xfId="5279"/>
    <cellStyle name="CALC Amount Total 43 7 2 2" xfId="42297"/>
    <cellStyle name="CALC Amount Total 43 7 3" xfId="5280"/>
    <cellStyle name="CALC Amount Total 43 7 4" xfId="42298"/>
    <cellStyle name="CALC Amount Total 43 8" xfId="5281"/>
    <cellStyle name="CALC Amount Total 43 8 2" xfId="5282"/>
    <cellStyle name="CALC Amount Total 43 8 2 2" xfId="42299"/>
    <cellStyle name="CALC Amount Total 43 8 3" xfId="5283"/>
    <cellStyle name="CALC Amount Total 43 8 4" xfId="42300"/>
    <cellStyle name="CALC Amount Total 43 9" xfId="5284"/>
    <cellStyle name="CALC Amount Total 43 9 2" xfId="5285"/>
    <cellStyle name="CALC Amount Total 43 9 2 2" xfId="42301"/>
    <cellStyle name="CALC Amount Total 43 9 3" xfId="5286"/>
    <cellStyle name="CALC Amount Total 43 9 4" xfId="42302"/>
    <cellStyle name="CALC Amount Total 44" xfId="5287"/>
    <cellStyle name="CALC Amount Total 44 10" xfId="5288"/>
    <cellStyle name="CALC Amount Total 44 10 2" xfId="42303"/>
    <cellStyle name="CALC Amount Total 44 11" xfId="42304"/>
    <cellStyle name="CALC Amount Total 44 12" xfId="42305"/>
    <cellStyle name="CALC Amount Total 44 2" xfId="5289"/>
    <cellStyle name="CALC Amount Total 44 2 2" xfId="5290"/>
    <cellStyle name="CALC Amount Total 44 2 2 2" xfId="42306"/>
    <cellStyle name="CALC Amount Total 44 2 3" xfId="5291"/>
    <cellStyle name="CALC Amount Total 44 2 4" xfId="42307"/>
    <cellStyle name="CALC Amount Total 44 3" xfId="5292"/>
    <cellStyle name="CALC Amount Total 44 3 2" xfId="5293"/>
    <cellStyle name="CALC Amount Total 44 3 2 2" xfId="42308"/>
    <cellStyle name="CALC Amount Total 44 3 3" xfId="5294"/>
    <cellStyle name="CALC Amount Total 44 3 4" xfId="42309"/>
    <cellStyle name="CALC Amount Total 44 4" xfId="5295"/>
    <cellStyle name="CALC Amount Total 44 4 2" xfId="5296"/>
    <cellStyle name="CALC Amount Total 44 4 2 2" xfId="42310"/>
    <cellStyle name="CALC Amount Total 44 4 3" xfId="5297"/>
    <cellStyle name="CALC Amount Total 44 4 4" xfId="42311"/>
    <cellStyle name="CALC Amount Total 44 5" xfId="5298"/>
    <cellStyle name="CALC Amount Total 44 5 2" xfId="5299"/>
    <cellStyle name="CALC Amount Total 44 5 2 2" xfId="42312"/>
    <cellStyle name="CALC Amount Total 44 5 3" xfId="5300"/>
    <cellStyle name="CALC Amount Total 44 5 4" xfId="42313"/>
    <cellStyle name="CALC Amount Total 44 6" xfId="5301"/>
    <cellStyle name="CALC Amount Total 44 6 2" xfId="5302"/>
    <cellStyle name="CALC Amount Total 44 6 2 2" xfId="42314"/>
    <cellStyle name="CALC Amount Total 44 6 3" xfId="5303"/>
    <cellStyle name="CALC Amount Total 44 6 4" xfId="42315"/>
    <cellStyle name="CALC Amount Total 44 7" xfId="5304"/>
    <cellStyle name="CALC Amount Total 44 7 2" xfId="5305"/>
    <cellStyle name="CALC Amount Total 44 7 2 2" xfId="42316"/>
    <cellStyle name="CALC Amount Total 44 7 3" xfId="5306"/>
    <cellStyle name="CALC Amount Total 44 7 4" xfId="42317"/>
    <cellStyle name="CALC Amount Total 44 8" xfId="5307"/>
    <cellStyle name="CALC Amount Total 44 8 2" xfId="5308"/>
    <cellStyle name="CALC Amount Total 44 8 2 2" xfId="42318"/>
    <cellStyle name="CALC Amount Total 44 8 3" xfId="5309"/>
    <cellStyle name="CALC Amount Total 44 8 4" xfId="42319"/>
    <cellStyle name="CALC Amount Total 44 9" xfId="5310"/>
    <cellStyle name="CALC Amount Total 44 9 2" xfId="5311"/>
    <cellStyle name="CALC Amount Total 44 9 2 2" xfId="42320"/>
    <cellStyle name="CALC Amount Total 44 9 3" xfId="5312"/>
    <cellStyle name="CALC Amount Total 44 9 4" xfId="42321"/>
    <cellStyle name="CALC Amount Total 45" xfId="5313"/>
    <cellStyle name="CALC Amount Total 45 10" xfId="5314"/>
    <cellStyle name="CALC Amount Total 45 10 2" xfId="42322"/>
    <cellStyle name="CALC Amount Total 45 11" xfId="42323"/>
    <cellStyle name="CALC Amount Total 45 12" xfId="42324"/>
    <cellStyle name="CALC Amount Total 45 2" xfId="5315"/>
    <cellStyle name="CALC Amount Total 45 2 2" xfId="5316"/>
    <cellStyle name="CALC Amount Total 45 2 2 2" xfId="42325"/>
    <cellStyle name="CALC Amount Total 45 2 3" xfId="5317"/>
    <cellStyle name="CALC Amount Total 45 2 4" xfId="42326"/>
    <cellStyle name="CALC Amount Total 45 3" xfId="5318"/>
    <cellStyle name="CALC Amount Total 45 3 2" xfId="5319"/>
    <cellStyle name="CALC Amount Total 45 3 2 2" xfId="42327"/>
    <cellStyle name="CALC Amount Total 45 3 3" xfId="5320"/>
    <cellStyle name="CALC Amount Total 45 3 4" xfId="42328"/>
    <cellStyle name="CALC Amount Total 45 4" xfId="5321"/>
    <cellStyle name="CALC Amount Total 45 4 2" xfId="5322"/>
    <cellStyle name="CALC Amount Total 45 4 2 2" xfId="42329"/>
    <cellStyle name="CALC Amount Total 45 4 3" xfId="5323"/>
    <cellStyle name="CALC Amount Total 45 4 4" xfId="42330"/>
    <cellStyle name="CALC Amount Total 45 5" xfId="5324"/>
    <cellStyle name="CALC Amount Total 45 5 2" xfId="5325"/>
    <cellStyle name="CALC Amount Total 45 5 2 2" xfId="42331"/>
    <cellStyle name="CALC Amount Total 45 5 3" xfId="5326"/>
    <cellStyle name="CALC Amount Total 45 5 4" xfId="42332"/>
    <cellStyle name="CALC Amount Total 45 6" xfId="5327"/>
    <cellStyle name="CALC Amount Total 45 6 2" xfId="5328"/>
    <cellStyle name="CALC Amount Total 45 6 2 2" xfId="42333"/>
    <cellStyle name="CALC Amount Total 45 6 3" xfId="5329"/>
    <cellStyle name="CALC Amount Total 45 6 4" xfId="42334"/>
    <cellStyle name="CALC Amount Total 45 7" xfId="5330"/>
    <cellStyle name="CALC Amount Total 45 7 2" xfId="5331"/>
    <cellStyle name="CALC Amount Total 45 7 2 2" xfId="42335"/>
    <cellStyle name="CALC Amount Total 45 7 3" xfId="5332"/>
    <cellStyle name="CALC Amount Total 45 7 4" xfId="42336"/>
    <cellStyle name="CALC Amount Total 45 8" xfId="5333"/>
    <cellStyle name="CALC Amount Total 45 8 2" xfId="5334"/>
    <cellStyle name="CALC Amount Total 45 8 2 2" xfId="42337"/>
    <cellStyle name="CALC Amount Total 45 8 3" xfId="5335"/>
    <cellStyle name="CALC Amount Total 45 8 4" xfId="42338"/>
    <cellStyle name="CALC Amount Total 45 9" xfId="5336"/>
    <cellStyle name="CALC Amount Total 45 9 2" xfId="5337"/>
    <cellStyle name="CALC Amount Total 45 9 2 2" xfId="42339"/>
    <cellStyle name="CALC Amount Total 45 9 3" xfId="5338"/>
    <cellStyle name="CALC Amount Total 45 9 4" xfId="42340"/>
    <cellStyle name="CALC Amount Total 46" xfId="5339"/>
    <cellStyle name="CALC Amount Total 46 10" xfId="5340"/>
    <cellStyle name="CALC Amount Total 46 10 2" xfId="42341"/>
    <cellStyle name="CALC Amount Total 46 11" xfId="42342"/>
    <cellStyle name="CALC Amount Total 46 12" xfId="42343"/>
    <cellStyle name="CALC Amount Total 46 2" xfId="5341"/>
    <cellStyle name="CALC Amount Total 46 2 2" xfId="5342"/>
    <cellStyle name="CALC Amount Total 46 2 2 2" xfId="42344"/>
    <cellStyle name="CALC Amount Total 46 2 3" xfId="5343"/>
    <cellStyle name="CALC Amount Total 46 2 4" xfId="42345"/>
    <cellStyle name="CALC Amount Total 46 3" xfId="5344"/>
    <cellStyle name="CALC Amount Total 46 3 2" xfId="5345"/>
    <cellStyle name="CALC Amount Total 46 3 2 2" xfId="42346"/>
    <cellStyle name="CALC Amount Total 46 3 3" xfId="5346"/>
    <cellStyle name="CALC Amount Total 46 3 4" xfId="42347"/>
    <cellStyle name="CALC Amount Total 46 4" xfId="5347"/>
    <cellStyle name="CALC Amount Total 46 4 2" xfId="5348"/>
    <cellStyle name="CALC Amount Total 46 4 2 2" xfId="42348"/>
    <cellStyle name="CALC Amount Total 46 4 3" xfId="5349"/>
    <cellStyle name="CALC Amount Total 46 4 4" xfId="42349"/>
    <cellStyle name="CALC Amount Total 46 5" xfId="5350"/>
    <cellStyle name="CALC Amount Total 46 5 2" xfId="5351"/>
    <cellStyle name="CALC Amount Total 46 5 2 2" xfId="42350"/>
    <cellStyle name="CALC Amount Total 46 5 3" xfId="5352"/>
    <cellStyle name="CALC Amount Total 46 5 4" xfId="42351"/>
    <cellStyle name="CALC Amount Total 46 6" xfId="5353"/>
    <cellStyle name="CALC Amount Total 46 6 2" xfId="5354"/>
    <cellStyle name="CALC Amount Total 46 6 2 2" xfId="42352"/>
    <cellStyle name="CALC Amount Total 46 6 3" xfId="5355"/>
    <cellStyle name="CALC Amount Total 46 6 4" xfId="42353"/>
    <cellStyle name="CALC Amount Total 46 7" xfId="5356"/>
    <cellStyle name="CALC Amount Total 46 7 2" xfId="5357"/>
    <cellStyle name="CALC Amount Total 46 7 2 2" xfId="42354"/>
    <cellStyle name="CALC Amount Total 46 7 3" xfId="5358"/>
    <cellStyle name="CALC Amount Total 46 7 4" xfId="42355"/>
    <cellStyle name="CALC Amount Total 46 8" xfId="5359"/>
    <cellStyle name="CALC Amount Total 46 8 2" xfId="5360"/>
    <cellStyle name="CALC Amount Total 46 8 2 2" xfId="42356"/>
    <cellStyle name="CALC Amount Total 46 8 3" xfId="5361"/>
    <cellStyle name="CALC Amount Total 46 8 4" xfId="42357"/>
    <cellStyle name="CALC Amount Total 46 9" xfId="5362"/>
    <cellStyle name="CALC Amount Total 46 9 2" xfId="5363"/>
    <cellStyle name="CALC Amount Total 46 9 2 2" xfId="42358"/>
    <cellStyle name="CALC Amount Total 46 9 3" xfId="5364"/>
    <cellStyle name="CALC Amount Total 46 9 4" xfId="42359"/>
    <cellStyle name="CALC Amount Total 47" xfId="5365"/>
    <cellStyle name="CALC Amount Total 47 10" xfId="5366"/>
    <cellStyle name="CALC Amount Total 47 10 2" xfId="42360"/>
    <cellStyle name="CALC Amount Total 47 11" xfId="42361"/>
    <cellStyle name="CALC Amount Total 47 12" xfId="42362"/>
    <cellStyle name="CALC Amount Total 47 2" xfId="5367"/>
    <cellStyle name="CALC Amount Total 47 2 2" xfId="5368"/>
    <cellStyle name="CALC Amount Total 47 2 2 2" xfId="42363"/>
    <cellStyle name="CALC Amount Total 47 2 3" xfId="5369"/>
    <cellStyle name="CALC Amount Total 47 2 4" xfId="42364"/>
    <cellStyle name="CALC Amount Total 47 3" xfId="5370"/>
    <cellStyle name="CALC Amount Total 47 3 2" xfId="5371"/>
    <cellStyle name="CALC Amount Total 47 3 2 2" xfId="42365"/>
    <cellStyle name="CALC Amount Total 47 3 3" xfId="5372"/>
    <cellStyle name="CALC Amount Total 47 3 4" xfId="42366"/>
    <cellStyle name="CALC Amount Total 47 4" xfId="5373"/>
    <cellStyle name="CALC Amount Total 47 4 2" xfId="5374"/>
    <cellStyle name="CALC Amount Total 47 4 2 2" xfId="42367"/>
    <cellStyle name="CALC Amount Total 47 4 3" xfId="5375"/>
    <cellStyle name="CALC Amount Total 47 4 4" xfId="42368"/>
    <cellStyle name="CALC Amount Total 47 5" xfId="5376"/>
    <cellStyle name="CALC Amount Total 47 5 2" xfId="5377"/>
    <cellStyle name="CALC Amount Total 47 5 2 2" xfId="42369"/>
    <cellStyle name="CALC Amount Total 47 5 3" xfId="5378"/>
    <cellStyle name="CALC Amount Total 47 5 4" xfId="42370"/>
    <cellStyle name="CALC Amount Total 47 6" xfId="5379"/>
    <cellStyle name="CALC Amount Total 47 6 2" xfId="5380"/>
    <cellStyle name="CALC Amount Total 47 6 2 2" xfId="42371"/>
    <cellStyle name="CALC Amount Total 47 6 3" xfId="5381"/>
    <cellStyle name="CALC Amount Total 47 6 4" xfId="42372"/>
    <cellStyle name="CALC Amount Total 47 7" xfId="5382"/>
    <cellStyle name="CALC Amount Total 47 7 2" xfId="5383"/>
    <cellStyle name="CALC Amount Total 47 7 2 2" xfId="42373"/>
    <cellStyle name="CALC Amount Total 47 7 3" xfId="5384"/>
    <cellStyle name="CALC Amount Total 47 7 4" xfId="42374"/>
    <cellStyle name="CALC Amount Total 47 8" xfId="5385"/>
    <cellStyle name="CALC Amount Total 47 8 2" xfId="5386"/>
    <cellStyle name="CALC Amount Total 47 8 2 2" xfId="42375"/>
    <cellStyle name="CALC Amount Total 47 8 3" xfId="5387"/>
    <cellStyle name="CALC Amount Total 47 8 4" xfId="42376"/>
    <cellStyle name="CALC Amount Total 47 9" xfId="5388"/>
    <cellStyle name="CALC Amount Total 47 9 2" xfId="5389"/>
    <cellStyle name="CALC Amount Total 47 9 2 2" xfId="42377"/>
    <cellStyle name="CALC Amount Total 47 9 3" xfId="5390"/>
    <cellStyle name="CALC Amount Total 47 9 4" xfId="42378"/>
    <cellStyle name="CALC Amount Total 48" xfId="5391"/>
    <cellStyle name="CALC Amount Total 48 10" xfId="5392"/>
    <cellStyle name="CALC Amount Total 48 10 2" xfId="42379"/>
    <cellStyle name="CALC Amount Total 48 11" xfId="42380"/>
    <cellStyle name="CALC Amount Total 48 12" xfId="42381"/>
    <cellStyle name="CALC Amount Total 48 2" xfId="5393"/>
    <cellStyle name="CALC Amount Total 48 2 2" xfId="5394"/>
    <cellStyle name="CALC Amount Total 48 2 2 2" xfId="42382"/>
    <cellStyle name="CALC Amount Total 48 2 3" xfId="5395"/>
    <cellStyle name="CALC Amount Total 48 2 4" xfId="42383"/>
    <cellStyle name="CALC Amount Total 48 3" xfId="5396"/>
    <cellStyle name="CALC Amount Total 48 3 2" xfId="5397"/>
    <cellStyle name="CALC Amount Total 48 3 2 2" xfId="42384"/>
    <cellStyle name="CALC Amount Total 48 3 3" xfId="5398"/>
    <cellStyle name="CALC Amount Total 48 3 4" xfId="42385"/>
    <cellStyle name="CALC Amount Total 48 4" xfId="5399"/>
    <cellStyle name="CALC Amount Total 48 4 2" xfId="5400"/>
    <cellStyle name="CALC Amount Total 48 4 2 2" xfId="42386"/>
    <cellStyle name="CALC Amount Total 48 4 3" xfId="5401"/>
    <cellStyle name="CALC Amount Total 48 4 4" xfId="42387"/>
    <cellStyle name="CALC Amount Total 48 5" xfId="5402"/>
    <cellStyle name="CALC Amount Total 48 5 2" xfId="5403"/>
    <cellStyle name="CALC Amount Total 48 5 2 2" xfId="42388"/>
    <cellStyle name="CALC Amount Total 48 5 3" xfId="5404"/>
    <cellStyle name="CALC Amount Total 48 5 4" xfId="42389"/>
    <cellStyle name="CALC Amount Total 48 6" xfId="5405"/>
    <cellStyle name="CALC Amount Total 48 6 2" xfId="5406"/>
    <cellStyle name="CALC Amount Total 48 6 2 2" xfId="42390"/>
    <cellStyle name="CALC Amount Total 48 6 3" xfId="5407"/>
    <cellStyle name="CALC Amount Total 48 6 4" xfId="42391"/>
    <cellStyle name="CALC Amount Total 48 7" xfId="5408"/>
    <cellStyle name="CALC Amount Total 48 7 2" xfId="5409"/>
    <cellStyle name="CALC Amount Total 48 7 2 2" xfId="42392"/>
    <cellStyle name="CALC Amount Total 48 7 3" xfId="5410"/>
    <cellStyle name="CALC Amount Total 48 7 4" xfId="42393"/>
    <cellStyle name="CALC Amount Total 48 8" xfId="5411"/>
    <cellStyle name="CALC Amount Total 48 8 2" xfId="5412"/>
    <cellStyle name="CALC Amount Total 48 8 2 2" xfId="42394"/>
    <cellStyle name="CALC Amount Total 48 8 3" xfId="5413"/>
    <cellStyle name="CALC Amount Total 48 8 4" xfId="42395"/>
    <cellStyle name="CALC Amount Total 48 9" xfId="5414"/>
    <cellStyle name="CALC Amount Total 48 9 2" xfId="5415"/>
    <cellStyle name="CALC Amount Total 48 9 2 2" xfId="42396"/>
    <cellStyle name="CALC Amount Total 48 9 3" xfId="5416"/>
    <cellStyle name="CALC Amount Total 48 9 4" xfId="42397"/>
    <cellStyle name="CALC Amount Total 49" xfId="5417"/>
    <cellStyle name="CALC Amount Total 49 10" xfId="5418"/>
    <cellStyle name="CALC Amount Total 49 10 2" xfId="42398"/>
    <cellStyle name="CALC Amount Total 49 11" xfId="42399"/>
    <cellStyle name="CALC Amount Total 49 12" xfId="42400"/>
    <cellStyle name="CALC Amount Total 49 2" xfId="5419"/>
    <cellStyle name="CALC Amount Total 49 2 2" xfId="5420"/>
    <cellStyle name="CALC Amount Total 49 2 2 2" xfId="42401"/>
    <cellStyle name="CALC Amount Total 49 2 3" xfId="5421"/>
    <cellStyle name="CALC Amount Total 49 2 4" xfId="42402"/>
    <cellStyle name="CALC Amount Total 49 3" xfId="5422"/>
    <cellStyle name="CALC Amount Total 49 3 2" xfId="5423"/>
    <cellStyle name="CALC Amount Total 49 3 2 2" xfId="42403"/>
    <cellStyle name="CALC Amount Total 49 3 3" xfId="5424"/>
    <cellStyle name="CALC Amount Total 49 3 4" xfId="42404"/>
    <cellStyle name="CALC Amount Total 49 4" xfId="5425"/>
    <cellStyle name="CALC Amount Total 49 4 2" xfId="5426"/>
    <cellStyle name="CALC Amount Total 49 4 2 2" xfId="42405"/>
    <cellStyle name="CALC Amount Total 49 4 3" xfId="5427"/>
    <cellStyle name="CALC Amount Total 49 4 4" xfId="42406"/>
    <cellStyle name="CALC Amount Total 49 5" xfId="5428"/>
    <cellStyle name="CALC Amount Total 49 5 2" xfId="5429"/>
    <cellStyle name="CALC Amount Total 49 5 2 2" xfId="42407"/>
    <cellStyle name="CALC Amount Total 49 5 3" xfId="5430"/>
    <cellStyle name="CALC Amount Total 49 5 4" xfId="42408"/>
    <cellStyle name="CALC Amount Total 49 6" xfId="5431"/>
    <cellStyle name="CALC Amount Total 49 6 2" xfId="5432"/>
    <cellStyle name="CALC Amount Total 49 6 2 2" xfId="42409"/>
    <cellStyle name="CALC Amount Total 49 6 3" xfId="5433"/>
    <cellStyle name="CALC Amount Total 49 6 4" xfId="42410"/>
    <cellStyle name="CALC Amount Total 49 7" xfId="5434"/>
    <cellStyle name="CALC Amount Total 49 7 2" xfId="5435"/>
    <cellStyle name="CALC Amount Total 49 7 2 2" xfId="42411"/>
    <cellStyle name="CALC Amount Total 49 7 3" xfId="5436"/>
    <cellStyle name="CALC Amount Total 49 7 4" xfId="42412"/>
    <cellStyle name="CALC Amount Total 49 8" xfId="5437"/>
    <cellStyle name="CALC Amount Total 49 8 2" xfId="5438"/>
    <cellStyle name="CALC Amount Total 49 8 2 2" xfId="42413"/>
    <cellStyle name="CALC Amount Total 49 8 3" xfId="5439"/>
    <cellStyle name="CALC Amount Total 49 8 4" xfId="42414"/>
    <cellStyle name="CALC Amount Total 49 9" xfId="5440"/>
    <cellStyle name="CALC Amount Total 49 9 2" xfId="5441"/>
    <cellStyle name="CALC Amount Total 49 9 2 2" xfId="42415"/>
    <cellStyle name="CALC Amount Total 49 9 3" xfId="5442"/>
    <cellStyle name="CALC Amount Total 49 9 4" xfId="42416"/>
    <cellStyle name="CALC Amount Total 5" xfId="5443"/>
    <cellStyle name="CALC Amount Total 5 10" xfId="5444"/>
    <cellStyle name="CALC Amount Total 5 10 2" xfId="42417"/>
    <cellStyle name="CALC Amount Total 5 11" xfId="42418"/>
    <cellStyle name="CALC Amount Total 5 2" xfId="5445"/>
    <cellStyle name="CALC Amount Total 5 2 2" xfId="5446"/>
    <cellStyle name="CALC Amount Total 5 2 2 2" xfId="42419"/>
    <cellStyle name="CALC Amount Total 5 2 3" xfId="5447"/>
    <cellStyle name="CALC Amount Total 5 2 4" xfId="42420"/>
    <cellStyle name="CALC Amount Total 5 3" xfId="5448"/>
    <cellStyle name="CALC Amount Total 5 3 2" xfId="5449"/>
    <cellStyle name="CALC Amount Total 5 3 2 2" xfId="42421"/>
    <cellStyle name="CALC Amount Total 5 3 3" xfId="5450"/>
    <cellStyle name="CALC Amount Total 5 3 4" xfId="42422"/>
    <cellStyle name="CALC Amount Total 5 4" xfId="5451"/>
    <cellStyle name="CALC Amount Total 5 4 2" xfId="5452"/>
    <cellStyle name="CALC Amount Total 5 4 2 2" xfId="42423"/>
    <cellStyle name="CALC Amount Total 5 4 3" xfId="5453"/>
    <cellStyle name="CALC Amount Total 5 4 4" xfId="42424"/>
    <cellStyle name="CALC Amount Total 5 5" xfId="5454"/>
    <cellStyle name="CALC Amount Total 5 5 2" xfId="5455"/>
    <cellStyle name="CALC Amount Total 5 5 2 2" xfId="42425"/>
    <cellStyle name="CALC Amount Total 5 5 3" xfId="5456"/>
    <cellStyle name="CALC Amount Total 5 5 4" xfId="42426"/>
    <cellStyle name="CALC Amount Total 5 6" xfId="5457"/>
    <cellStyle name="CALC Amount Total 5 6 2" xfId="5458"/>
    <cellStyle name="CALC Amount Total 5 6 2 2" xfId="42427"/>
    <cellStyle name="CALC Amount Total 5 6 3" xfId="5459"/>
    <cellStyle name="CALC Amount Total 5 6 4" xfId="42428"/>
    <cellStyle name="CALC Amount Total 5 7" xfId="5460"/>
    <cellStyle name="CALC Amount Total 5 7 2" xfId="5461"/>
    <cellStyle name="CALC Amount Total 5 7 2 2" xfId="42429"/>
    <cellStyle name="CALC Amount Total 5 7 3" xfId="5462"/>
    <cellStyle name="CALC Amount Total 5 7 4" xfId="42430"/>
    <cellStyle name="CALC Amount Total 5 8" xfId="5463"/>
    <cellStyle name="CALC Amount Total 5 8 2" xfId="5464"/>
    <cellStyle name="CALC Amount Total 5 8 2 2" xfId="42431"/>
    <cellStyle name="CALC Amount Total 5 8 3" xfId="5465"/>
    <cellStyle name="CALC Amount Total 5 8 4" xfId="42432"/>
    <cellStyle name="CALC Amount Total 5 9" xfId="5466"/>
    <cellStyle name="CALC Amount Total 5 9 2" xfId="5467"/>
    <cellStyle name="CALC Amount Total 5 9 2 2" xfId="42433"/>
    <cellStyle name="CALC Amount Total 5 9 3" xfId="5468"/>
    <cellStyle name="CALC Amount Total 5 9 4" xfId="42434"/>
    <cellStyle name="CALC Amount Total 50" xfId="5469"/>
    <cellStyle name="CALC Amount Total 50 10" xfId="5470"/>
    <cellStyle name="CALC Amount Total 50 10 2" xfId="42435"/>
    <cellStyle name="CALC Amount Total 50 11" xfId="42436"/>
    <cellStyle name="CALC Amount Total 50 12" xfId="42437"/>
    <cellStyle name="CALC Amount Total 50 2" xfId="5471"/>
    <cellStyle name="CALC Amount Total 50 2 2" xfId="5472"/>
    <cellStyle name="CALC Amount Total 50 2 2 2" xfId="42438"/>
    <cellStyle name="CALC Amount Total 50 2 3" xfId="5473"/>
    <cellStyle name="CALC Amount Total 50 2 4" xfId="42439"/>
    <cellStyle name="CALC Amount Total 50 3" xfId="5474"/>
    <cellStyle name="CALC Amount Total 50 3 2" xfId="5475"/>
    <cellStyle name="CALC Amount Total 50 3 2 2" xfId="42440"/>
    <cellStyle name="CALC Amount Total 50 3 3" xfId="5476"/>
    <cellStyle name="CALC Amount Total 50 3 4" xfId="42441"/>
    <cellStyle name="CALC Amount Total 50 4" xfId="5477"/>
    <cellStyle name="CALC Amount Total 50 4 2" xfId="5478"/>
    <cellStyle name="CALC Amount Total 50 4 2 2" xfId="42442"/>
    <cellStyle name="CALC Amount Total 50 4 3" xfId="5479"/>
    <cellStyle name="CALC Amount Total 50 4 4" xfId="42443"/>
    <cellStyle name="CALC Amount Total 50 5" xfId="5480"/>
    <cellStyle name="CALC Amount Total 50 5 2" xfId="5481"/>
    <cellStyle name="CALC Amount Total 50 5 2 2" xfId="42444"/>
    <cellStyle name="CALC Amount Total 50 5 3" xfId="5482"/>
    <cellStyle name="CALC Amount Total 50 5 4" xfId="42445"/>
    <cellStyle name="CALC Amount Total 50 6" xfId="5483"/>
    <cellStyle name="CALC Amount Total 50 6 2" xfId="5484"/>
    <cellStyle name="CALC Amount Total 50 6 2 2" xfId="42446"/>
    <cellStyle name="CALC Amount Total 50 6 3" xfId="5485"/>
    <cellStyle name="CALC Amount Total 50 6 4" xfId="42447"/>
    <cellStyle name="CALC Amount Total 50 7" xfId="5486"/>
    <cellStyle name="CALC Amount Total 50 7 2" xfId="5487"/>
    <cellStyle name="CALC Amount Total 50 7 2 2" xfId="42448"/>
    <cellStyle name="CALC Amount Total 50 7 3" xfId="5488"/>
    <cellStyle name="CALC Amount Total 50 7 4" xfId="42449"/>
    <cellStyle name="CALC Amount Total 50 8" xfId="5489"/>
    <cellStyle name="CALC Amount Total 50 8 2" xfId="5490"/>
    <cellStyle name="CALC Amount Total 50 8 2 2" xfId="42450"/>
    <cellStyle name="CALC Amount Total 50 8 3" xfId="5491"/>
    <cellStyle name="CALC Amount Total 50 8 4" xfId="42451"/>
    <cellStyle name="CALC Amount Total 50 9" xfId="5492"/>
    <cellStyle name="CALC Amount Total 50 9 2" xfId="5493"/>
    <cellStyle name="CALC Amount Total 50 9 2 2" xfId="42452"/>
    <cellStyle name="CALC Amount Total 50 9 3" xfId="5494"/>
    <cellStyle name="CALC Amount Total 50 9 4" xfId="42453"/>
    <cellStyle name="CALC Amount Total 51" xfId="5495"/>
    <cellStyle name="CALC Amount Total 51 10" xfId="5496"/>
    <cellStyle name="CALC Amount Total 51 10 2" xfId="42454"/>
    <cellStyle name="CALC Amount Total 51 11" xfId="42455"/>
    <cellStyle name="CALC Amount Total 51 12" xfId="42456"/>
    <cellStyle name="CALC Amount Total 51 2" xfId="5497"/>
    <cellStyle name="CALC Amount Total 51 2 2" xfId="5498"/>
    <cellStyle name="CALC Amount Total 51 2 2 2" xfId="42457"/>
    <cellStyle name="CALC Amount Total 51 2 3" xfId="5499"/>
    <cellStyle name="CALC Amount Total 51 2 4" xfId="42458"/>
    <cellStyle name="CALC Amount Total 51 3" xfId="5500"/>
    <cellStyle name="CALC Amount Total 51 3 2" xfId="5501"/>
    <cellStyle name="CALC Amount Total 51 3 2 2" xfId="42459"/>
    <cellStyle name="CALC Amount Total 51 3 3" xfId="5502"/>
    <cellStyle name="CALC Amount Total 51 3 4" xfId="42460"/>
    <cellStyle name="CALC Amount Total 51 4" xfId="5503"/>
    <cellStyle name="CALC Amount Total 51 4 2" xfId="5504"/>
    <cellStyle name="CALC Amount Total 51 4 2 2" xfId="42461"/>
    <cellStyle name="CALC Amount Total 51 4 3" xfId="5505"/>
    <cellStyle name="CALC Amount Total 51 4 4" xfId="42462"/>
    <cellStyle name="CALC Amount Total 51 5" xfId="5506"/>
    <cellStyle name="CALC Amount Total 51 5 2" xfId="5507"/>
    <cellStyle name="CALC Amount Total 51 5 2 2" xfId="42463"/>
    <cellStyle name="CALC Amount Total 51 5 3" xfId="5508"/>
    <cellStyle name="CALC Amount Total 51 5 4" xfId="42464"/>
    <cellStyle name="CALC Amount Total 51 6" xfId="5509"/>
    <cellStyle name="CALC Amount Total 51 6 2" xfId="5510"/>
    <cellStyle name="CALC Amount Total 51 6 2 2" xfId="42465"/>
    <cellStyle name="CALC Amount Total 51 6 3" xfId="5511"/>
    <cellStyle name="CALC Amount Total 51 6 4" xfId="42466"/>
    <cellStyle name="CALC Amount Total 51 7" xfId="5512"/>
    <cellStyle name="CALC Amount Total 51 7 2" xfId="5513"/>
    <cellStyle name="CALC Amount Total 51 7 2 2" xfId="42467"/>
    <cellStyle name="CALC Amount Total 51 7 3" xfId="5514"/>
    <cellStyle name="CALC Amount Total 51 7 4" xfId="42468"/>
    <cellStyle name="CALC Amount Total 51 8" xfId="5515"/>
    <cellStyle name="CALC Amount Total 51 8 2" xfId="5516"/>
    <cellStyle name="CALC Amount Total 51 8 2 2" xfId="42469"/>
    <cellStyle name="CALC Amount Total 51 8 3" xfId="5517"/>
    <cellStyle name="CALC Amount Total 51 8 4" xfId="42470"/>
    <cellStyle name="CALC Amount Total 51 9" xfId="5518"/>
    <cellStyle name="CALC Amount Total 51 9 2" xfId="5519"/>
    <cellStyle name="CALC Amount Total 51 9 2 2" xfId="42471"/>
    <cellStyle name="CALC Amount Total 51 9 3" xfId="5520"/>
    <cellStyle name="CALC Amount Total 51 9 4" xfId="42472"/>
    <cellStyle name="CALC Amount Total 52" xfId="5521"/>
    <cellStyle name="CALC Amount Total 52 10" xfId="5522"/>
    <cellStyle name="CALC Amount Total 52 10 2" xfId="42473"/>
    <cellStyle name="CALC Amount Total 52 11" xfId="42474"/>
    <cellStyle name="CALC Amount Total 52 12" xfId="42475"/>
    <cellStyle name="CALC Amount Total 52 2" xfId="5523"/>
    <cellStyle name="CALC Amount Total 52 2 2" xfId="5524"/>
    <cellStyle name="CALC Amount Total 52 2 2 2" xfId="42476"/>
    <cellStyle name="CALC Amount Total 52 2 3" xfId="5525"/>
    <cellStyle name="CALC Amount Total 52 2 4" xfId="42477"/>
    <cellStyle name="CALC Amount Total 52 3" xfId="5526"/>
    <cellStyle name="CALC Amount Total 52 3 2" xfId="5527"/>
    <cellStyle name="CALC Amount Total 52 3 2 2" xfId="42478"/>
    <cellStyle name="CALC Amount Total 52 3 3" xfId="5528"/>
    <cellStyle name="CALC Amount Total 52 3 4" xfId="42479"/>
    <cellStyle name="CALC Amount Total 52 4" xfId="5529"/>
    <cellStyle name="CALC Amount Total 52 4 2" xfId="5530"/>
    <cellStyle name="CALC Amount Total 52 4 2 2" xfId="42480"/>
    <cellStyle name="CALC Amount Total 52 4 3" xfId="5531"/>
    <cellStyle name="CALC Amount Total 52 4 4" xfId="42481"/>
    <cellStyle name="CALC Amount Total 52 5" xfId="5532"/>
    <cellStyle name="CALC Amount Total 52 5 2" xfId="5533"/>
    <cellStyle name="CALC Amount Total 52 5 2 2" xfId="42482"/>
    <cellStyle name="CALC Amount Total 52 5 3" xfId="5534"/>
    <cellStyle name="CALC Amount Total 52 5 4" xfId="42483"/>
    <cellStyle name="CALC Amount Total 52 6" xfId="5535"/>
    <cellStyle name="CALC Amount Total 52 6 2" xfId="5536"/>
    <cellStyle name="CALC Amount Total 52 6 2 2" xfId="42484"/>
    <cellStyle name="CALC Amount Total 52 6 3" xfId="5537"/>
    <cellStyle name="CALC Amount Total 52 6 4" xfId="42485"/>
    <cellStyle name="CALC Amount Total 52 7" xfId="5538"/>
    <cellStyle name="CALC Amount Total 52 7 2" xfId="5539"/>
    <cellStyle name="CALC Amount Total 52 7 2 2" xfId="42486"/>
    <cellStyle name="CALC Amount Total 52 7 3" xfId="5540"/>
    <cellStyle name="CALC Amount Total 52 7 4" xfId="42487"/>
    <cellStyle name="CALC Amount Total 52 8" xfId="5541"/>
    <cellStyle name="CALC Amount Total 52 8 2" xfId="5542"/>
    <cellStyle name="CALC Amount Total 52 8 2 2" xfId="42488"/>
    <cellStyle name="CALC Amount Total 52 8 3" xfId="5543"/>
    <cellStyle name="CALC Amount Total 52 8 4" xfId="42489"/>
    <cellStyle name="CALC Amount Total 52 9" xfId="5544"/>
    <cellStyle name="CALC Amount Total 52 9 2" xfId="5545"/>
    <cellStyle name="CALC Amount Total 52 9 2 2" xfId="42490"/>
    <cellStyle name="CALC Amount Total 52 9 3" xfId="5546"/>
    <cellStyle name="CALC Amount Total 52 9 4" xfId="42491"/>
    <cellStyle name="CALC Amount Total 53" xfId="5547"/>
    <cellStyle name="CALC Amount Total 53 10" xfId="5548"/>
    <cellStyle name="CALC Amount Total 53 10 2" xfId="42492"/>
    <cellStyle name="CALC Amount Total 53 11" xfId="42493"/>
    <cellStyle name="CALC Amount Total 53 12" xfId="42494"/>
    <cellStyle name="CALC Amount Total 53 2" xfId="5549"/>
    <cellStyle name="CALC Amount Total 53 2 2" xfId="5550"/>
    <cellStyle name="CALC Amount Total 53 2 2 2" xfId="42495"/>
    <cellStyle name="CALC Amount Total 53 2 3" xfId="5551"/>
    <cellStyle name="CALC Amount Total 53 2 4" xfId="42496"/>
    <cellStyle name="CALC Amount Total 53 3" xfId="5552"/>
    <cellStyle name="CALC Amount Total 53 3 2" xfId="5553"/>
    <cellStyle name="CALC Amount Total 53 3 2 2" xfId="42497"/>
    <cellStyle name="CALC Amount Total 53 3 3" xfId="5554"/>
    <cellStyle name="CALC Amount Total 53 3 4" xfId="42498"/>
    <cellStyle name="CALC Amount Total 53 4" xfId="5555"/>
    <cellStyle name="CALC Amount Total 53 4 2" xfId="5556"/>
    <cellStyle name="CALC Amount Total 53 4 2 2" xfId="42499"/>
    <cellStyle name="CALC Amount Total 53 4 3" xfId="5557"/>
    <cellStyle name="CALC Amount Total 53 4 4" xfId="42500"/>
    <cellStyle name="CALC Amount Total 53 5" xfId="5558"/>
    <cellStyle name="CALC Amount Total 53 5 2" xfId="5559"/>
    <cellStyle name="CALC Amount Total 53 5 2 2" xfId="42501"/>
    <cellStyle name="CALC Amount Total 53 5 3" xfId="5560"/>
    <cellStyle name="CALC Amount Total 53 5 4" xfId="42502"/>
    <cellStyle name="CALC Amount Total 53 6" xfId="5561"/>
    <cellStyle name="CALC Amount Total 53 6 2" xfId="5562"/>
    <cellStyle name="CALC Amount Total 53 6 2 2" xfId="42503"/>
    <cellStyle name="CALC Amount Total 53 6 3" xfId="5563"/>
    <cellStyle name="CALC Amount Total 53 6 4" xfId="42504"/>
    <cellStyle name="CALC Amount Total 53 7" xfId="5564"/>
    <cellStyle name="CALC Amount Total 53 7 2" xfId="5565"/>
    <cellStyle name="CALC Amount Total 53 7 2 2" xfId="42505"/>
    <cellStyle name="CALC Amount Total 53 7 3" xfId="5566"/>
    <cellStyle name="CALC Amount Total 53 7 4" xfId="42506"/>
    <cellStyle name="CALC Amount Total 53 8" xfId="5567"/>
    <cellStyle name="CALC Amount Total 53 8 2" xfId="5568"/>
    <cellStyle name="CALC Amount Total 53 8 2 2" xfId="42507"/>
    <cellStyle name="CALC Amount Total 53 8 3" xfId="5569"/>
    <cellStyle name="CALC Amount Total 53 8 4" xfId="42508"/>
    <cellStyle name="CALC Amount Total 53 9" xfId="5570"/>
    <cellStyle name="CALC Amount Total 53 9 2" xfId="5571"/>
    <cellStyle name="CALC Amount Total 53 9 2 2" xfId="42509"/>
    <cellStyle name="CALC Amount Total 53 9 3" xfId="5572"/>
    <cellStyle name="CALC Amount Total 53 9 4" xfId="42510"/>
    <cellStyle name="CALC Amount Total 54" xfId="5573"/>
    <cellStyle name="CALC Amount Total 54 10" xfId="5574"/>
    <cellStyle name="CALC Amount Total 54 10 2" xfId="42511"/>
    <cellStyle name="CALC Amount Total 54 11" xfId="42512"/>
    <cellStyle name="CALC Amount Total 54 12" xfId="42513"/>
    <cellStyle name="CALC Amount Total 54 2" xfId="5575"/>
    <cellStyle name="CALC Amount Total 54 2 2" xfId="5576"/>
    <cellStyle name="CALC Amount Total 54 2 2 2" xfId="42514"/>
    <cellStyle name="CALC Amount Total 54 2 3" xfId="5577"/>
    <cellStyle name="CALC Amount Total 54 2 4" xfId="42515"/>
    <cellStyle name="CALC Amount Total 54 3" xfId="5578"/>
    <cellStyle name="CALC Amount Total 54 3 2" xfId="5579"/>
    <cellStyle name="CALC Amount Total 54 3 2 2" xfId="42516"/>
    <cellStyle name="CALC Amount Total 54 3 3" xfId="5580"/>
    <cellStyle name="CALC Amount Total 54 3 4" xfId="42517"/>
    <cellStyle name="CALC Amount Total 54 4" xfId="5581"/>
    <cellStyle name="CALC Amount Total 54 4 2" xfId="5582"/>
    <cellStyle name="CALC Amount Total 54 4 2 2" xfId="42518"/>
    <cellStyle name="CALC Amount Total 54 4 3" xfId="5583"/>
    <cellStyle name="CALC Amount Total 54 4 4" xfId="42519"/>
    <cellStyle name="CALC Amount Total 54 5" xfId="5584"/>
    <cellStyle name="CALC Amount Total 54 5 2" xfId="5585"/>
    <cellStyle name="CALC Amount Total 54 5 2 2" xfId="42520"/>
    <cellStyle name="CALC Amount Total 54 5 3" xfId="5586"/>
    <cellStyle name="CALC Amount Total 54 5 4" xfId="42521"/>
    <cellStyle name="CALC Amount Total 54 6" xfId="5587"/>
    <cellStyle name="CALC Amount Total 54 6 2" xfId="5588"/>
    <cellStyle name="CALC Amount Total 54 6 2 2" xfId="42522"/>
    <cellStyle name="CALC Amount Total 54 6 3" xfId="5589"/>
    <cellStyle name="CALC Amount Total 54 6 4" xfId="42523"/>
    <cellStyle name="CALC Amount Total 54 7" xfId="5590"/>
    <cellStyle name="CALC Amount Total 54 7 2" xfId="5591"/>
    <cellStyle name="CALC Amount Total 54 7 2 2" xfId="42524"/>
    <cellStyle name="CALC Amount Total 54 7 3" xfId="5592"/>
    <cellStyle name="CALC Amount Total 54 7 4" xfId="42525"/>
    <cellStyle name="CALC Amount Total 54 8" xfId="5593"/>
    <cellStyle name="CALC Amount Total 54 8 2" xfId="5594"/>
    <cellStyle name="CALC Amount Total 54 8 2 2" xfId="42526"/>
    <cellStyle name="CALC Amount Total 54 8 3" xfId="5595"/>
    <cellStyle name="CALC Amount Total 54 8 4" xfId="42527"/>
    <cellStyle name="CALC Amount Total 54 9" xfId="5596"/>
    <cellStyle name="CALC Amount Total 54 9 2" xfId="5597"/>
    <cellStyle name="CALC Amount Total 54 9 2 2" xfId="42528"/>
    <cellStyle name="CALC Amount Total 54 9 3" xfId="5598"/>
    <cellStyle name="CALC Amount Total 54 9 4" xfId="42529"/>
    <cellStyle name="CALC Amount Total 55" xfId="5599"/>
    <cellStyle name="CALC Amount Total 55 10" xfId="5600"/>
    <cellStyle name="CALC Amount Total 55 10 2" xfId="42530"/>
    <cellStyle name="CALC Amount Total 55 11" xfId="42531"/>
    <cellStyle name="CALC Amount Total 55 12" xfId="42532"/>
    <cellStyle name="CALC Amount Total 55 2" xfId="5601"/>
    <cellStyle name="CALC Amount Total 55 2 2" xfId="5602"/>
    <cellStyle name="CALC Amount Total 55 2 2 2" xfId="42533"/>
    <cellStyle name="CALC Amount Total 55 2 3" xfId="5603"/>
    <cellStyle name="CALC Amount Total 55 2 4" xfId="42534"/>
    <cellStyle name="CALC Amount Total 55 3" xfId="5604"/>
    <cellStyle name="CALC Amount Total 55 3 2" xfId="5605"/>
    <cellStyle name="CALC Amount Total 55 3 2 2" xfId="42535"/>
    <cellStyle name="CALC Amount Total 55 3 3" xfId="5606"/>
    <cellStyle name="CALC Amount Total 55 3 4" xfId="42536"/>
    <cellStyle name="CALC Amount Total 55 4" xfId="5607"/>
    <cellStyle name="CALC Amount Total 55 4 2" xfId="5608"/>
    <cellStyle name="CALC Amount Total 55 4 2 2" xfId="42537"/>
    <cellStyle name="CALC Amount Total 55 4 3" xfId="5609"/>
    <cellStyle name="CALC Amount Total 55 4 4" xfId="42538"/>
    <cellStyle name="CALC Amount Total 55 5" xfId="5610"/>
    <cellStyle name="CALC Amount Total 55 5 2" xfId="5611"/>
    <cellStyle name="CALC Amount Total 55 5 2 2" xfId="42539"/>
    <cellStyle name="CALC Amount Total 55 5 3" xfId="5612"/>
    <cellStyle name="CALC Amount Total 55 5 4" xfId="42540"/>
    <cellStyle name="CALC Amount Total 55 6" xfId="5613"/>
    <cellStyle name="CALC Amount Total 55 6 2" xfId="5614"/>
    <cellStyle name="CALC Amount Total 55 6 2 2" xfId="42541"/>
    <cellStyle name="CALC Amount Total 55 6 3" xfId="5615"/>
    <cellStyle name="CALC Amount Total 55 6 4" xfId="42542"/>
    <cellStyle name="CALC Amount Total 55 7" xfId="5616"/>
    <cellStyle name="CALC Amount Total 55 7 2" xfId="5617"/>
    <cellStyle name="CALC Amount Total 55 7 2 2" xfId="42543"/>
    <cellStyle name="CALC Amount Total 55 7 3" xfId="5618"/>
    <cellStyle name="CALC Amount Total 55 7 4" xfId="42544"/>
    <cellStyle name="CALC Amount Total 55 8" xfId="5619"/>
    <cellStyle name="CALC Amount Total 55 8 2" xfId="5620"/>
    <cellStyle name="CALC Amount Total 55 8 2 2" xfId="42545"/>
    <cellStyle name="CALC Amount Total 55 8 3" xfId="5621"/>
    <cellStyle name="CALC Amount Total 55 8 4" xfId="42546"/>
    <cellStyle name="CALC Amount Total 55 9" xfId="5622"/>
    <cellStyle name="CALC Amount Total 55 9 2" xfId="5623"/>
    <cellStyle name="CALC Amount Total 55 9 2 2" xfId="42547"/>
    <cellStyle name="CALC Amount Total 55 9 3" xfId="5624"/>
    <cellStyle name="CALC Amount Total 55 9 4" xfId="42548"/>
    <cellStyle name="CALC Amount Total 56" xfId="5625"/>
    <cellStyle name="CALC Amount Total 56 10" xfId="5626"/>
    <cellStyle name="CALC Amount Total 56 10 2" xfId="42549"/>
    <cellStyle name="CALC Amount Total 56 11" xfId="42550"/>
    <cellStyle name="CALC Amount Total 56 12" xfId="42551"/>
    <cellStyle name="CALC Amount Total 56 2" xfId="5627"/>
    <cellStyle name="CALC Amount Total 56 2 2" xfId="5628"/>
    <cellStyle name="CALC Amount Total 56 2 2 2" xfId="42552"/>
    <cellStyle name="CALC Amount Total 56 2 3" xfId="5629"/>
    <cellStyle name="CALC Amount Total 56 2 4" xfId="42553"/>
    <cellStyle name="CALC Amount Total 56 3" xfId="5630"/>
    <cellStyle name="CALC Amount Total 56 3 2" xfId="5631"/>
    <cellStyle name="CALC Amount Total 56 3 2 2" xfId="42554"/>
    <cellStyle name="CALC Amount Total 56 3 3" xfId="5632"/>
    <cellStyle name="CALC Amount Total 56 3 4" xfId="42555"/>
    <cellStyle name="CALC Amount Total 56 4" xfId="5633"/>
    <cellStyle name="CALC Amount Total 56 4 2" xfId="5634"/>
    <cellStyle name="CALC Amount Total 56 4 2 2" xfId="42556"/>
    <cellStyle name="CALC Amount Total 56 4 3" xfId="5635"/>
    <cellStyle name="CALC Amount Total 56 4 4" xfId="42557"/>
    <cellStyle name="CALC Amount Total 56 5" xfId="5636"/>
    <cellStyle name="CALC Amount Total 56 5 2" xfId="5637"/>
    <cellStyle name="CALC Amount Total 56 5 2 2" xfId="42558"/>
    <cellStyle name="CALC Amount Total 56 5 3" xfId="5638"/>
    <cellStyle name="CALC Amount Total 56 5 4" xfId="42559"/>
    <cellStyle name="CALC Amount Total 56 6" xfId="5639"/>
    <cellStyle name="CALC Amount Total 56 6 2" xfId="5640"/>
    <cellStyle name="CALC Amount Total 56 6 2 2" xfId="42560"/>
    <cellStyle name="CALC Amount Total 56 6 3" xfId="5641"/>
    <cellStyle name="CALC Amount Total 56 6 4" xfId="42561"/>
    <cellStyle name="CALC Amount Total 56 7" xfId="5642"/>
    <cellStyle name="CALC Amount Total 56 7 2" xfId="5643"/>
    <cellStyle name="CALC Amount Total 56 7 2 2" xfId="42562"/>
    <cellStyle name="CALC Amount Total 56 7 3" xfId="5644"/>
    <cellStyle name="CALC Amount Total 56 7 4" xfId="42563"/>
    <cellStyle name="CALC Amount Total 56 8" xfId="5645"/>
    <cellStyle name="CALC Amount Total 56 8 2" xfId="5646"/>
    <cellStyle name="CALC Amount Total 56 8 2 2" xfId="42564"/>
    <cellStyle name="CALC Amount Total 56 8 3" xfId="5647"/>
    <cellStyle name="CALC Amount Total 56 8 4" xfId="42565"/>
    <cellStyle name="CALC Amount Total 56 9" xfId="5648"/>
    <cellStyle name="CALC Amount Total 56 9 2" xfId="5649"/>
    <cellStyle name="CALC Amount Total 56 9 2 2" xfId="42566"/>
    <cellStyle name="CALC Amount Total 56 9 3" xfId="5650"/>
    <cellStyle name="CALC Amount Total 56 9 4" xfId="42567"/>
    <cellStyle name="CALC Amount Total 57" xfId="5651"/>
    <cellStyle name="CALC Amount Total 57 10" xfId="5652"/>
    <cellStyle name="CALC Amount Total 57 10 2" xfId="42568"/>
    <cellStyle name="CALC Amount Total 57 11" xfId="42569"/>
    <cellStyle name="CALC Amount Total 57 12" xfId="42570"/>
    <cellStyle name="CALC Amount Total 57 2" xfId="5653"/>
    <cellStyle name="CALC Amount Total 57 2 2" xfId="5654"/>
    <cellStyle name="CALC Amount Total 57 2 2 2" xfId="42571"/>
    <cellStyle name="CALC Amount Total 57 2 3" xfId="5655"/>
    <cellStyle name="CALC Amount Total 57 2 4" xfId="42572"/>
    <cellStyle name="CALC Amount Total 57 3" xfId="5656"/>
    <cellStyle name="CALC Amount Total 57 3 2" xfId="5657"/>
    <cellStyle name="CALC Amount Total 57 3 2 2" xfId="42573"/>
    <cellStyle name="CALC Amount Total 57 3 3" xfId="5658"/>
    <cellStyle name="CALC Amount Total 57 3 4" xfId="42574"/>
    <cellStyle name="CALC Amount Total 57 4" xfId="5659"/>
    <cellStyle name="CALC Amount Total 57 4 2" xfId="5660"/>
    <cellStyle name="CALC Amount Total 57 4 2 2" xfId="42575"/>
    <cellStyle name="CALC Amount Total 57 4 3" xfId="5661"/>
    <cellStyle name="CALC Amount Total 57 4 4" xfId="42576"/>
    <cellStyle name="CALC Amount Total 57 5" xfId="5662"/>
    <cellStyle name="CALC Amount Total 57 5 2" xfId="5663"/>
    <cellStyle name="CALC Amount Total 57 5 2 2" xfId="42577"/>
    <cellStyle name="CALC Amount Total 57 5 3" xfId="5664"/>
    <cellStyle name="CALC Amount Total 57 5 4" xfId="42578"/>
    <cellStyle name="CALC Amount Total 57 6" xfId="5665"/>
    <cellStyle name="CALC Amount Total 57 6 2" xfId="5666"/>
    <cellStyle name="CALC Amount Total 57 6 2 2" xfId="42579"/>
    <cellStyle name="CALC Amount Total 57 6 3" xfId="5667"/>
    <cellStyle name="CALC Amount Total 57 6 4" xfId="42580"/>
    <cellStyle name="CALC Amount Total 57 7" xfId="5668"/>
    <cellStyle name="CALC Amount Total 57 7 2" xfId="5669"/>
    <cellStyle name="CALC Amount Total 57 7 2 2" xfId="42581"/>
    <cellStyle name="CALC Amount Total 57 7 3" xfId="5670"/>
    <cellStyle name="CALC Amount Total 57 7 4" xfId="42582"/>
    <cellStyle name="CALC Amount Total 57 8" xfId="5671"/>
    <cellStyle name="CALC Amount Total 57 8 2" xfId="5672"/>
    <cellStyle name="CALC Amount Total 57 8 2 2" xfId="42583"/>
    <cellStyle name="CALC Amount Total 57 8 3" xfId="5673"/>
    <cellStyle name="CALC Amount Total 57 8 4" xfId="42584"/>
    <cellStyle name="CALC Amount Total 57 9" xfId="5674"/>
    <cellStyle name="CALC Amount Total 57 9 2" xfId="5675"/>
    <cellStyle name="CALC Amount Total 57 9 2 2" xfId="42585"/>
    <cellStyle name="CALC Amount Total 57 9 3" xfId="5676"/>
    <cellStyle name="CALC Amount Total 57 9 4" xfId="42586"/>
    <cellStyle name="CALC Amount Total 58" xfId="5677"/>
    <cellStyle name="CALC Amount Total 58 10" xfId="5678"/>
    <cellStyle name="CALC Amount Total 58 10 2" xfId="42587"/>
    <cellStyle name="CALC Amount Total 58 11" xfId="42588"/>
    <cellStyle name="CALC Amount Total 58 12" xfId="42589"/>
    <cellStyle name="CALC Amount Total 58 2" xfId="5679"/>
    <cellStyle name="CALC Amount Total 58 2 2" xfId="5680"/>
    <cellStyle name="CALC Amount Total 58 2 2 2" xfId="42590"/>
    <cellStyle name="CALC Amount Total 58 2 3" xfId="5681"/>
    <cellStyle name="CALC Amount Total 58 2 4" xfId="42591"/>
    <cellStyle name="CALC Amount Total 58 3" xfId="5682"/>
    <cellStyle name="CALC Amount Total 58 3 2" xfId="5683"/>
    <cellStyle name="CALC Amount Total 58 3 2 2" xfId="42592"/>
    <cellStyle name="CALC Amount Total 58 3 3" xfId="5684"/>
    <cellStyle name="CALC Amount Total 58 3 4" xfId="42593"/>
    <cellStyle name="CALC Amount Total 58 4" xfId="5685"/>
    <cellStyle name="CALC Amount Total 58 4 2" xfId="5686"/>
    <cellStyle name="CALC Amount Total 58 4 2 2" xfId="42594"/>
    <cellStyle name="CALC Amount Total 58 4 3" xfId="5687"/>
    <cellStyle name="CALC Amount Total 58 4 4" xfId="42595"/>
    <cellStyle name="CALC Amount Total 58 5" xfId="5688"/>
    <cellStyle name="CALC Amount Total 58 5 2" xfId="5689"/>
    <cellStyle name="CALC Amount Total 58 5 2 2" xfId="42596"/>
    <cellStyle name="CALC Amount Total 58 5 3" xfId="5690"/>
    <cellStyle name="CALC Amount Total 58 5 4" xfId="42597"/>
    <cellStyle name="CALC Amount Total 58 6" xfId="5691"/>
    <cellStyle name="CALC Amount Total 58 6 2" xfId="5692"/>
    <cellStyle name="CALC Amount Total 58 6 2 2" xfId="42598"/>
    <cellStyle name="CALC Amount Total 58 6 3" xfId="5693"/>
    <cellStyle name="CALC Amount Total 58 6 4" xfId="42599"/>
    <cellStyle name="CALC Amount Total 58 7" xfId="5694"/>
    <cellStyle name="CALC Amount Total 58 7 2" xfId="5695"/>
    <cellStyle name="CALC Amount Total 58 7 2 2" xfId="42600"/>
    <cellStyle name="CALC Amount Total 58 7 3" xfId="5696"/>
    <cellStyle name="CALC Amount Total 58 7 4" xfId="42601"/>
    <cellStyle name="CALC Amount Total 58 8" xfId="5697"/>
    <cellStyle name="CALC Amount Total 58 8 2" xfId="5698"/>
    <cellStyle name="CALC Amount Total 58 8 2 2" xfId="42602"/>
    <cellStyle name="CALC Amount Total 58 8 3" xfId="5699"/>
    <cellStyle name="CALC Amount Total 58 8 4" xfId="42603"/>
    <cellStyle name="CALC Amount Total 58 9" xfId="5700"/>
    <cellStyle name="CALC Amount Total 58 9 2" xfId="5701"/>
    <cellStyle name="CALC Amount Total 58 9 2 2" xfId="42604"/>
    <cellStyle name="CALC Amount Total 58 9 3" xfId="5702"/>
    <cellStyle name="CALC Amount Total 58 9 4" xfId="42605"/>
    <cellStyle name="CALC Amount Total 59" xfId="5703"/>
    <cellStyle name="CALC Amount Total 59 10" xfId="5704"/>
    <cellStyle name="CALC Amount Total 59 10 2" xfId="42606"/>
    <cellStyle name="CALC Amount Total 59 11" xfId="42607"/>
    <cellStyle name="CALC Amount Total 59 12" xfId="42608"/>
    <cellStyle name="CALC Amount Total 59 2" xfId="5705"/>
    <cellStyle name="CALC Amount Total 59 2 2" xfId="5706"/>
    <cellStyle name="CALC Amount Total 59 2 2 2" xfId="42609"/>
    <cellStyle name="CALC Amount Total 59 2 3" xfId="5707"/>
    <cellStyle name="CALC Amount Total 59 2 4" xfId="42610"/>
    <cellStyle name="CALC Amount Total 59 3" xfId="5708"/>
    <cellStyle name="CALC Amount Total 59 3 2" xfId="5709"/>
    <cellStyle name="CALC Amount Total 59 3 2 2" xfId="42611"/>
    <cellStyle name="CALC Amount Total 59 3 3" xfId="5710"/>
    <cellStyle name="CALC Amount Total 59 3 4" xfId="42612"/>
    <cellStyle name="CALC Amount Total 59 4" xfId="5711"/>
    <cellStyle name="CALC Amount Total 59 4 2" xfId="5712"/>
    <cellStyle name="CALC Amount Total 59 4 2 2" xfId="42613"/>
    <cellStyle name="CALC Amount Total 59 4 3" xfId="5713"/>
    <cellStyle name="CALC Amount Total 59 4 4" xfId="42614"/>
    <cellStyle name="CALC Amount Total 59 5" xfId="5714"/>
    <cellStyle name="CALC Amount Total 59 5 2" xfId="5715"/>
    <cellStyle name="CALC Amount Total 59 5 2 2" xfId="42615"/>
    <cellStyle name="CALC Amount Total 59 5 3" xfId="5716"/>
    <cellStyle name="CALC Amount Total 59 5 4" xfId="42616"/>
    <cellStyle name="CALC Amount Total 59 6" xfId="5717"/>
    <cellStyle name="CALC Amount Total 59 6 2" xfId="5718"/>
    <cellStyle name="CALC Amount Total 59 6 2 2" xfId="42617"/>
    <cellStyle name="CALC Amount Total 59 6 3" xfId="5719"/>
    <cellStyle name="CALC Amount Total 59 6 4" xfId="42618"/>
    <cellStyle name="CALC Amount Total 59 7" xfId="5720"/>
    <cellStyle name="CALC Amount Total 59 7 2" xfId="5721"/>
    <cellStyle name="CALC Amount Total 59 7 2 2" xfId="42619"/>
    <cellStyle name="CALC Amount Total 59 7 3" xfId="5722"/>
    <cellStyle name="CALC Amount Total 59 7 4" xfId="42620"/>
    <cellStyle name="CALC Amount Total 59 8" xfId="5723"/>
    <cellStyle name="CALC Amount Total 59 8 2" xfId="5724"/>
    <cellStyle name="CALC Amount Total 59 8 2 2" xfId="42621"/>
    <cellStyle name="CALC Amount Total 59 8 3" xfId="5725"/>
    <cellStyle name="CALC Amount Total 59 8 4" xfId="42622"/>
    <cellStyle name="CALC Amount Total 59 9" xfId="5726"/>
    <cellStyle name="CALC Amount Total 59 9 2" xfId="5727"/>
    <cellStyle name="CALC Amount Total 59 9 2 2" xfId="42623"/>
    <cellStyle name="CALC Amount Total 59 9 3" xfId="5728"/>
    <cellStyle name="CALC Amount Total 59 9 4" xfId="42624"/>
    <cellStyle name="CALC Amount Total 6" xfId="5729"/>
    <cellStyle name="CALC Amount Total 6 10" xfId="5730"/>
    <cellStyle name="CALC Amount Total 6 10 2" xfId="42625"/>
    <cellStyle name="CALC Amount Total 6 11" xfId="42626"/>
    <cellStyle name="CALC Amount Total 6 2" xfId="5731"/>
    <cellStyle name="CALC Amount Total 6 2 2" xfId="5732"/>
    <cellStyle name="CALC Amount Total 6 2 2 2" xfId="42627"/>
    <cellStyle name="CALC Amount Total 6 2 3" xfId="5733"/>
    <cellStyle name="CALC Amount Total 6 2 4" xfId="42628"/>
    <cellStyle name="CALC Amount Total 6 3" xfId="5734"/>
    <cellStyle name="CALC Amount Total 6 3 2" xfId="5735"/>
    <cellStyle name="CALC Amount Total 6 3 2 2" xfId="42629"/>
    <cellStyle name="CALC Amount Total 6 3 3" xfId="5736"/>
    <cellStyle name="CALC Amount Total 6 3 4" xfId="42630"/>
    <cellStyle name="CALC Amount Total 6 4" xfId="5737"/>
    <cellStyle name="CALC Amount Total 6 4 2" xfId="5738"/>
    <cellStyle name="CALC Amount Total 6 4 2 2" xfId="42631"/>
    <cellStyle name="CALC Amount Total 6 4 3" xfId="5739"/>
    <cellStyle name="CALC Amount Total 6 4 4" xfId="42632"/>
    <cellStyle name="CALC Amount Total 6 5" xfId="5740"/>
    <cellStyle name="CALC Amount Total 6 5 2" xfId="5741"/>
    <cellStyle name="CALC Amount Total 6 5 2 2" xfId="42633"/>
    <cellStyle name="CALC Amount Total 6 5 3" xfId="5742"/>
    <cellStyle name="CALC Amount Total 6 5 4" xfId="42634"/>
    <cellStyle name="CALC Amount Total 6 6" xfId="5743"/>
    <cellStyle name="CALC Amount Total 6 6 2" xfId="5744"/>
    <cellStyle name="CALC Amount Total 6 6 2 2" xfId="42635"/>
    <cellStyle name="CALC Amount Total 6 6 3" xfId="5745"/>
    <cellStyle name="CALC Amount Total 6 6 4" xfId="42636"/>
    <cellStyle name="CALC Amount Total 6 7" xfId="5746"/>
    <cellStyle name="CALC Amount Total 6 7 2" xfId="5747"/>
    <cellStyle name="CALC Amount Total 6 7 2 2" xfId="42637"/>
    <cellStyle name="CALC Amount Total 6 7 3" xfId="5748"/>
    <cellStyle name="CALC Amount Total 6 7 4" xfId="42638"/>
    <cellStyle name="CALC Amount Total 6 8" xfId="5749"/>
    <cellStyle name="CALC Amount Total 6 8 2" xfId="5750"/>
    <cellStyle name="CALC Amount Total 6 8 2 2" xfId="42639"/>
    <cellStyle name="CALC Amount Total 6 8 3" xfId="5751"/>
    <cellStyle name="CALC Amount Total 6 8 4" xfId="42640"/>
    <cellStyle name="CALC Amount Total 6 9" xfId="5752"/>
    <cellStyle name="CALC Amount Total 6 9 2" xfId="5753"/>
    <cellStyle name="CALC Amount Total 6 9 2 2" xfId="42641"/>
    <cellStyle name="CALC Amount Total 6 9 3" xfId="5754"/>
    <cellStyle name="CALC Amount Total 6 9 4" xfId="42642"/>
    <cellStyle name="CALC Amount Total 60" xfId="5755"/>
    <cellStyle name="CALC Amount Total 60 10" xfId="5756"/>
    <cellStyle name="CALC Amount Total 60 10 2" xfId="42643"/>
    <cellStyle name="CALC Amount Total 60 11" xfId="42644"/>
    <cellStyle name="CALC Amount Total 60 12" xfId="42645"/>
    <cellStyle name="CALC Amount Total 60 2" xfId="5757"/>
    <cellStyle name="CALC Amount Total 60 2 2" xfId="5758"/>
    <cellStyle name="CALC Amount Total 60 2 2 2" xfId="42646"/>
    <cellStyle name="CALC Amount Total 60 2 3" xfId="5759"/>
    <cellStyle name="CALC Amount Total 60 2 4" xfId="42647"/>
    <cellStyle name="CALC Amount Total 60 3" xfId="5760"/>
    <cellStyle name="CALC Amount Total 60 3 2" xfId="5761"/>
    <cellStyle name="CALC Amount Total 60 3 2 2" xfId="42648"/>
    <cellStyle name="CALC Amount Total 60 3 3" xfId="5762"/>
    <cellStyle name="CALC Amount Total 60 3 4" xfId="42649"/>
    <cellStyle name="CALC Amount Total 60 4" xfId="5763"/>
    <cellStyle name="CALC Amount Total 60 4 2" xfId="5764"/>
    <cellStyle name="CALC Amount Total 60 4 2 2" xfId="42650"/>
    <cellStyle name="CALC Amount Total 60 4 3" xfId="5765"/>
    <cellStyle name="CALC Amount Total 60 4 4" xfId="42651"/>
    <cellStyle name="CALC Amount Total 60 5" xfId="5766"/>
    <cellStyle name="CALC Amount Total 60 5 2" xfId="5767"/>
    <cellStyle name="CALC Amount Total 60 5 2 2" xfId="42652"/>
    <cellStyle name="CALC Amount Total 60 5 3" xfId="5768"/>
    <cellStyle name="CALC Amount Total 60 5 4" xfId="42653"/>
    <cellStyle name="CALC Amount Total 60 6" xfId="5769"/>
    <cellStyle name="CALC Amount Total 60 6 2" xfId="5770"/>
    <cellStyle name="CALC Amount Total 60 6 2 2" xfId="42654"/>
    <cellStyle name="CALC Amount Total 60 6 3" xfId="5771"/>
    <cellStyle name="CALC Amount Total 60 6 4" xfId="42655"/>
    <cellStyle name="CALC Amount Total 60 7" xfId="5772"/>
    <cellStyle name="CALC Amount Total 60 7 2" xfId="5773"/>
    <cellStyle name="CALC Amount Total 60 7 2 2" xfId="42656"/>
    <cellStyle name="CALC Amount Total 60 7 3" xfId="5774"/>
    <cellStyle name="CALC Amount Total 60 7 4" xfId="42657"/>
    <cellStyle name="CALC Amount Total 60 8" xfId="5775"/>
    <cellStyle name="CALC Amount Total 60 8 2" xfId="5776"/>
    <cellStyle name="CALC Amount Total 60 8 2 2" xfId="42658"/>
    <cellStyle name="CALC Amount Total 60 8 3" xfId="5777"/>
    <cellStyle name="CALC Amount Total 60 8 4" xfId="42659"/>
    <cellStyle name="CALC Amount Total 60 9" xfId="5778"/>
    <cellStyle name="CALC Amount Total 60 9 2" xfId="5779"/>
    <cellStyle name="CALC Amount Total 60 9 2 2" xfId="42660"/>
    <cellStyle name="CALC Amount Total 60 9 3" xfId="5780"/>
    <cellStyle name="CALC Amount Total 60 9 4" xfId="42661"/>
    <cellStyle name="CALC Amount Total 61" xfId="5781"/>
    <cellStyle name="CALC Amount Total 61 10" xfId="5782"/>
    <cellStyle name="CALC Amount Total 61 10 2" xfId="42662"/>
    <cellStyle name="CALC Amount Total 61 11" xfId="42663"/>
    <cellStyle name="CALC Amount Total 61 12" xfId="42664"/>
    <cellStyle name="CALC Amount Total 61 2" xfId="5783"/>
    <cellStyle name="CALC Amount Total 61 2 2" xfId="5784"/>
    <cellStyle name="CALC Amount Total 61 2 2 2" xfId="42665"/>
    <cellStyle name="CALC Amount Total 61 2 3" xfId="5785"/>
    <cellStyle name="CALC Amount Total 61 2 4" xfId="42666"/>
    <cellStyle name="CALC Amount Total 61 3" xfId="5786"/>
    <cellStyle name="CALC Amount Total 61 3 2" xfId="5787"/>
    <cellStyle name="CALC Amount Total 61 3 2 2" xfId="42667"/>
    <cellStyle name="CALC Amount Total 61 3 3" xfId="5788"/>
    <cellStyle name="CALC Amount Total 61 3 4" xfId="42668"/>
    <cellStyle name="CALC Amount Total 61 4" xfId="5789"/>
    <cellStyle name="CALC Amount Total 61 4 2" xfId="5790"/>
    <cellStyle name="CALC Amount Total 61 4 2 2" xfId="42669"/>
    <cellStyle name="CALC Amount Total 61 4 3" xfId="5791"/>
    <cellStyle name="CALC Amount Total 61 4 4" xfId="42670"/>
    <cellStyle name="CALC Amount Total 61 5" xfId="5792"/>
    <cellStyle name="CALC Amount Total 61 5 2" xfId="5793"/>
    <cellStyle name="CALC Amount Total 61 5 2 2" xfId="42671"/>
    <cellStyle name="CALC Amount Total 61 5 3" xfId="5794"/>
    <cellStyle name="CALC Amount Total 61 5 4" xfId="42672"/>
    <cellStyle name="CALC Amount Total 61 6" xfId="5795"/>
    <cellStyle name="CALC Amount Total 61 6 2" xfId="5796"/>
    <cellStyle name="CALC Amount Total 61 6 2 2" xfId="42673"/>
    <cellStyle name="CALC Amount Total 61 6 3" xfId="5797"/>
    <cellStyle name="CALC Amount Total 61 6 4" xfId="42674"/>
    <cellStyle name="CALC Amount Total 61 7" xfId="5798"/>
    <cellStyle name="CALC Amount Total 61 7 2" xfId="5799"/>
    <cellStyle name="CALC Amount Total 61 7 2 2" xfId="42675"/>
    <cellStyle name="CALC Amount Total 61 7 3" xfId="5800"/>
    <cellStyle name="CALC Amount Total 61 7 4" xfId="42676"/>
    <cellStyle name="CALC Amount Total 61 8" xfId="5801"/>
    <cellStyle name="CALC Amount Total 61 8 2" xfId="5802"/>
    <cellStyle name="CALC Amount Total 61 8 2 2" xfId="42677"/>
    <cellStyle name="CALC Amount Total 61 8 3" xfId="5803"/>
    <cellStyle name="CALC Amount Total 61 8 4" xfId="42678"/>
    <cellStyle name="CALC Amount Total 61 9" xfId="5804"/>
    <cellStyle name="CALC Amount Total 61 9 2" xfId="5805"/>
    <cellStyle name="CALC Amount Total 61 9 2 2" xfId="42679"/>
    <cellStyle name="CALC Amount Total 61 9 3" xfId="5806"/>
    <cellStyle name="CALC Amount Total 61 9 4" xfId="42680"/>
    <cellStyle name="CALC Amount Total 62" xfId="5807"/>
    <cellStyle name="CALC Amount Total 62 10" xfId="5808"/>
    <cellStyle name="CALC Amount Total 62 10 2" xfId="42681"/>
    <cellStyle name="CALC Amount Total 62 11" xfId="42682"/>
    <cellStyle name="CALC Amount Total 62 12" xfId="42683"/>
    <cellStyle name="CALC Amount Total 62 2" xfId="5809"/>
    <cellStyle name="CALC Amount Total 62 2 2" xfId="5810"/>
    <cellStyle name="CALC Amount Total 62 2 2 2" xfId="42684"/>
    <cellStyle name="CALC Amount Total 62 2 3" xfId="5811"/>
    <cellStyle name="CALC Amount Total 62 2 4" xfId="42685"/>
    <cellStyle name="CALC Amount Total 62 3" xfId="5812"/>
    <cellStyle name="CALC Amount Total 62 3 2" xfId="5813"/>
    <cellStyle name="CALC Amount Total 62 3 2 2" xfId="42686"/>
    <cellStyle name="CALC Amount Total 62 3 3" xfId="5814"/>
    <cellStyle name="CALC Amount Total 62 3 4" xfId="42687"/>
    <cellStyle name="CALC Amount Total 62 4" xfId="5815"/>
    <cellStyle name="CALC Amount Total 62 4 2" xfId="5816"/>
    <cellStyle name="CALC Amount Total 62 4 2 2" xfId="42688"/>
    <cellStyle name="CALC Amount Total 62 4 3" xfId="5817"/>
    <cellStyle name="CALC Amount Total 62 4 4" xfId="42689"/>
    <cellStyle name="CALC Amount Total 62 5" xfId="5818"/>
    <cellStyle name="CALC Amount Total 62 5 2" xfId="5819"/>
    <cellStyle name="CALC Amount Total 62 5 2 2" xfId="42690"/>
    <cellStyle name="CALC Amount Total 62 5 3" xfId="5820"/>
    <cellStyle name="CALC Amount Total 62 5 4" xfId="42691"/>
    <cellStyle name="CALC Amount Total 62 6" xfId="5821"/>
    <cellStyle name="CALC Amount Total 62 6 2" xfId="5822"/>
    <cellStyle name="CALC Amount Total 62 6 2 2" xfId="42692"/>
    <cellStyle name="CALC Amount Total 62 6 3" xfId="5823"/>
    <cellStyle name="CALC Amount Total 62 6 4" xfId="42693"/>
    <cellStyle name="CALC Amount Total 62 7" xfId="5824"/>
    <cellStyle name="CALC Amount Total 62 7 2" xfId="5825"/>
    <cellStyle name="CALC Amount Total 62 7 2 2" xfId="42694"/>
    <cellStyle name="CALC Amount Total 62 7 3" xfId="5826"/>
    <cellStyle name="CALC Amount Total 62 7 4" xfId="42695"/>
    <cellStyle name="CALC Amount Total 62 8" xfId="5827"/>
    <cellStyle name="CALC Amount Total 62 8 2" xfId="5828"/>
    <cellStyle name="CALC Amount Total 62 8 2 2" xfId="42696"/>
    <cellStyle name="CALC Amount Total 62 8 3" xfId="5829"/>
    <cellStyle name="CALC Amount Total 62 8 4" xfId="42697"/>
    <cellStyle name="CALC Amount Total 62 9" xfId="5830"/>
    <cellStyle name="CALC Amount Total 62 9 2" xfId="5831"/>
    <cellStyle name="CALC Amount Total 62 9 2 2" xfId="42698"/>
    <cellStyle name="CALC Amount Total 62 9 3" xfId="5832"/>
    <cellStyle name="CALC Amount Total 62 9 4" xfId="42699"/>
    <cellStyle name="CALC Amount Total 63" xfId="5833"/>
    <cellStyle name="CALC Amount Total 63 10" xfId="5834"/>
    <cellStyle name="CALC Amount Total 63 10 2" xfId="42700"/>
    <cellStyle name="CALC Amount Total 63 11" xfId="42701"/>
    <cellStyle name="CALC Amount Total 63 12" xfId="42702"/>
    <cellStyle name="CALC Amount Total 63 2" xfId="5835"/>
    <cellStyle name="CALC Amount Total 63 2 2" xfId="5836"/>
    <cellStyle name="CALC Amount Total 63 2 2 2" xfId="42703"/>
    <cellStyle name="CALC Amount Total 63 2 3" xfId="5837"/>
    <cellStyle name="CALC Amount Total 63 2 4" xfId="42704"/>
    <cellStyle name="CALC Amount Total 63 3" xfId="5838"/>
    <cellStyle name="CALC Amount Total 63 3 2" xfId="5839"/>
    <cellStyle name="CALC Amount Total 63 3 2 2" xfId="42705"/>
    <cellStyle name="CALC Amount Total 63 3 3" xfId="5840"/>
    <cellStyle name="CALC Amount Total 63 3 4" xfId="42706"/>
    <cellStyle name="CALC Amount Total 63 4" xfId="5841"/>
    <cellStyle name="CALC Amount Total 63 4 2" xfId="5842"/>
    <cellStyle name="CALC Amount Total 63 4 2 2" xfId="42707"/>
    <cellStyle name="CALC Amount Total 63 4 3" xfId="5843"/>
    <cellStyle name="CALC Amount Total 63 4 4" xfId="42708"/>
    <cellStyle name="CALC Amount Total 63 5" xfId="5844"/>
    <cellStyle name="CALC Amount Total 63 5 2" xfId="5845"/>
    <cellStyle name="CALC Amount Total 63 5 2 2" xfId="42709"/>
    <cellStyle name="CALC Amount Total 63 5 3" xfId="5846"/>
    <cellStyle name="CALC Amount Total 63 5 4" xfId="42710"/>
    <cellStyle name="CALC Amount Total 63 6" xfId="5847"/>
    <cellStyle name="CALC Amount Total 63 6 2" xfId="5848"/>
    <cellStyle name="CALC Amount Total 63 6 2 2" xfId="42711"/>
    <cellStyle name="CALC Amount Total 63 6 3" xfId="5849"/>
    <cellStyle name="CALC Amount Total 63 6 4" xfId="42712"/>
    <cellStyle name="CALC Amount Total 63 7" xfId="5850"/>
    <cellStyle name="CALC Amount Total 63 7 2" xfId="5851"/>
    <cellStyle name="CALC Amount Total 63 7 2 2" xfId="42713"/>
    <cellStyle name="CALC Amount Total 63 7 3" xfId="5852"/>
    <cellStyle name="CALC Amount Total 63 7 4" xfId="42714"/>
    <cellStyle name="CALC Amount Total 63 8" xfId="5853"/>
    <cellStyle name="CALC Amount Total 63 8 2" xfId="5854"/>
    <cellStyle name="CALC Amount Total 63 8 2 2" xfId="42715"/>
    <cellStyle name="CALC Amount Total 63 8 3" xfId="5855"/>
    <cellStyle name="CALC Amount Total 63 8 4" xfId="42716"/>
    <cellStyle name="CALC Amount Total 63 9" xfId="5856"/>
    <cellStyle name="CALC Amount Total 63 9 2" xfId="5857"/>
    <cellStyle name="CALC Amount Total 63 9 2 2" xfId="42717"/>
    <cellStyle name="CALC Amount Total 63 9 3" xfId="5858"/>
    <cellStyle name="CALC Amount Total 63 9 4" xfId="42718"/>
    <cellStyle name="CALC Amount Total 64" xfId="5859"/>
    <cellStyle name="CALC Amount Total 64 10" xfId="5860"/>
    <cellStyle name="CALC Amount Total 64 10 2" xfId="42719"/>
    <cellStyle name="CALC Amount Total 64 11" xfId="42720"/>
    <cellStyle name="CALC Amount Total 64 12" xfId="42721"/>
    <cellStyle name="CALC Amount Total 64 2" xfId="5861"/>
    <cellStyle name="CALC Amount Total 64 2 2" xfId="5862"/>
    <cellStyle name="CALC Amount Total 64 2 2 2" xfId="42722"/>
    <cellStyle name="CALC Amount Total 64 2 3" xfId="5863"/>
    <cellStyle name="CALC Amount Total 64 2 4" xfId="42723"/>
    <cellStyle name="CALC Amount Total 64 3" xfId="5864"/>
    <cellStyle name="CALC Amount Total 64 3 2" xfId="5865"/>
    <cellStyle name="CALC Amount Total 64 3 2 2" xfId="42724"/>
    <cellStyle name="CALC Amount Total 64 3 3" xfId="5866"/>
    <cellStyle name="CALC Amount Total 64 3 4" xfId="42725"/>
    <cellStyle name="CALC Amount Total 64 4" xfId="5867"/>
    <cellStyle name="CALC Amount Total 64 4 2" xfId="5868"/>
    <cellStyle name="CALC Amount Total 64 4 2 2" xfId="42726"/>
    <cellStyle name="CALC Amount Total 64 4 3" xfId="5869"/>
    <cellStyle name="CALC Amount Total 64 4 4" xfId="42727"/>
    <cellStyle name="CALC Amount Total 64 5" xfId="5870"/>
    <cellStyle name="CALC Amount Total 64 5 2" xfId="5871"/>
    <cellStyle name="CALC Amount Total 64 5 2 2" xfId="42728"/>
    <cellStyle name="CALC Amount Total 64 5 3" xfId="5872"/>
    <cellStyle name="CALC Amount Total 64 5 4" xfId="42729"/>
    <cellStyle name="CALC Amount Total 64 6" xfId="5873"/>
    <cellStyle name="CALC Amount Total 64 6 2" xfId="5874"/>
    <cellStyle name="CALC Amount Total 64 6 2 2" xfId="42730"/>
    <cellStyle name="CALC Amount Total 64 6 3" xfId="5875"/>
    <cellStyle name="CALC Amount Total 64 6 4" xfId="42731"/>
    <cellStyle name="CALC Amount Total 64 7" xfId="5876"/>
    <cellStyle name="CALC Amount Total 64 7 2" xfId="5877"/>
    <cellStyle name="CALC Amount Total 64 7 2 2" xfId="42732"/>
    <cellStyle name="CALC Amount Total 64 7 3" xfId="5878"/>
    <cellStyle name="CALC Amount Total 64 7 4" xfId="42733"/>
    <cellStyle name="CALC Amount Total 64 8" xfId="5879"/>
    <cellStyle name="CALC Amount Total 64 8 2" xfId="5880"/>
    <cellStyle name="CALC Amount Total 64 8 2 2" xfId="42734"/>
    <cellStyle name="CALC Amount Total 64 8 3" xfId="5881"/>
    <cellStyle name="CALC Amount Total 64 8 4" xfId="42735"/>
    <cellStyle name="CALC Amount Total 64 9" xfId="5882"/>
    <cellStyle name="CALC Amount Total 64 9 2" xfId="5883"/>
    <cellStyle name="CALC Amount Total 64 9 2 2" xfId="42736"/>
    <cellStyle name="CALC Amount Total 64 9 3" xfId="5884"/>
    <cellStyle name="CALC Amount Total 64 9 4" xfId="42737"/>
    <cellStyle name="CALC Amount Total 65" xfId="5885"/>
    <cellStyle name="CALC Amount Total 65 10" xfId="5886"/>
    <cellStyle name="CALC Amount Total 65 10 2" xfId="42738"/>
    <cellStyle name="CALC Amount Total 65 11" xfId="42739"/>
    <cellStyle name="CALC Amount Total 65 12" xfId="42740"/>
    <cellStyle name="CALC Amount Total 65 2" xfId="5887"/>
    <cellStyle name="CALC Amount Total 65 2 2" xfId="5888"/>
    <cellStyle name="CALC Amount Total 65 2 2 2" xfId="42741"/>
    <cellStyle name="CALC Amount Total 65 2 3" xfId="5889"/>
    <cellStyle name="CALC Amount Total 65 2 4" xfId="42742"/>
    <cellStyle name="CALC Amount Total 65 3" xfId="5890"/>
    <cellStyle name="CALC Amount Total 65 3 2" xfId="5891"/>
    <cellStyle name="CALC Amount Total 65 3 2 2" xfId="42743"/>
    <cellStyle name="CALC Amount Total 65 3 3" xfId="5892"/>
    <cellStyle name="CALC Amount Total 65 3 4" xfId="42744"/>
    <cellStyle name="CALC Amount Total 65 4" xfId="5893"/>
    <cellStyle name="CALC Amount Total 65 4 2" xfId="5894"/>
    <cellStyle name="CALC Amount Total 65 4 2 2" xfId="42745"/>
    <cellStyle name="CALC Amount Total 65 4 3" xfId="5895"/>
    <cellStyle name="CALC Amount Total 65 4 4" xfId="42746"/>
    <cellStyle name="CALC Amount Total 65 5" xfId="5896"/>
    <cellStyle name="CALC Amount Total 65 5 2" xfId="5897"/>
    <cellStyle name="CALC Amount Total 65 5 2 2" xfId="42747"/>
    <cellStyle name="CALC Amount Total 65 5 3" xfId="5898"/>
    <cellStyle name="CALC Amount Total 65 5 4" xfId="42748"/>
    <cellStyle name="CALC Amount Total 65 6" xfId="5899"/>
    <cellStyle name="CALC Amount Total 65 6 2" xfId="5900"/>
    <cellStyle name="CALC Amount Total 65 6 2 2" xfId="42749"/>
    <cellStyle name="CALC Amount Total 65 6 3" xfId="5901"/>
    <cellStyle name="CALC Amount Total 65 6 4" xfId="42750"/>
    <cellStyle name="CALC Amount Total 65 7" xfId="5902"/>
    <cellStyle name="CALC Amount Total 65 7 2" xfId="5903"/>
    <cellStyle name="CALC Amount Total 65 7 2 2" xfId="42751"/>
    <cellStyle name="CALC Amount Total 65 7 3" xfId="5904"/>
    <cellStyle name="CALC Amount Total 65 7 4" xfId="42752"/>
    <cellStyle name="CALC Amount Total 65 8" xfId="5905"/>
    <cellStyle name="CALC Amount Total 65 8 2" xfId="5906"/>
    <cellStyle name="CALC Amount Total 65 8 2 2" xfId="42753"/>
    <cellStyle name="CALC Amount Total 65 8 3" xfId="5907"/>
    <cellStyle name="CALC Amount Total 65 8 4" xfId="42754"/>
    <cellStyle name="CALC Amount Total 65 9" xfId="5908"/>
    <cellStyle name="CALC Amount Total 65 9 2" xfId="5909"/>
    <cellStyle name="CALC Amount Total 65 9 2 2" xfId="42755"/>
    <cellStyle name="CALC Amount Total 65 9 3" xfId="5910"/>
    <cellStyle name="CALC Amount Total 65 9 4" xfId="42756"/>
    <cellStyle name="CALC Amount Total 66" xfId="5911"/>
    <cellStyle name="CALC Amount Total 66 10" xfId="5912"/>
    <cellStyle name="CALC Amount Total 66 10 2" xfId="42757"/>
    <cellStyle name="CALC Amount Total 66 11" xfId="42758"/>
    <cellStyle name="CALC Amount Total 66 12" xfId="42759"/>
    <cellStyle name="CALC Amount Total 66 2" xfId="5913"/>
    <cellStyle name="CALC Amount Total 66 2 2" xfId="5914"/>
    <cellStyle name="CALC Amount Total 66 2 2 2" xfId="42760"/>
    <cellStyle name="CALC Amount Total 66 2 3" xfId="5915"/>
    <cellStyle name="CALC Amount Total 66 2 4" xfId="42761"/>
    <cellStyle name="CALC Amount Total 66 3" xfId="5916"/>
    <cellStyle name="CALC Amount Total 66 3 2" xfId="5917"/>
    <cellStyle name="CALC Amount Total 66 3 2 2" xfId="42762"/>
    <cellStyle name="CALC Amount Total 66 3 3" xfId="5918"/>
    <cellStyle name="CALC Amount Total 66 3 4" xfId="42763"/>
    <cellStyle name="CALC Amount Total 66 4" xfId="5919"/>
    <cellStyle name="CALC Amount Total 66 4 2" xfId="5920"/>
    <cellStyle name="CALC Amount Total 66 4 2 2" xfId="42764"/>
    <cellStyle name="CALC Amount Total 66 4 3" xfId="5921"/>
    <cellStyle name="CALC Amount Total 66 4 4" xfId="42765"/>
    <cellStyle name="CALC Amount Total 66 5" xfId="5922"/>
    <cellStyle name="CALC Amount Total 66 5 2" xfId="5923"/>
    <cellStyle name="CALC Amount Total 66 5 2 2" xfId="42766"/>
    <cellStyle name="CALC Amount Total 66 5 3" xfId="5924"/>
    <cellStyle name="CALC Amount Total 66 5 4" xfId="42767"/>
    <cellStyle name="CALC Amount Total 66 6" xfId="5925"/>
    <cellStyle name="CALC Amount Total 66 6 2" xfId="5926"/>
    <cellStyle name="CALC Amount Total 66 6 2 2" xfId="42768"/>
    <cellStyle name="CALC Amount Total 66 6 3" xfId="5927"/>
    <cellStyle name="CALC Amount Total 66 6 4" xfId="42769"/>
    <cellStyle name="CALC Amount Total 66 7" xfId="5928"/>
    <cellStyle name="CALC Amount Total 66 7 2" xfId="5929"/>
    <cellStyle name="CALC Amount Total 66 7 2 2" xfId="42770"/>
    <cellStyle name="CALC Amount Total 66 7 3" xfId="5930"/>
    <cellStyle name="CALC Amount Total 66 7 4" xfId="42771"/>
    <cellStyle name="CALC Amount Total 66 8" xfId="5931"/>
    <cellStyle name="CALC Amount Total 66 8 2" xfId="5932"/>
    <cellStyle name="CALC Amount Total 66 8 2 2" xfId="42772"/>
    <cellStyle name="CALC Amount Total 66 8 3" xfId="5933"/>
    <cellStyle name="CALC Amount Total 66 8 4" xfId="42773"/>
    <cellStyle name="CALC Amount Total 66 9" xfId="5934"/>
    <cellStyle name="CALC Amount Total 66 9 2" xfId="5935"/>
    <cellStyle name="CALC Amount Total 66 9 2 2" xfId="42774"/>
    <cellStyle name="CALC Amount Total 66 9 3" xfId="5936"/>
    <cellStyle name="CALC Amount Total 66 9 4" xfId="42775"/>
    <cellStyle name="CALC Amount Total 67" xfId="5937"/>
    <cellStyle name="CALC Amount Total 67 10" xfId="5938"/>
    <cellStyle name="CALC Amount Total 67 10 2" xfId="42776"/>
    <cellStyle name="CALC Amount Total 67 11" xfId="42777"/>
    <cellStyle name="CALC Amount Total 67 12" xfId="42778"/>
    <cellStyle name="CALC Amount Total 67 2" xfId="5939"/>
    <cellStyle name="CALC Amount Total 67 2 2" xfId="5940"/>
    <cellStyle name="CALC Amount Total 67 2 2 2" xfId="42779"/>
    <cellStyle name="CALC Amount Total 67 2 3" xfId="5941"/>
    <cellStyle name="CALC Amount Total 67 2 4" xfId="42780"/>
    <cellStyle name="CALC Amount Total 67 3" xfId="5942"/>
    <cellStyle name="CALC Amount Total 67 3 2" xfId="5943"/>
    <cellStyle name="CALC Amount Total 67 3 2 2" xfId="42781"/>
    <cellStyle name="CALC Amount Total 67 3 3" xfId="5944"/>
    <cellStyle name="CALC Amount Total 67 3 4" xfId="42782"/>
    <cellStyle name="CALC Amount Total 67 4" xfId="5945"/>
    <cellStyle name="CALC Amount Total 67 4 2" xfId="5946"/>
    <cellStyle name="CALC Amount Total 67 4 2 2" xfId="42783"/>
    <cellStyle name="CALC Amount Total 67 4 3" xfId="5947"/>
    <cellStyle name="CALC Amount Total 67 4 4" xfId="42784"/>
    <cellStyle name="CALC Amount Total 67 5" xfId="5948"/>
    <cellStyle name="CALC Amount Total 67 5 2" xfId="5949"/>
    <cellStyle name="CALC Amount Total 67 5 2 2" xfId="42785"/>
    <cellStyle name="CALC Amount Total 67 5 3" xfId="5950"/>
    <cellStyle name="CALC Amount Total 67 5 4" xfId="42786"/>
    <cellStyle name="CALC Amount Total 67 6" xfId="5951"/>
    <cellStyle name="CALC Amount Total 67 6 2" xfId="5952"/>
    <cellStyle name="CALC Amount Total 67 6 2 2" xfId="42787"/>
    <cellStyle name="CALC Amount Total 67 6 3" xfId="5953"/>
    <cellStyle name="CALC Amount Total 67 6 4" xfId="42788"/>
    <cellStyle name="CALC Amount Total 67 7" xfId="5954"/>
    <cellStyle name="CALC Amount Total 67 7 2" xfId="5955"/>
    <cellStyle name="CALC Amount Total 67 7 2 2" xfId="42789"/>
    <cellStyle name="CALC Amount Total 67 7 3" xfId="5956"/>
    <cellStyle name="CALC Amount Total 67 7 4" xfId="42790"/>
    <cellStyle name="CALC Amount Total 67 8" xfId="5957"/>
    <cellStyle name="CALC Amount Total 67 8 2" xfId="5958"/>
    <cellStyle name="CALC Amount Total 67 8 2 2" xfId="42791"/>
    <cellStyle name="CALC Amount Total 67 8 3" xfId="5959"/>
    <cellStyle name="CALC Amount Total 67 8 4" xfId="42792"/>
    <cellStyle name="CALC Amount Total 67 9" xfId="5960"/>
    <cellStyle name="CALC Amount Total 67 9 2" xfId="5961"/>
    <cellStyle name="CALC Amount Total 67 9 2 2" xfId="42793"/>
    <cellStyle name="CALC Amount Total 67 9 3" xfId="5962"/>
    <cellStyle name="CALC Amount Total 67 9 4" xfId="42794"/>
    <cellStyle name="CALC Amount Total 68" xfId="5963"/>
    <cellStyle name="CALC Amount Total 68 10" xfId="5964"/>
    <cellStyle name="CALC Amount Total 68 10 2" xfId="42795"/>
    <cellStyle name="CALC Amount Total 68 11" xfId="42796"/>
    <cellStyle name="CALC Amount Total 68 12" xfId="42797"/>
    <cellStyle name="CALC Amount Total 68 2" xfId="5965"/>
    <cellStyle name="CALC Amount Total 68 2 2" xfId="5966"/>
    <cellStyle name="CALC Amount Total 68 2 2 2" xfId="42798"/>
    <cellStyle name="CALC Amount Total 68 2 3" xfId="5967"/>
    <cellStyle name="CALC Amount Total 68 2 4" xfId="42799"/>
    <cellStyle name="CALC Amount Total 68 3" xfId="5968"/>
    <cellStyle name="CALC Amount Total 68 3 2" xfId="5969"/>
    <cellStyle name="CALC Amount Total 68 3 2 2" xfId="42800"/>
    <cellStyle name="CALC Amount Total 68 3 3" xfId="5970"/>
    <cellStyle name="CALC Amount Total 68 3 4" xfId="42801"/>
    <cellStyle name="CALC Amount Total 68 4" xfId="5971"/>
    <cellStyle name="CALC Amount Total 68 4 2" xfId="5972"/>
    <cellStyle name="CALC Amount Total 68 4 2 2" xfId="42802"/>
    <cellStyle name="CALC Amount Total 68 4 3" xfId="5973"/>
    <cellStyle name="CALC Amount Total 68 4 4" xfId="42803"/>
    <cellStyle name="CALC Amount Total 68 5" xfId="5974"/>
    <cellStyle name="CALC Amount Total 68 5 2" xfId="5975"/>
    <cellStyle name="CALC Amount Total 68 5 2 2" xfId="42804"/>
    <cellStyle name="CALC Amount Total 68 5 3" xfId="5976"/>
    <cellStyle name="CALC Amount Total 68 5 4" xfId="42805"/>
    <cellStyle name="CALC Amount Total 68 6" xfId="5977"/>
    <cellStyle name="CALC Amount Total 68 6 2" xfId="5978"/>
    <cellStyle name="CALC Amount Total 68 6 2 2" xfId="42806"/>
    <cellStyle name="CALC Amount Total 68 6 3" xfId="5979"/>
    <cellStyle name="CALC Amount Total 68 6 4" xfId="42807"/>
    <cellStyle name="CALC Amount Total 68 7" xfId="5980"/>
    <cellStyle name="CALC Amount Total 68 7 2" xfId="5981"/>
    <cellStyle name="CALC Amount Total 68 7 2 2" xfId="42808"/>
    <cellStyle name="CALC Amount Total 68 7 3" xfId="5982"/>
    <cellStyle name="CALC Amount Total 68 7 4" xfId="42809"/>
    <cellStyle name="CALC Amount Total 68 8" xfId="5983"/>
    <cellStyle name="CALC Amount Total 68 8 2" xfId="5984"/>
    <cellStyle name="CALC Amount Total 68 8 2 2" xfId="42810"/>
    <cellStyle name="CALC Amount Total 68 8 3" xfId="5985"/>
    <cellStyle name="CALC Amount Total 68 8 4" xfId="42811"/>
    <cellStyle name="CALC Amount Total 68 9" xfId="5986"/>
    <cellStyle name="CALC Amount Total 68 9 2" xfId="5987"/>
    <cellStyle name="CALC Amount Total 68 9 2 2" xfId="42812"/>
    <cellStyle name="CALC Amount Total 68 9 3" xfId="5988"/>
    <cellStyle name="CALC Amount Total 68 9 4" xfId="42813"/>
    <cellStyle name="CALC Amount Total 69" xfId="5989"/>
    <cellStyle name="CALC Amount Total 69 10" xfId="5990"/>
    <cellStyle name="CALC Amount Total 69 10 2" xfId="42814"/>
    <cellStyle name="CALC Amount Total 69 11" xfId="42815"/>
    <cellStyle name="CALC Amount Total 69 12" xfId="42816"/>
    <cellStyle name="CALC Amount Total 69 2" xfId="5991"/>
    <cellStyle name="CALC Amount Total 69 2 2" xfId="5992"/>
    <cellStyle name="CALC Amount Total 69 2 2 2" xfId="42817"/>
    <cellStyle name="CALC Amount Total 69 2 3" xfId="5993"/>
    <cellStyle name="CALC Amount Total 69 2 4" xfId="42818"/>
    <cellStyle name="CALC Amount Total 69 3" xfId="5994"/>
    <cellStyle name="CALC Amount Total 69 3 2" xfId="5995"/>
    <cellStyle name="CALC Amount Total 69 3 2 2" xfId="42819"/>
    <cellStyle name="CALC Amount Total 69 3 3" xfId="5996"/>
    <cellStyle name="CALC Amount Total 69 3 4" xfId="42820"/>
    <cellStyle name="CALC Amount Total 69 4" xfId="5997"/>
    <cellStyle name="CALC Amount Total 69 4 2" xfId="5998"/>
    <cellStyle name="CALC Amount Total 69 4 2 2" xfId="42821"/>
    <cellStyle name="CALC Amount Total 69 4 3" xfId="5999"/>
    <cellStyle name="CALC Amount Total 69 4 4" xfId="42822"/>
    <cellStyle name="CALC Amount Total 69 5" xfId="6000"/>
    <cellStyle name="CALC Amount Total 69 5 2" xfId="6001"/>
    <cellStyle name="CALC Amount Total 69 5 2 2" xfId="42823"/>
    <cellStyle name="CALC Amount Total 69 5 3" xfId="6002"/>
    <cellStyle name="CALC Amount Total 69 5 4" xfId="42824"/>
    <cellStyle name="CALC Amount Total 69 6" xfId="6003"/>
    <cellStyle name="CALC Amount Total 69 6 2" xfId="6004"/>
    <cellStyle name="CALC Amount Total 69 6 2 2" xfId="42825"/>
    <cellStyle name="CALC Amount Total 69 6 3" xfId="6005"/>
    <cellStyle name="CALC Amount Total 69 6 4" xfId="42826"/>
    <cellStyle name="CALC Amount Total 69 7" xfId="6006"/>
    <cellStyle name="CALC Amount Total 69 7 2" xfId="6007"/>
    <cellStyle name="CALC Amount Total 69 7 2 2" xfId="42827"/>
    <cellStyle name="CALC Amount Total 69 7 3" xfId="6008"/>
    <cellStyle name="CALC Amount Total 69 7 4" xfId="42828"/>
    <cellStyle name="CALC Amount Total 69 8" xfId="6009"/>
    <cellStyle name="CALC Amount Total 69 8 2" xfId="6010"/>
    <cellStyle name="CALC Amount Total 69 8 2 2" xfId="42829"/>
    <cellStyle name="CALC Amount Total 69 8 3" xfId="6011"/>
    <cellStyle name="CALC Amount Total 69 8 4" xfId="42830"/>
    <cellStyle name="CALC Amount Total 69 9" xfId="6012"/>
    <cellStyle name="CALC Amount Total 69 9 2" xfId="6013"/>
    <cellStyle name="CALC Amount Total 69 9 2 2" xfId="42831"/>
    <cellStyle name="CALC Amount Total 69 9 3" xfId="6014"/>
    <cellStyle name="CALC Amount Total 69 9 4" xfId="42832"/>
    <cellStyle name="CALC Amount Total 7" xfId="6015"/>
    <cellStyle name="CALC Amount Total 7 10" xfId="6016"/>
    <cellStyle name="CALC Amount Total 7 10 2" xfId="42833"/>
    <cellStyle name="CALC Amount Total 7 11" xfId="42834"/>
    <cellStyle name="CALC Amount Total 7 2" xfId="6017"/>
    <cellStyle name="CALC Amount Total 7 2 2" xfId="6018"/>
    <cellStyle name="CALC Amount Total 7 2 2 2" xfId="42835"/>
    <cellStyle name="CALC Amount Total 7 2 3" xfId="6019"/>
    <cellStyle name="CALC Amount Total 7 2 4" xfId="42836"/>
    <cellStyle name="CALC Amount Total 7 3" xfId="6020"/>
    <cellStyle name="CALC Amount Total 7 3 2" xfId="6021"/>
    <cellStyle name="CALC Amount Total 7 3 2 2" xfId="42837"/>
    <cellStyle name="CALC Amount Total 7 3 3" xfId="6022"/>
    <cellStyle name="CALC Amount Total 7 3 4" xfId="42838"/>
    <cellStyle name="CALC Amount Total 7 4" xfId="6023"/>
    <cellStyle name="CALC Amount Total 7 4 2" xfId="6024"/>
    <cellStyle name="CALC Amount Total 7 4 2 2" xfId="42839"/>
    <cellStyle name="CALC Amount Total 7 4 3" xfId="6025"/>
    <cellStyle name="CALC Amount Total 7 4 4" xfId="42840"/>
    <cellStyle name="CALC Amount Total 7 5" xfId="6026"/>
    <cellStyle name="CALC Amount Total 7 5 2" xfId="6027"/>
    <cellStyle name="CALC Amount Total 7 5 2 2" xfId="42841"/>
    <cellStyle name="CALC Amount Total 7 5 3" xfId="6028"/>
    <cellStyle name="CALC Amount Total 7 5 4" xfId="42842"/>
    <cellStyle name="CALC Amount Total 7 6" xfId="6029"/>
    <cellStyle name="CALC Amount Total 7 6 2" xfId="6030"/>
    <cellStyle name="CALC Amount Total 7 6 2 2" xfId="42843"/>
    <cellStyle name="CALC Amount Total 7 6 3" xfId="6031"/>
    <cellStyle name="CALC Amount Total 7 6 4" xfId="42844"/>
    <cellStyle name="CALC Amount Total 7 7" xfId="6032"/>
    <cellStyle name="CALC Amount Total 7 7 2" xfId="6033"/>
    <cellStyle name="CALC Amount Total 7 7 2 2" xfId="42845"/>
    <cellStyle name="CALC Amount Total 7 7 3" xfId="6034"/>
    <cellStyle name="CALC Amount Total 7 7 4" xfId="42846"/>
    <cellStyle name="CALC Amount Total 7 8" xfId="6035"/>
    <cellStyle name="CALC Amount Total 7 8 2" xfId="6036"/>
    <cellStyle name="CALC Amount Total 7 8 2 2" xfId="42847"/>
    <cellStyle name="CALC Amount Total 7 8 3" xfId="6037"/>
    <cellStyle name="CALC Amount Total 7 8 4" xfId="42848"/>
    <cellStyle name="CALC Amount Total 7 9" xfId="6038"/>
    <cellStyle name="CALC Amount Total 7 9 2" xfId="6039"/>
    <cellStyle name="CALC Amount Total 7 9 2 2" xfId="42849"/>
    <cellStyle name="CALC Amount Total 7 9 3" xfId="6040"/>
    <cellStyle name="CALC Amount Total 7 9 4" xfId="42850"/>
    <cellStyle name="CALC Amount Total 70" xfId="6041"/>
    <cellStyle name="CALC Amount Total 70 10" xfId="6042"/>
    <cellStyle name="CALC Amount Total 70 10 2" xfId="42851"/>
    <cellStyle name="CALC Amount Total 70 11" xfId="42852"/>
    <cellStyle name="CALC Amount Total 70 12" xfId="42853"/>
    <cellStyle name="CALC Amount Total 70 2" xfId="6043"/>
    <cellStyle name="CALC Amount Total 70 2 2" xfId="6044"/>
    <cellStyle name="CALC Amount Total 70 2 2 2" xfId="42854"/>
    <cellStyle name="CALC Amount Total 70 2 3" xfId="6045"/>
    <cellStyle name="CALC Amount Total 70 2 4" xfId="42855"/>
    <cellStyle name="CALC Amount Total 70 3" xfId="6046"/>
    <cellStyle name="CALC Amount Total 70 3 2" xfId="6047"/>
    <cellStyle name="CALC Amount Total 70 3 2 2" xfId="42856"/>
    <cellStyle name="CALC Amount Total 70 3 3" xfId="6048"/>
    <cellStyle name="CALC Amount Total 70 3 4" xfId="42857"/>
    <cellStyle name="CALC Amount Total 70 4" xfId="6049"/>
    <cellStyle name="CALC Amount Total 70 4 2" xfId="6050"/>
    <cellStyle name="CALC Amount Total 70 4 2 2" xfId="42858"/>
    <cellStyle name="CALC Amount Total 70 4 3" xfId="6051"/>
    <cellStyle name="CALC Amount Total 70 4 4" xfId="42859"/>
    <cellStyle name="CALC Amount Total 70 5" xfId="6052"/>
    <cellStyle name="CALC Amount Total 70 5 2" xfId="6053"/>
    <cellStyle name="CALC Amount Total 70 5 2 2" xfId="42860"/>
    <cellStyle name="CALC Amount Total 70 5 3" xfId="6054"/>
    <cellStyle name="CALC Amount Total 70 5 4" xfId="42861"/>
    <cellStyle name="CALC Amount Total 70 6" xfId="6055"/>
    <cellStyle name="CALC Amount Total 70 6 2" xfId="6056"/>
    <cellStyle name="CALC Amount Total 70 6 2 2" xfId="42862"/>
    <cellStyle name="CALC Amount Total 70 6 3" xfId="6057"/>
    <cellStyle name="CALC Amount Total 70 6 4" xfId="42863"/>
    <cellStyle name="CALC Amount Total 70 7" xfId="6058"/>
    <cellStyle name="CALC Amount Total 70 7 2" xfId="6059"/>
    <cellStyle name="CALC Amount Total 70 7 2 2" xfId="42864"/>
    <cellStyle name="CALC Amount Total 70 7 3" xfId="6060"/>
    <cellStyle name="CALC Amount Total 70 7 4" xfId="42865"/>
    <cellStyle name="CALC Amount Total 70 8" xfId="6061"/>
    <cellStyle name="CALC Amount Total 70 8 2" xfId="6062"/>
    <cellStyle name="CALC Amount Total 70 8 2 2" xfId="42866"/>
    <cellStyle name="CALC Amount Total 70 8 3" xfId="6063"/>
    <cellStyle name="CALC Amount Total 70 8 4" xfId="42867"/>
    <cellStyle name="CALC Amount Total 70 9" xfId="6064"/>
    <cellStyle name="CALC Amount Total 70 9 2" xfId="6065"/>
    <cellStyle name="CALC Amount Total 70 9 2 2" xfId="42868"/>
    <cellStyle name="CALC Amount Total 70 9 3" xfId="6066"/>
    <cellStyle name="CALC Amount Total 70 9 4" xfId="42869"/>
    <cellStyle name="CALC Amount Total 71" xfId="6067"/>
    <cellStyle name="CALC Amount Total 71 10" xfId="6068"/>
    <cellStyle name="CALC Amount Total 71 10 2" xfId="42870"/>
    <cellStyle name="CALC Amount Total 71 11" xfId="42871"/>
    <cellStyle name="CALC Amount Total 71 12" xfId="42872"/>
    <cellStyle name="CALC Amount Total 71 2" xfId="6069"/>
    <cellStyle name="CALC Amount Total 71 2 2" xfId="6070"/>
    <cellStyle name="CALC Amount Total 71 2 2 2" xfId="42873"/>
    <cellStyle name="CALC Amount Total 71 2 3" xfId="6071"/>
    <cellStyle name="CALC Amount Total 71 2 4" xfId="42874"/>
    <cellStyle name="CALC Amount Total 71 3" xfId="6072"/>
    <cellStyle name="CALC Amount Total 71 3 2" xfId="6073"/>
    <cellStyle name="CALC Amount Total 71 3 2 2" xfId="42875"/>
    <cellStyle name="CALC Amount Total 71 3 3" xfId="6074"/>
    <cellStyle name="CALC Amount Total 71 3 4" xfId="42876"/>
    <cellStyle name="CALC Amount Total 71 4" xfId="6075"/>
    <cellStyle name="CALC Amount Total 71 4 2" xfId="6076"/>
    <cellStyle name="CALC Amount Total 71 4 2 2" xfId="42877"/>
    <cellStyle name="CALC Amount Total 71 4 3" xfId="6077"/>
    <cellStyle name="CALC Amount Total 71 4 4" xfId="42878"/>
    <cellStyle name="CALC Amount Total 71 5" xfId="6078"/>
    <cellStyle name="CALC Amount Total 71 5 2" xfId="6079"/>
    <cellStyle name="CALC Amount Total 71 5 2 2" xfId="42879"/>
    <cellStyle name="CALC Amount Total 71 5 3" xfId="6080"/>
    <cellStyle name="CALC Amount Total 71 5 4" xfId="42880"/>
    <cellStyle name="CALC Amount Total 71 6" xfId="6081"/>
    <cellStyle name="CALC Amount Total 71 6 2" xfId="6082"/>
    <cellStyle name="CALC Amount Total 71 6 2 2" xfId="42881"/>
    <cellStyle name="CALC Amount Total 71 6 3" xfId="6083"/>
    <cellStyle name="CALC Amount Total 71 6 4" xfId="42882"/>
    <cellStyle name="CALC Amount Total 71 7" xfId="6084"/>
    <cellStyle name="CALC Amount Total 71 7 2" xfId="6085"/>
    <cellStyle name="CALC Amount Total 71 7 2 2" xfId="42883"/>
    <cellStyle name="CALC Amount Total 71 7 3" xfId="6086"/>
    <cellStyle name="CALC Amount Total 71 7 4" xfId="42884"/>
    <cellStyle name="CALC Amount Total 71 8" xfId="6087"/>
    <cellStyle name="CALC Amount Total 71 8 2" xfId="6088"/>
    <cellStyle name="CALC Amount Total 71 8 2 2" xfId="42885"/>
    <cellStyle name="CALC Amount Total 71 8 3" xfId="6089"/>
    <cellStyle name="CALC Amount Total 71 8 4" xfId="42886"/>
    <cellStyle name="CALC Amount Total 71 9" xfId="6090"/>
    <cellStyle name="CALC Amount Total 71 9 2" xfId="6091"/>
    <cellStyle name="CALC Amount Total 71 9 2 2" xfId="42887"/>
    <cellStyle name="CALC Amount Total 71 9 3" xfId="6092"/>
    <cellStyle name="CALC Amount Total 71 9 4" xfId="42888"/>
    <cellStyle name="CALC Amount Total 72" xfId="6093"/>
    <cellStyle name="CALC Amount Total 72 10" xfId="6094"/>
    <cellStyle name="CALC Amount Total 72 10 2" xfId="42889"/>
    <cellStyle name="CALC Amount Total 72 11" xfId="42890"/>
    <cellStyle name="CALC Amount Total 72 12" xfId="42891"/>
    <cellStyle name="CALC Amount Total 72 2" xfId="6095"/>
    <cellStyle name="CALC Amount Total 72 2 2" xfId="6096"/>
    <cellStyle name="CALC Amount Total 72 2 2 2" xfId="42892"/>
    <cellStyle name="CALC Amount Total 72 2 3" xfId="6097"/>
    <cellStyle name="CALC Amount Total 72 2 4" xfId="42893"/>
    <cellStyle name="CALC Amount Total 72 3" xfId="6098"/>
    <cellStyle name="CALC Amount Total 72 3 2" xfId="6099"/>
    <cellStyle name="CALC Amount Total 72 3 2 2" xfId="42894"/>
    <cellStyle name="CALC Amount Total 72 3 3" xfId="6100"/>
    <cellStyle name="CALC Amount Total 72 3 4" xfId="42895"/>
    <cellStyle name="CALC Amount Total 72 4" xfId="6101"/>
    <cellStyle name="CALC Amount Total 72 4 2" xfId="6102"/>
    <cellStyle name="CALC Amount Total 72 4 2 2" xfId="42896"/>
    <cellStyle name="CALC Amount Total 72 4 3" xfId="6103"/>
    <cellStyle name="CALC Amount Total 72 4 4" xfId="42897"/>
    <cellStyle name="CALC Amount Total 72 5" xfId="6104"/>
    <cellStyle name="CALC Amount Total 72 5 2" xfId="6105"/>
    <cellStyle name="CALC Amount Total 72 5 2 2" xfId="42898"/>
    <cellStyle name="CALC Amount Total 72 5 3" xfId="6106"/>
    <cellStyle name="CALC Amount Total 72 5 4" xfId="42899"/>
    <cellStyle name="CALC Amount Total 72 6" xfId="6107"/>
    <cellStyle name="CALC Amount Total 72 6 2" xfId="6108"/>
    <cellStyle name="CALC Amount Total 72 6 2 2" xfId="42900"/>
    <cellStyle name="CALC Amount Total 72 6 3" xfId="6109"/>
    <cellStyle name="CALC Amount Total 72 6 4" xfId="42901"/>
    <cellStyle name="CALC Amount Total 72 7" xfId="6110"/>
    <cellStyle name="CALC Amount Total 72 7 2" xfId="6111"/>
    <cellStyle name="CALC Amount Total 72 7 2 2" xfId="42902"/>
    <cellStyle name="CALC Amount Total 72 7 3" xfId="6112"/>
    <cellStyle name="CALC Amount Total 72 7 4" xfId="42903"/>
    <cellStyle name="CALC Amount Total 72 8" xfId="6113"/>
    <cellStyle name="CALC Amount Total 72 8 2" xfId="6114"/>
    <cellStyle name="CALC Amount Total 72 8 2 2" xfId="42904"/>
    <cellStyle name="CALC Amount Total 72 8 3" xfId="6115"/>
    <cellStyle name="CALC Amount Total 72 8 4" xfId="42905"/>
    <cellStyle name="CALC Amount Total 72 9" xfId="6116"/>
    <cellStyle name="CALC Amount Total 72 9 2" xfId="6117"/>
    <cellStyle name="CALC Amount Total 72 9 2 2" xfId="42906"/>
    <cellStyle name="CALC Amount Total 72 9 3" xfId="6118"/>
    <cellStyle name="CALC Amount Total 72 9 4" xfId="42907"/>
    <cellStyle name="CALC Amount Total 73" xfId="6119"/>
    <cellStyle name="CALC Amount Total 73 10" xfId="42908"/>
    <cellStyle name="CALC Amount Total 73 11" xfId="42909"/>
    <cellStyle name="CALC Amount Total 73 2" xfId="6120"/>
    <cellStyle name="CALC Amount Total 73 2 2" xfId="6121"/>
    <cellStyle name="CALC Amount Total 73 2 2 2" xfId="42910"/>
    <cellStyle name="CALC Amount Total 73 2 3" xfId="6122"/>
    <cellStyle name="CALC Amount Total 73 2 4" xfId="42911"/>
    <cellStyle name="CALC Amount Total 73 3" xfId="6123"/>
    <cellStyle name="CALC Amount Total 73 3 2" xfId="6124"/>
    <cellStyle name="CALC Amount Total 73 3 2 2" xfId="42912"/>
    <cellStyle name="CALC Amount Total 73 3 3" xfId="6125"/>
    <cellStyle name="CALC Amount Total 73 3 4" xfId="42913"/>
    <cellStyle name="CALC Amount Total 73 4" xfId="6126"/>
    <cellStyle name="CALC Amount Total 73 4 2" xfId="6127"/>
    <cellStyle name="CALC Amount Total 73 4 2 2" xfId="42914"/>
    <cellStyle name="CALC Amount Total 73 4 3" xfId="6128"/>
    <cellStyle name="CALC Amount Total 73 4 4" xfId="42915"/>
    <cellStyle name="CALC Amount Total 73 5" xfId="6129"/>
    <cellStyle name="CALC Amount Total 73 5 2" xfId="6130"/>
    <cellStyle name="CALC Amount Total 73 5 2 2" xfId="42916"/>
    <cellStyle name="CALC Amount Total 73 5 3" xfId="6131"/>
    <cellStyle name="CALC Amount Total 73 5 4" xfId="42917"/>
    <cellStyle name="CALC Amount Total 73 6" xfId="6132"/>
    <cellStyle name="CALC Amount Total 73 6 2" xfId="6133"/>
    <cellStyle name="CALC Amount Total 73 6 2 2" xfId="42918"/>
    <cellStyle name="CALC Amount Total 73 6 3" xfId="6134"/>
    <cellStyle name="CALC Amount Total 73 6 4" xfId="42919"/>
    <cellStyle name="CALC Amount Total 73 7" xfId="6135"/>
    <cellStyle name="CALC Amount Total 73 7 2" xfId="6136"/>
    <cellStyle name="CALC Amount Total 73 7 2 2" xfId="42920"/>
    <cellStyle name="CALC Amount Total 73 7 3" xfId="6137"/>
    <cellStyle name="CALC Amount Total 73 7 4" xfId="42921"/>
    <cellStyle name="CALC Amount Total 73 8" xfId="6138"/>
    <cellStyle name="CALC Amount Total 73 8 2" xfId="6139"/>
    <cellStyle name="CALC Amount Total 73 8 2 2" xfId="42922"/>
    <cellStyle name="CALC Amount Total 73 8 3" xfId="6140"/>
    <cellStyle name="CALC Amount Total 73 8 4" xfId="42923"/>
    <cellStyle name="CALC Amount Total 73 9" xfId="6141"/>
    <cellStyle name="CALC Amount Total 73 9 2" xfId="42924"/>
    <cellStyle name="CALC Amount Total 74" xfId="6142"/>
    <cellStyle name="CALC Amount Total 74 10" xfId="42925"/>
    <cellStyle name="CALC Amount Total 74 11" xfId="42926"/>
    <cellStyle name="CALC Amount Total 74 2" xfId="6143"/>
    <cellStyle name="CALC Amount Total 74 2 2" xfId="6144"/>
    <cellStyle name="CALC Amount Total 74 2 2 2" xfId="42927"/>
    <cellStyle name="CALC Amount Total 74 2 3" xfId="6145"/>
    <cellStyle name="CALC Amount Total 74 2 4" xfId="42928"/>
    <cellStyle name="CALC Amount Total 74 3" xfId="6146"/>
    <cellStyle name="CALC Amount Total 74 3 2" xfId="6147"/>
    <cellStyle name="CALC Amount Total 74 3 2 2" xfId="42929"/>
    <cellStyle name="CALC Amount Total 74 3 3" xfId="6148"/>
    <cellStyle name="CALC Amount Total 74 3 4" xfId="42930"/>
    <cellStyle name="CALC Amount Total 74 4" xfId="6149"/>
    <cellStyle name="CALC Amount Total 74 4 2" xfId="6150"/>
    <cellStyle name="CALC Amount Total 74 4 2 2" xfId="42931"/>
    <cellStyle name="CALC Amount Total 74 4 3" xfId="6151"/>
    <cellStyle name="CALC Amount Total 74 4 4" xfId="42932"/>
    <cellStyle name="CALC Amount Total 74 5" xfId="6152"/>
    <cellStyle name="CALC Amount Total 74 5 2" xfId="6153"/>
    <cellStyle name="CALC Amount Total 74 5 2 2" xfId="42933"/>
    <cellStyle name="CALC Amount Total 74 5 3" xfId="6154"/>
    <cellStyle name="CALC Amount Total 74 5 4" xfId="42934"/>
    <cellStyle name="CALC Amount Total 74 6" xfId="6155"/>
    <cellStyle name="CALC Amount Total 74 6 2" xfId="6156"/>
    <cellStyle name="CALC Amount Total 74 6 2 2" xfId="42935"/>
    <cellStyle name="CALC Amount Total 74 6 3" xfId="6157"/>
    <cellStyle name="CALC Amount Total 74 6 4" xfId="42936"/>
    <cellStyle name="CALC Amount Total 74 7" xfId="6158"/>
    <cellStyle name="CALC Amount Total 74 7 2" xfId="6159"/>
    <cellStyle name="CALC Amount Total 74 7 2 2" xfId="42937"/>
    <cellStyle name="CALC Amount Total 74 7 3" xfId="6160"/>
    <cellStyle name="CALC Amount Total 74 7 4" xfId="42938"/>
    <cellStyle name="CALC Amount Total 74 8" xfId="6161"/>
    <cellStyle name="CALC Amount Total 74 8 2" xfId="6162"/>
    <cellStyle name="CALC Amount Total 74 8 2 2" xfId="42939"/>
    <cellStyle name="CALC Amount Total 74 8 3" xfId="6163"/>
    <cellStyle name="CALC Amount Total 74 8 4" xfId="42940"/>
    <cellStyle name="CALC Amount Total 74 9" xfId="6164"/>
    <cellStyle name="CALC Amount Total 74 9 2" xfId="42941"/>
    <cellStyle name="CALC Amount Total 75" xfId="6165"/>
    <cellStyle name="CALC Amount Total 75 10" xfId="42942"/>
    <cellStyle name="CALC Amount Total 75 11" xfId="42943"/>
    <cellStyle name="CALC Amount Total 75 2" xfId="6166"/>
    <cellStyle name="CALC Amount Total 75 2 2" xfId="6167"/>
    <cellStyle name="CALC Amount Total 75 2 2 2" xfId="42944"/>
    <cellStyle name="CALC Amount Total 75 2 3" xfId="6168"/>
    <cellStyle name="CALC Amount Total 75 2 4" xfId="42945"/>
    <cellStyle name="CALC Amount Total 75 3" xfId="6169"/>
    <cellStyle name="CALC Amount Total 75 3 2" xfId="6170"/>
    <cellStyle name="CALC Amount Total 75 3 2 2" xfId="42946"/>
    <cellStyle name="CALC Amount Total 75 3 3" xfId="6171"/>
    <cellStyle name="CALC Amount Total 75 3 4" xfId="42947"/>
    <cellStyle name="CALC Amount Total 75 4" xfId="6172"/>
    <cellStyle name="CALC Amount Total 75 4 2" xfId="6173"/>
    <cellStyle name="CALC Amount Total 75 4 2 2" xfId="42948"/>
    <cellStyle name="CALC Amount Total 75 4 3" xfId="6174"/>
    <cellStyle name="CALC Amount Total 75 4 4" xfId="42949"/>
    <cellStyle name="CALC Amount Total 75 5" xfId="6175"/>
    <cellStyle name="CALC Amount Total 75 5 2" xfId="6176"/>
    <cellStyle name="CALC Amount Total 75 5 2 2" xfId="42950"/>
    <cellStyle name="CALC Amount Total 75 5 3" xfId="6177"/>
    <cellStyle name="CALC Amount Total 75 5 4" xfId="42951"/>
    <cellStyle name="CALC Amount Total 75 6" xfId="6178"/>
    <cellStyle name="CALC Amount Total 75 6 2" xfId="6179"/>
    <cellStyle name="CALC Amount Total 75 6 2 2" xfId="42952"/>
    <cellStyle name="CALC Amount Total 75 6 3" xfId="6180"/>
    <cellStyle name="CALC Amount Total 75 6 4" xfId="42953"/>
    <cellStyle name="CALC Amount Total 75 7" xfId="6181"/>
    <cellStyle name="CALC Amount Total 75 7 2" xfId="6182"/>
    <cellStyle name="CALC Amount Total 75 7 2 2" xfId="42954"/>
    <cellStyle name="CALC Amount Total 75 7 3" xfId="6183"/>
    <cellStyle name="CALC Amount Total 75 7 4" xfId="42955"/>
    <cellStyle name="CALC Amount Total 75 8" xfId="6184"/>
    <cellStyle name="CALC Amount Total 75 8 2" xfId="6185"/>
    <cellStyle name="CALC Amount Total 75 8 2 2" xfId="42956"/>
    <cellStyle name="CALC Amount Total 75 8 3" xfId="6186"/>
    <cellStyle name="CALC Amount Total 75 8 4" xfId="42957"/>
    <cellStyle name="CALC Amount Total 75 9" xfId="6187"/>
    <cellStyle name="CALC Amount Total 75 9 2" xfId="42958"/>
    <cellStyle name="CALC Amount Total 76" xfId="6188"/>
    <cellStyle name="CALC Amount Total 76 10" xfId="42959"/>
    <cellStyle name="CALC Amount Total 76 11" xfId="42960"/>
    <cellStyle name="CALC Amount Total 76 2" xfId="6189"/>
    <cellStyle name="CALC Amount Total 76 2 2" xfId="6190"/>
    <cellStyle name="CALC Amount Total 76 2 2 2" xfId="42961"/>
    <cellStyle name="CALC Amount Total 76 2 3" xfId="6191"/>
    <cellStyle name="CALC Amount Total 76 2 4" xfId="42962"/>
    <cellStyle name="CALC Amount Total 76 3" xfId="6192"/>
    <cellStyle name="CALC Amount Total 76 3 2" xfId="6193"/>
    <cellStyle name="CALC Amount Total 76 3 2 2" xfId="42963"/>
    <cellStyle name="CALC Amount Total 76 3 3" xfId="6194"/>
    <cellStyle name="CALC Amount Total 76 3 4" xfId="42964"/>
    <cellStyle name="CALC Amount Total 76 4" xfId="6195"/>
    <cellStyle name="CALC Amount Total 76 4 2" xfId="6196"/>
    <cellStyle name="CALC Amount Total 76 4 2 2" xfId="42965"/>
    <cellStyle name="CALC Amount Total 76 4 3" xfId="6197"/>
    <cellStyle name="CALC Amount Total 76 4 4" xfId="42966"/>
    <cellStyle name="CALC Amount Total 76 5" xfId="6198"/>
    <cellStyle name="CALC Amount Total 76 5 2" xfId="6199"/>
    <cellStyle name="CALC Amount Total 76 5 2 2" xfId="42967"/>
    <cellStyle name="CALC Amount Total 76 5 3" xfId="6200"/>
    <cellStyle name="CALC Amount Total 76 5 4" xfId="42968"/>
    <cellStyle name="CALC Amount Total 76 6" xfId="6201"/>
    <cellStyle name="CALC Amount Total 76 6 2" xfId="6202"/>
    <cellStyle name="CALC Amount Total 76 6 2 2" xfId="42969"/>
    <cellStyle name="CALC Amount Total 76 6 3" xfId="6203"/>
    <cellStyle name="CALC Amount Total 76 6 4" xfId="42970"/>
    <cellStyle name="CALC Amount Total 76 7" xfId="6204"/>
    <cellStyle name="CALC Amount Total 76 7 2" xfId="6205"/>
    <cellStyle name="CALC Amount Total 76 7 2 2" xfId="42971"/>
    <cellStyle name="CALC Amount Total 76 7 3" xfId="6206"/>
    <cellStyle name="CALC Amount Total 76 7 4" xfId="42972"/>
    <cellStyle name="CALC Amount Total 76 8" xfId="6207"/>
    <cellStyle name="CALC Amount Total 76 8 2" xfId="6208"/>
    <cellStyle name="CALC Amount Total 76 8 2 2" xfId="42973"/>
    <cellStyle name="CALC Amount Total 76 8 3" xfId="6209"/>
    <cellStyle name="CALC Amount Total 76 8 4" xfId="42974"/>
    <cellStyle name="CALC Amount Total 76 9" xfId="6210"/>
    <cellStyle name="CALC Amount Total 76 9 2" xfId="42975"/>
    <cellStyle name="CALC Amount Total 77" xfId="6211"/>
    <cellStyle name="CALC Amount Total 77 10" xfId="42976"/>
    <cellStyle name="CALC Amount Total 77 11" xfId="42977"/>
    <cellStyle name="CALC Amount Total 77 2" xfId="6212"/>
    <cellStyle name="CALC Amount Total 77 2 2" xfId="6213"/>
    <cellStyle name="CALC Amount Total 77 2 2 2" xfId="42978"/>
    <cellStyle name="CALC Amount Total 77 2 3" xfId="6214"/>
    <cellStyle name="CALC Amount Total 77 2 4" xfId="42979"/>
    <cellStyle name="CALC Amount Total 77 3" xfId="6215"/>
    <cellStyle name="CALC Amount Total 77 3 2" xfId="6216"/>
    <cellStyle name="CALC Amount Total 77 3 2 2" xfId="42980"/>
    <cellStyle name="CALC Amount Total 77 3 3" xfId="6217"/>
    <cellStyle name="CALC Amount Total 77 3 4" xfId="42981"/>
    <cellStyle name="CALC Amount Total 77 4" xfId="6218"/>
    <cellStyle name="CALC Amount Total 77 4 2" xfId="6219"/>
    <cellStyle name="CALC Amount Total 77 4 2 2" xfId="42982"/>
    <cellStyle name="CALC Amount Total 77 4 3" xfId="6220"/>
    <cellStyle name="CALC Amount Total 77 4 4" xfId="42983"/>
    <cellStyle name="CALC Amount Total 77 5" xfId="6221"/>
    <cellStyle name="CALC Amount Total 77 5 2" xfId="6222"/>
    <cellStyle name="CALC Amount Total 77 5 2 2" xfId="42984"/>
    <cellStyle name="CALC Amount Total 77 5 3" xfId="6223"/>
    <cellStyle name="CALC Amount Total 77 5 4" xfId="42985"/>
    <cellStyle name="CALC Amount Total 77 6" xfId="6224"/>
    <cellStyle name="CALC Amount Total 77 6 2" xfId="6225"/>
    <cellStyle name="CALC Amount Total 77 6 2 2" xfId="42986"/>
    <cellStyle name="CALC Amount Total 77 6 3" xfId="6226"/>
    <cellStyle name="CALC Amount Total 77 6 4" xfId="42987"/>
    <cellStyle name="CALC Amount Total 77 7" xfId="6227"/>
    <cellStyle name="CALC Amount Total 77 7 2" xfId="6228"/>
    <cellStyle name="CALC Amount Total 77 7 2 2" xfId="42988"/>
    <cellStyle name="CALC Amount Total 77 7 3" xfId="6229"/>
    <cellStyle name="CALC Amount Total 77 7 4" xfId="42989"/>
    <cellStyle name="CALC Amount Total 77 8" xfId="6230"/>
    <cellStyle name="CALC Amount Total 77 8 2" xfId="6231"/>
    <cellStyle name="CALC Amount Total 77 8 2 2" xfId="42990"/>
    <cellStyle name="CALC Amount Total 77 8 3" xfId="6232"/>
    <cellStyle name="CALC Amount Total 77 8 4" xfId="42991"/>
    <cellStyle name="CALC Amount Total 77 9" xfId="6233"/>
    <cellStyle name="CALC Amount Total 77 9 2" xfId="42992"/>
    <cellStyle name="CALC Amount Total 78" xfId="6234"/>
    <cellStyle name="CALC Amount Total 78 10" xfId="42993"/>
    <cellStyle name="CALC Amount Total 78 11" xfId="42994"/>
    <cellStyle name="CALC Amount Total 78 2" xfId="6235"/>
    <cellStyle name="CALC Amount Total 78 2 2" xfId="6236"/>
    <cellStyle name="CALC Amount Total 78 2 2 2" xfId="42995"/>
    <cellStyle name="CALC Amount Total 78 2 3" xfId="6237"/>
    <cellStyle name="CALC Amount Total 78 2 4" xfId="42996"/>
    <cellStyle name="CALC Amount Total 78 3" xfId="6238"/>
    <cellStyle name="CALC Amount Total 78 3 2" xfId="6239"/>
    <cellStyle name="CALC Amount Total 78 3 2 2" xfId="42997"/>
    <cellStyle name="CALC Amount Total 78 3 3" xfId="6240"/>
    <cellStyle name="CALC Amount Total 78 3 4" xfId="42998"/>
    <cellStyle name="CALC Amount Total 78 4" xfId="6241"/>
    <cellStyle name="CALC Amount Total 78 4 2" xfId="6242"/>
    <cellStyle name="CALC Amount Total 78 4 2 2" xfId="42999"/>
    <cellStyle name="CALC Amount Total 78 4 3" xfId="6243"/>
    <cellStyle name="CALC Amount Total 78 4 4" xfId="43000"/>
    <cellStyle name="CALC Amount Total 78 5" xfId="6244"/>
    <cellStyle name="CALC Amount Total 78 5 2" xfId="6245"/>
    <cellStyle name="CALC Amount Total 78 5 2 2" xfId="43001"/>
    <cellStyle name="CALC Amount Total 78 5 3" xfId="6246"/>
    <cellStyle name="CALC Amount Total 78 5 4" xfId="43002"/>
    <cellStyle name="CALC Amount Total 78 6" xfId="6247"/>
    <cellStyle name="CALC Amount Total 78 6 2" xfId="6248"/>
    <cellStyle name="CALC Amount Total 78 6 2 2" xfId="43003"/>
    <cellStyle name="CALC Amount Total 78 6 3" xfId="6249"/>
    <cellStyle name="CALC Amount Total 78 6 4" xfId="43004"/>
    <cellStyle name="CALC Amount Total 78 7" xfId="6250"/>
    <cellStyle name="CALC Amount Total 78 7 2" xfId="6251"/>
    <cellStyle name="CALC Amount Total 78 7 2 2" xfId="43005"/>
    <cellStyle name="CALC Amount Total 78 7 3" xfId="6252"/>
    <cellStyle name="CALC Amount Total 78 7 4" xfId="43006"/>
    <cellStyle name="CALC Amount Total 78 8" xfId="6253"/>
    <cellStyle name="CALC Amount Total 78 8 2" xfId="6254"/>
    <cellStyle name="CALC Amount Total 78 8 2 2" xfId="43007"/>
    <cellStyle name="CALC Amount Total 78 8 3" xfId="6255"/>
    <cellStyle name="CALC Amount Total 78 8 4" xfId="43008"/>
    <cellStyle name="CALC Amount Total 78 9" xfId="6256"/>
    <cellStyle name="CALC Amount Total 78 9 2" xfId="43009"/>
    <cellStyle name="CALC Amount Total 79" xfId="6257"/>
    <cellStyle name="CALC Amount Total 79 10" xfId="43010"/>
    <cellStyle name="CALC Amount Total 79 11" xfId="43011"/>
    <cellStyle name="CALC Amount Total 79 2" xfId="6258"/>
    <cellStyle name="CALC Amount Total 79 2 2" xfId="6259"/>
    <cellStyle name="CALC Amount Total 79 2 2 2" xfId="43012"/>
    <cellStyle name="CALC Amount Total 79 2 3" xfId="6260"/>
    <cellStyle name="CALC Amount Total 79 2 4" xfId="43013"/>
    <cellStyle name="CALC Amount Total 79 3" xfId="6261"/>
    <cellStyle name="CALC Amount Total 79 3 2" xfId="6262"/>
    <cellStyle name="CALC Amount Total 79 3 2 2" xfId="43014"/>
    <cellStyle name="CALC Amount Total 79 3 3" xfId="6263"/>
    <cellStyle name="CALC Amount Total 79 3 4" xfId="43015"/>
    <cellStyle name="CALC Amount Total 79 4" xfId="6264"/>
    <cellStyle name="CALC Amount Total 79 4 2" xfId="6265"/>
    <cellStyle name="CALC Amount Total 79 4 2 2" xfId="43016"/>
    <cellStyle name="CALC Amount Total 79 4 3" xfId="6266"/>
    <cellStyle name="CALC Amount Total 79 4 4" xfId="43017"/>
    <cellStyle name="CALC Amount Total 79 5" xfId="6267"/>
    <cellStyle name="CALC Amount Total 79 5 2" xfId="6268"/>
    <cellStyle name="CALC Amount Total 79 5 2 2" xfId="43018"/>
    <cellStyle name="CALC Amount Total 79 5 3" xfId="6269"/>
    <cellStyle name="CALC Amount Total 79 5 4" xfId="43019"/>
    <cellStyle name="CALC Amount Total 79 6" xfId="6270"/>
    <cellStyle name="CALC Amount Total 79 6 2" xfId="6271"/>
    <cellStyle name="CALC Amount Total 79 6 2 2" xfId="43020"/>
    <cellStyle name="CALC Amount Total 79 6 3" xfId="6272"/>
    <cellStyle name="CALC Amount Total 79 6 4" xfId="43021"/>
    <cellStyle name="CALC Amount Total 79 7" xfId="6273"/>
    <cellStyle name="CALC Amount Total 79 7 2" xfId="6274"/>
    <cellStyle name="CALC Amount Total 79 7 2 2" xfId="43022"/>
    <cellStyle name="CALC Amount Total 79 7 3" xfId="6275"/>
    <cellStyle name="CALC Amount Total 79 7 4" xfId="43023"/>
    <cellStyle name="CALC Amount Total 79 8" xfId="6276"/>
    <cellStyle name="CALC Amount Total 79 8 2" xfId="6277"/>
    <cellStyle name="CALC Amount Total 79 8 2 2" xfId="43024"/>
    <cellStyle name="CALC Amount Total 79 8 3" xfId="6278"/>
    <cellStyle name="CALC Amount Total 79 8 4" xfId="43025"/>
    <cellStyle name="CALC Amount Total 79 9" xfId="6279"/>
    <cellStyle name="CALC Amount Total 79 9 2" xfId="43026"/>
    <cellStyle name="CALC Amount Total 8" xfId="6280"/>
    <cellStyle name="CALC Amount Total 8 10" xfId="6281"/>
    <cellStyle name="CALC Amount Total 8 10 2" xfId="43027"/>
    <cellStyle name="CALC Amount Total 8 11" xfId="43028"/>
    <cellStyle name="CALC Amount Total 8 2" xfId="6282"/>
    <cellStyle name="CALC Amount Total 8 2 2" xfId="6283"/>
    <cellStyle name="CALC Amount Total 8 2 2 2" xfId="43029"/>
    <cellStyle name="CALC Amount Total 8 2 3" xfId="6284"/>
    <cellStyle name="CALC Amount Total 8 2 4" xfId="43030"/>
    <cellStyle name="CALC Amount Total 8 3" xfId="6285"/>
    <cellStyle name="CALC Amount Total 8 3 2" xfId="6286"/>
    <cellStyle name="CALC Amount Total 8 3 2 2" xfId="43031"/>
    <cellStyle name="CALC Amount Total 8 3 3" xfId="6287"/>
    <cellStyle name="CALC Amount Total 8 3 4" xfId="43032"/>
    <cellStyle name="CALC Amount Total 8 4" xfId="6288"/>
    <cellStyle name="CALC Amount Total 8 4 2" xfId="6289"/>
    <cellStyle name="CALC Amount Total 8 4 2 2" xfId="43033"/>
    <cellStyle name="CALC Amount Total 8 4 3" xfId="6290"/>
    <cellStyle name="CALC Amount Total 8 4 4" xfId="43034"/>
    <cellStyle name="CALC Amount Total 8 5" xfId="6291"/>
    <cellStyle name="CALC Amount Total 8 5 2" xfId="6292"/>
    <cellStyle name="CALC Amount Total 8 5 2 2" xfId="43035"/>
    <cellStyle name="CALC Amount Total 8 5 3" xfId="6293"/>
    <cellStyle name="CALC Amount Total 8 5 4" xfId="43036"/>
    <cellStyle name="CALC Amount Total 8 6" xfId="6294"/>
    <cellStyle name="CALC Amount Total 8 6 2" xfId="6295"/>
    <cellStyle name="CALC Amount Total 8 6 2 2" xfId="43037"/>
    <cellStyle name="CALC Amount Total 8 6 3" xfId="6296"/>
    <cellStyle name="CALC Amount Total 8 6 4" xfId="43038"/>
    <cellStyle name="CALC Amount Total 8 7" xfId="6297"/>
    <cellStyle name="CALC Amount Total 8 7 2" xfId="6298"/>
    <cellStyle name="CALC Amount Total 8 7 2 2" xfId="43039"/>
    <cellStyle name="CALC Amount Total 8 7 3" xfId="6299"/>
    <cellStyle name="CALC Amount Total 8 7 4" xfId="43040"/>
    <cellStyle name="CALC Amount Total 8 8" xfId="6300"/>
    <cellStyle name="CALC Amount Total 8 8 2" xfId="6301"/>
    <cellStyle name="CALC Amount Total 8 8 2 2" xfId="43041"/>
    <cellStyle name="CALC Amount Total 8 8 3" xfId="6302"/>
    <cellStyle name="CALC Amount Total 8 8 4" xfId="43042"/>
    <cellStyle name="CALC Amount Total 8 9" xfId="6303"/>
    <cellStyle name="CALC Amount Total 8 9 2" xfId="6304"/>
    <cellStyle name="CALC Amount Total 8 9 2 2" xfId="43043"/>
    <cellStyle name="CALC Amount Total 8 9 3" xfId="6305"/>
    <cellStyle name="CALC Amount Total 8 9 4" xfId="43044"/>
    <cellStyle name="CALC Amount Total 80" xfId="6306"/>
    <cellStyle name="CALC Amount Total 80 10" xfId="43045"/>
    <cellStyle name="CALC Amount Total 80 11" xfId="43046"/>
    <cellStyle name="CALC Amount Total 80 2" xfId="6307"/>
    <cellStyle name="CALC Amount Total 80 2 2" xfId="6308"/>
    <cellStyle name="CALC Amount Total 80 2 2 2" xfId="43047"/>
    <cellStyle name="CALC Amount Total 80 2 3" xfId="6309"/>
    <cellStyle name="CALC Amount Total 80 2 4" xfId="43048"/>
    <cellStyle name="CALC Amount Total 80 3" xfId="6310"/>
    <cellStyle name="CALC Amount Total 80 3 2" xfId="6311"/>
    <cellStyle name="CALC Amount Total 80 3 2 2" xfId="43049"/>
    <cellStyle name="CALC Amount Total 80 3 3" xfId="6312"/>
    <cellStyle name="CALC Amount Total 80 3 4" xfId="43050"/>
    <cellStyle name="CALC Amount Total 80 4" xfId="6313"/>
    <cellStyle name="CALC Amount Total 80 4 2" xfId="6314"/>
    <cellStyle name="CALC Amount Total 80 4 2 2" xfId="43051"/>
    <cellStyle name="CALC Amount Total 80 4 3" xfId="6315"/>
    <cellStyle name="CALC Amount Total 80 4 4" xfId="43052"/>
    <cellStyle name="CALC Amount Total 80 5" xfId="6316"/>
    <cellStyle name="CALC Amount Total 80 5 2" xfId="6317"/>
    <cellStyle name="CALC Amount Total 80 5 2 2" xfId="43053"/>
    <cellStyle name="CALC Amount Total 80 5 3" xfId="6318"/>
    <cellStyle name="CALC Amount Total 80 5 4" xfId="43054"/>
    <cellStyle name="CALC Amount Total 80 6" xfId="6319"/>
    <cellStyle name="CALC Amount Total 80 6 2" xfId="6320"/>
    <cellStyle name="CALC Amount Total 80 6 2 2" xfId="43055"/>
    <cellStyle name="CALC Amount Total 80 6 3" xfId="6321"/>
    <cellStyle name="CALC Amount Total 80 6 4" xfId="43056"/>
    <cellStyle name="CALC Amount Total 80 7" xfId="6322"/>
    <cellStyle name="CALC Amount Total 80 7 2" xfId="6323"/>
    <cellStyle name="CALC Amount Total 80 7 2 2" xfId="43057"/>
    <cellStyle name="CALC Amount Total 80 7 3" xfId="6324"/>
    <cellStyle name="CALC Amount Total 80 7 4" xfId="43058"/>
    <cellStyle name="CALC Amount Total 80 8" xfId="6325"/>
    <cellStyle name="CALC Amount Total 80 8 2" xfId="6326"/>
    <cellStyle name="CALC Amount Total 80 8 2 2" xfId="43059"/>
    <cellStyle name="CALC Amount Total 80 8 3" xfId="6327"/>
    <cellStyle name="CALC Amount Total 80 8 4" xfId="43060"/>
    <cellStyle name="CALC Amount Total 80 9" xfId="6328"/>
    <cellStyle name="CALC Amount Total 80 9 2" xfId="43061"/>
    <cellStyle name="CALC Amount Total 81" xfId="6329"/>
    <cellStyle name="CALC Amount Total 81 10" xfId="43062"/>
    <cellStyle name="CALC Amount Total 81 11" xfId="43063"/>
    <cellStyle name="CALC Amount Total 81 2" xfId="6330"/>
    <cellStyle name="CALC Amount Total 81 2 2" xfId="6331"/>
    <cellStyle name="CALC Amount Total 81 2 2 2" xfId="43064"/>
    <cellStyle name="CALC Amount Total 81 2 3" xfId="6332"/>
    <cellStyle name="CALC Amount Total 81 2 4" xfId="43065"/>
    <cellStyle name="CALC Amount Total 81 3" xfId="6333"/>
    <cellStyle name="CALC Amount Total 81 3 2" xfId="6334"/>
    <cellStyle name="CALC Amount Total 81 3 2 2" xfId="43066"/>
    <cellStyle name="CALC Amount Total 81 3 3" xfId="6335"/>
    <cellStyle name="CALC Amount Total 81 3 4" xfId="43067"/>
    <cellStyle name="CALC Amount Total 81 4" xfId="6336"/>
    <cellStyle name="CALC Amount Total 81 4 2" xfId="6337"/>
    <cellStyle name="CALC Amount Total 81 4 2 2" xfId="43068"/>
    <cellStyle name="CALC Amount Total 81 4 3" xfId="6338"/>
    <cellStyle name="CALC Amount Total 81 4 4" xfId="43069"/>
    <cellStyle name="CALC Amount Total 81 5" xfId="6339"/>
    <cellStyle name="CALC Amount Total 81 5 2" xfId="6340"/>
    <cellStyle name="CALC Amount Total 81 5 2 2" xfId="43070"/>
    <cellStyle name="CALC Amount Total 81 5 3" xfId="6341"/>
    <cellStyle name="CALC Amount Total 81 5 4" xfId="43071"/>
    <cellStyle name="CALC Amount Total 81 6" xfId="6342"/>
    <cellStyle name="CALC Amount Total 81 6 2" xfId="6343"/>
    <cellStyle name="CALC Amount Total 81 6 2 2" xfId="43072"/>
    <cellStyle name="CALC Amount Total 81 6 3" xfId="6344"/>
    <cellStyle name="CALC Amount Total 81 6 4" xfId="43073"/>
    <cellStyle name="CALC Amount Total 81 7" xfId="6345"/>
    <cellStyle name="CALC Amount Total 81 7 2" xfId="6346"/>
    <cellStyle name="CALC Amount Total 81 7 2 2" xfId="43074"/>
    <cellStyle name="CALC Amount Total 81 7 3" xfId="6347"/>
    <cellStyle name="CALC Amount Total 81 7 4" xfId="43075"/>
    <cellStyle name="CALC Amount Total 81 8" xfId="6348"/>
    <cellStyle name="CALC Amount Total 81 8 2" xfId="6349"/>
    <cellStyle name="CALC Amount Total 81 8 2 2" xfId="43076"/>
    <cellStyle name="CALC Amount Total 81 8 3" xfId="6350"/>
    <cellStyle name="CALC Amount Total 81 8 4" xfId="43077"/>
    <cellStyle name="CALC Amount Total 81 9" xfId="6351"/>
    <cellStyle name="CALC Amount Total 81 9 2" xfId="43078"/>
    <cellStyle name="CALC Amount Total 82" xfId="6352"/>
    <cellStyle name="CALC Amount Total 82 10" xfId="43079"/>
    <cellStyle name="CALC Amount Total 82 11" xfId="43080"/>
    <cellStyle name="CALC Amount Total 82 2" xfId="6353"/>
    <cellStyle name="CALC Amount Total 82 2 2" xfId="6354"/>
    <cellStyle name="CALC Amount Total 82 2 2 2" xfId="43081"/>
    <cellStyle name="CALC Amount Total 82 2 3" xfId="6355"/>
    <cellStyle name="CALC Amount Total 82 2 4" xfId="43082"/>
    <cellStyle name="CALC Amount Total 82 3" xfId="6356"/>
    <cellStyle name="CALC Amount Total 82 3 2" xfId="6357"/>
    <cellStyle name="CALC Amount Total 82 3 2 2" xfId="43083"/>
    <cellStyle name="CALC Amount Total 82 3 3" xfId="6358"/>
    <cellStyle name="CALC Amount Total 82 3 4" xfId="43084"/>
    <cellStyle name="CALC Amount Total 82 4" xfId="6359"/>
    <cellStyle name="CALC Amount Total 82 4 2" xfId="6360"/>
    <cellStyle name="CALC Amount Total 82 4 2 2" xfId="43085"/>
    <cellStyle name="CALC Amount Total 82 4 3" xfId="6361"/>
    <cellStyle name="CALC Amount Total 82 4 4" xfId="43086"/>
    <cellStyle name="CALC Amount Total 82 5" xfId="6362"/>
    <cellStyle name="CALC Amount Total 82 5 2" xfId="6363"/>
    <cellStyle name="CALC Amount Total 82 5 2 2" xfId="43087"/>
    <cellStyle name="CALC Amount Total 82 5 3" xfId="6364"/>
    <cellStyle name="CALC Amount Total 82 5 4" xfId="43088"/>
    <cellStyle name="CALC Amount Total 82 6" xfId="6365"/>
    <cellStyle name="CALC Amount Total 82 6 2" xfId="6366"/>
    <cellStyle name="CALC Amount Total 82 6 2 2" xfId="43089"/>
    <cellStyle name="CALC Amount Total 82 6 3" xfId="6367"/>
    <cellStyle name="CALC Amount Total 82 6 4" xfId="43090"/>
    <cellStyle name="CALC Amount Total 82 7" xfId="6368"/>
    <cellStyle name="CALC Amount Total 82 7 2" xfId="6369"/>
    <cellStyle name="CALC Amount Total 82 7 2 2" xfId="43091"/>
    <cellStyle name="CALC Amount Total 82 7 3" xfId="6370"/>
    <cellStyle name="CALC Amount Total 82 7 4" xfId="43092"/>
    <cellStyle name="CALC Amount Total 82 8" xfId="6371"/>
    <cellStyle name="CALC Amount Total 82 8 2" xfId="6372"/>
    <cellStyle name="CALC Amount Total 82 8 2 2" xfId="43093"/>
    <cellStyle name="CALC Amount Total 82 8 3" xfId="6373"/>
    <cellStyle name="CALC Amount Total 82 8 4" xfId="43094"/>
    <cellStyle name="CALC Amount Total 82 9" xfId="6374"/>
    <cellStyle name="CALC Amount Total 82 9 2" xfId="43095"/>
    <cellStyle name="CALC Amount Total 83" xfId="6375"/>
    <cellStyle name="CALC Amount Total 83 10" xfId="43096"/>
    <cellStyle name="CALC Amount Total 83 11" xfId="43097"/>
    <cellStyle name="CALC Amount Total 83 2" xfId="6376"/>
    <cellStyle name="CALC Amount Total 83 2 2" xfId="6377"/>
    <cellStyle name="CALC Amount Total 83 2 2 2" xfId="43098"/>
    <cellStyle name="CALC Amount Total 83 2 3" xfId="6378"/>
    <cellStyle name="CALC Amount Total 83 2 4" xfId="43099"/>
    <cellStyle name="CALC Amount Total 83 3" xfId="6379"/>
    <cellStyle name="CALC Amount Total 83 3 2" xfId="6380"/>
    <cellStyle name="CALC Amount Total 83 3 2 2" xfId="43100"/>
    <cellStyle name="CALC Amount Total 83 3 3" xfId="6381"/>
    <cellStyle name="CALC Amount Total 83 3 4" xfId="43101"/>
    <cellStyle name="CALC Amount Total 83 4" xfId="6382"/>
    <cellStyle name="CALC Amount Total 83 4 2" xfId="6383"/>
    <cellStyle name="CALC Amount Total 83 4 2 2" xfId="43102"/>
    <cellStyle name="CALC Amount Total 83 4 3" xfId="6384"/>
    <cellStyle name="CALC Amount Total 83 4 4" xfId="43103"/>
    <cellStyle name="CALC Amount Total 83 5" xfId="6385"/>
    <cellStyle name="CALC Amount Total 83 5 2" xfId="6386"/>
    <cellStyle name="CALC Amount Total 83 5 2 2" xfId="43104"/>
    <cellStyle name="CALC Amount Total 83 5 3" xfId="6387"/>
    <cellStyle name="CALC Amount Total 83 5 4" xfId="43105"/>
    <cellStyle name="CALC Amount Total 83 6" xfId="6388"/>
    <cellStyle name="CALC Amount Total 83 6 2" xfId="6389"/>
    <cellStyle name="CALC Amount Total 83 6 2 2" xfId="43106"/>
    <cellStyle name="CALC Amount Total 83 6 3" xfId="6390"/>
    <cellStyle name="CALC Amount Total 83 6 4" xfId="43107"/>
    <cellStyle name="CALC Amount Total 83 7" xfId="6391"/>
    <cellStyle name="CALC Amount Total 83 7 2" xfId="6392"/>
    <cellStyle name="CALC Amount Total 83 7 2 2" xfId="43108"/>
    <cellStyle name="CALC Amount Total 83 7 3" xfId="6393"/>
    <cellStyle name="CALC Amount Total 83 7 4" xfId="43109"/>
    <cellStyle name="CALC Amount Total 83 8" xfId="6394"/>
    <cellStyle name="CALC Amount Total 83 8 2" xfId="6395"/>
    <cellStyle name="CALC Amount Total 83 8 2 2" xfId="43110"/>
    <cellStyle name="CALC Amount Total 83 8 3" xfId="6396"/>
    <cellStyle name="CALC Amount Total 83 8 4" xfId="43111"/>
    <cellStyle name="CALC Amount Total 83 9" xfId="6397"/>
    <cellStyle name="CALC Amount Total 83 9 2" xfId="43112"/>
    <cellStyle name="CALC Amount Total 84" xfId="6398"/>
    <cellStyle name="CALC Amount Total 84 10" xfId="43113"/>
    <cellStyle name="CALC Amount Total 84 11" xfId="43114"/>
    <cellStyle name="CALC Amount Total 84 2" xfId="6399"/>
    <cellStyle name="CALC Amount Total 84 2 2" xfId="6400"/>
    <cellStyle name="CALC Amount Total 84 2 2 2" xfId="43115"/>
    <cellStyle name="CALC Amount Total 84 2 3" xfId="6401"/>
    <cellStyle name="CALC Amount Total 84 2 4" xfId="43116"/>
    <cellStyle name="CALC Amount Total 84 3" xfId="6402"/>
    <cellStyle name="CALC Amount Total 84 3 2" xfId="6403"/>
    <cellStyle name="CALC Amount Total 84 3 2 2" xfId="43117"/>
    <cellStyle name="CALC Amount Total 84 3 3" xfId="6404"/>
    <cellStyle name="CALC Amount Total 84 3 4" xfId="43118"/>
    <cellStyle name="CALC Amount Total 84 4" xfId="6405"/>
    <cellStyle name="CALC Amount Total 84 4 2" xfId="6406"/>
    <cellStyle name="CALC Amount Total 84 4 2 2" xfId="43119"/>
    <cellStyle name="CALC Amount Total 84 4 3" xfId="6407"/>
    <cellStyle name="CALC Amount Total 84 4 4" xfId="43120"/>
    <cellStyle name="CALC Amount Total 84 5" xfId="6408"/>
    <cellStyle name="CALC Amount Total 84 5 2" xfId="6409"/>
    <cellStyle name="CALC Amount Total 84 5 2 2" xfId="43121"/>
    <cellStyle name="CALC Amount Total 84 5 3" xfId="6410"/>
    <cellStyle name="CALC Amount Total 84 5 4" xfId="43122"/>
    <cellStyle name="CALC Amount Total 84 6" xfId="6411"/>
    <cellStyle name="CALC Amount Total 84 6 2" xfId="6412"/>
    <cellStyle name="CALC Amount Total 84 6 2 2" xfId="43123"/>
    <cellStyle name="CALC Amount Total 84 6 3" xfId="6413"/>
    <cellStyle name="CALC Amount Total 84 6 4" xfId="43124"/>
    <cellStyle name="CALC Amount Total 84 7" xfId="6414"/>
    <cellStyle name="CALC Amount Total 84 7 2" xfId="6415"/>
    <cellStyle name="CALC Amount Total 84 7 2 2" xfId="43125"/>
    <cellStyle name="CALC Amount Total 84 7 3" xfId="6416"/>
    <cellStyle name="CALC Amount Total 84 7 4" xfId="43126"/>
    <cellStyle name="CALC Amount Total 84 8" xfId="6417"/>
    <cellStyle name="CALC Amount Total 84 8 2" xfId="6418"/>
    <cellStyle name="CALC Amount Total 84 8 2 2" xfId="43127"/>
    <cellStyle name="CALC Amount Total 84 8 3" xfId="6419"/>
    <cellStyle name="CALC Amount Total 84 8 4" xfId="43128"/>
    <cellStyle name="CALC Amount Total 84 9" xfId="6420"/>
    <cellStyle name="CALC Amount Total 84 9 2" xfId="43129"/>
    <cellStyle name="CALC Amount Total 85" xfId="6421"/>
    <cellStyle name="CALC Amount Total 85 10" xfId="43130"/>
    <cellStyle name="CALC Amount Total 85 11" xfId="43131"/>
    <cellStyle name="CALC Amount Total 85 2" xfId="6422"/>
    <cellStyle name="CALC Amount Total 85 2 2" xfId="6423"/>
    <cellStyle name="CALC Amount Total 85 2 2 2" xfId="43132"/>
    <cellStyle name="CALC Amount Total 85 2 3" xfId="6424"/>
    <cellStyle name="CALC Amount Total 85 2 4" xfId="43133"/>
    <cellStyle name="CALC Amount Total 85 3" xfId="6425"/>
    <cellStyle name="CALC Amount Total 85 3 2" xfId="6426"/>
    <cellStyle name="CALC Amount Total 85 3 2 2" xfId="43134"/>
    <cellStyle name="CALC Amount Total 85 3 3" xfId="6427"/>
    <cellStyle name="CALC Amount Total 85 3 4" xfId="43135"/>
    <cellStyle name="CALC Amount Total 85 4" xfId="6428"/>
    <cellStyle name="CALC Amount Total 85 4 2" xfId="6429"/>
    <cellStyle name="CALC Amount Total 85 4 2 2" xfId="43136"/>
    <cellStyle name="CALC Amount Total 85 4 3" xfId="6430"/>
    <cellStyle name="CALC Amount Total 85 4 4" xfId="43137"/>
    <cellStyle name="CALC Amount Total 85 5" xfId="6431"/>
    <cellStyle name="CALC Amount Total 85 5 2" xfId="6432"/>
    <cellStyle name="CALC Amount Total 85 5 2 2" xfId="43138"/>
    <cellStyle name="CALC Amount Total 85 5 3" xfId="6433"/>
    <cellStyle name="CALC Amount Total 85 5 4" xfId="43139"/>
    <cellStyle name="CALC Amount Total 85 6" xfId="6434"/>
    <cellStyle name="CALC Amount Total 85 6 2" xfId="6435"/>
    <cellStyle name="CALC Amount Total 85 6 2 2" xfId="43140"/>
    <cellStyle name="CALC Amount Total 85 6 3" xfId="6436"/>
    <cellStyle name="CALC Amount Total 85 6 4" xfId="43141"/>
    <cellStyle name="CALC Amount Total 85 7" xfId="6437"/>
    <cellStyle name="CALC Amount Total 85 7 2" xfId="6438"/>
    <cellStyle name="CALC Amount Total 85 7 2 2" xfId="43142"/>
    <cellStyle name="CALC Amount Total 85 7 3" xfId="6439"/>
    <cellStyle name="CALC Amount Total 85 7 4" xfId="43143"/>
    <cellStyle name="CALC Amount Total 85 8" xfId="6440"/>
    <cellStyle name="CALC Amount Total 85 8 2" xfId="6441"/>
    <cellStyle name="CALC Amount Total 85 8 2 2" xfId="43144"/>
    <cellStyle name="CALC Amount Total 85 8 3" xfId="6442"/>
    <cellStyle name="CALC Amount Total 85 8 4" xfId="43145"/>
    <cellStyle name="CALC Amount Total 85 9" xfId="6443"/>
    <cellStyle name="CALC Amount Total 85 9 2" xfId="43146"/>
    <cellStyle name="CALC Amount Total 86" xfId="6444"/>
    <cellStyle name="CALC Amount Total 86 10" xfId="43147"/>
    <cellStyle name="CALC Amount Total 86 11" xfId="43148"/>
    <cellStyle name="CALC Amount Total 86 2" xfId="6445"/>
    <cellStyle name="CALC Amount Total 86 2 2" xfId="6446"/>
    <cellStyle name="CALC Amount Total 86 2 2 2" xfId="43149"/>
    <cellStyle name="CALC Amount Total 86 2 3" xfId="6447"/>
    <cellStyle name="CALC Amount Total 86 2 4" xfId="43150"/>
    <cellStyle name="CALC Amount Total 86 3" xfId="6448"/>
    <cellStyle name="CALC Amount Total 86 3 2" xfId="6449"/>
    <cellStyle name="CALC Amount Total 86 3 2 2" xfId="43151"/>
    <cellStyle name="CALC Amount Total 86 3 3" xfId="6450"/>
    <cellStyle name="CALC Amount Total 86 3 4" xfId="43152"/>
    <cellStyle name="CALC Amount Total 86 4" xfId="6451"/>
    <cellStyle name="CALC Amount Total 86 4 2" xfId="6452"/>
    <cellStyle name="CALC Amount Total 86 4 2 2" xfId="43153"/>
    <cellStyle name="CALC Amount Total 86 4 3" xfId="6453"/>
    <cellStyle name="CALC Amount Total 86 4 4" xfId="43154"/>
    <cellStyle name="CALC Amount Total 86 5" xfId="6454"/>
    <cellStyle name="CALC Amount Total 86 5 2" xfId="6455"/>
    <cellStyle name="CALC Amount Total 86 5 2 2" xfId="43155"/>
    <cellStyle name="CALC Amount Total 86 5 3" xfId="6456"/>
    <cellStyle name="CALC Amount Total 86 5 4" xfId="43156"/>
    <cellStyle name="CALC Amount Total 86 6" xfId="6457"/>
    <cellStyle name="CALC Amount Total 86 6 2" xfId="6458"/>
    <cellStyle name="CALC Amount Total 86 6 2 2" xfId="43157"/>
    <cellStyle name="CALC Amount Total 86 6 3" xfId="6459"/>
    <cellStyle name="CALC Amount Total 86 6 4" xfId="43158"/>
    <cellStyle name="CALC Amount Total 86 7" xfId="6460"/>
    <cellStyle name="CALC Amount Total 86 7 2" xfId="6461"/>
    <cellStyle name="CALC Amount Total 86 7 2 2" xfId="43159"/>
    <cellStyle name="CALC Amount Total 86 7 3" xfId="6462"/>
    <cellStyle name="CALC Amount Total 86 7 4" xfId="43160"/>
    <cellStyle name="CALC Amount Total 86 8" xfId="6463"/>
    <cellStyle name="CALC Amount Total 86 8 2" xfId="6464"/>
    <cellStyle name="CALC Amount Total 86 8 2 2" xfId="43161"/>
    <cellStyle name="CALC Amount Total 86 8 3" xfId="6465"/>
    <cellStyle name="CALC Amount Total 86 8 4" xfId="43162"/>
    <cellStyle name="CALC Amount Total 86 9" xfId="6466"/>
    <cellStyle name="CALC Amount Total 86 9 2" xfId="43163"/>
    <cellStyle name="CALC Amount Total 87" xfId="6467"/>
    <cellStyle name="CALC Amount Total 87 10" xfId="43164"/>
    <cellStyle name="CALC Amount Total 87 11" xfId="43165"/>
    <cellStyle name="CALC Amount Total 87 2" xfId="6468"/>
    <cellStyle name="CALC Amount Total 87 2 2" xfId="6469"/>
    <cellStyle name="CALC Amount Total 87 2 2 2" xfId="43166"/>
    <cellStyle name="CALC Amount Total 87 2 3" xfId="6470"/>
    <cellStyle name="CALC Amount Total 87 2 4" xfId="43167"/>
    <cellStyle name="CALC Amount Total 87 3" xfId="6471"/>
    <cellStyle name="CALC Amount Total 87 3 2" xfId="6472"/>
    <cellStyle name="CALC Amount Total 87 3 2 2" xfId="43168"/>
    <cellStyle name="CALC Amount Total 87 3 3" xfId="6473"/>
    <cellStyle name="CALC Amount Total 87 3 4" xfId="43169"/>
    <cellStyle name="CALC Amount Total 87 4" xfId="6474"/>
    <cellStyle name="CALC Amount Total 87 4 2" xfId="6475"/>
    <cellStyle name="CALC Amount Total 87 4 2 2" xfId="43170"/>
    <cellStyle name="CALC Amount Total 87 4 3" xfId="6476"/>
    <cellStyle name="CALC Amount Total 87 4 4" xfId="43171"/>
    <cellStyle name="CALC Amount Total 87 5" xfId="6477"/>
    <cellStyle name="CALC Amount Total 87 5 2" xfId="6478"/>
    <cellStyle name="CALC Amount Total 87 5 2 2" xfId="43172"/>
    <cellStyle name="CALC Amount Total 87 5 3" xfId="6479"/>
    <cellStyle name="CALC Amount Total 87 5 4" xfId="43173"/>
    <cellStyle name="CALC Amount Total 87 6" xfId="6480"/>
    <cellStyle name="CALC Amount Total 87 6 2" xfId="6481"/>
    <cellStyle name="CALC Amount Total 87 6 2 2" xfId="43174"/>
    <cellStyle name="CALC Amount Total 87 6 3" xfId="6482"/>
    <cellStyle name="CALC Amount Total 87 6 4" xfId="43175"/>
    <cellStyle name="CALC Amount Total 87 7" xfId="6483"/>
    <cellStyle name="CALC Amount Total 87 7 2" xfId="6484"/>
    <cellStyle name="CALC Amount Total 87 7 2 2" xfId="43176"/>
    <cellStyle name="CALC Amount Total 87 7 3" xfId="6485"/>
    <cellStyle name="CALC Amount Total 87 7 4" xfId="43177"/>
    <cellStyle name="CALC Amount Total 87 8" xfId="6486"/>
    <cellStyle name="CALC Amount Total 87 8 2" xfId="6487"/>
    <cellStyle name="CALC Amount Total 87 8 2 2" xfId="43178"/>
    <cellStyle name="CALC Amount Total 87 8 3" xfId="6488"/>
    <cellStyle name="CALC Amount Total 87 8 4" xfId="43179"/>
    <cellStyle name="CALC Amount Total 87 9" xfId="6489"/>
    <cellStyle name="CALC Amount Total 87 9 2" xfId="43180"/>
    <cellStyle name="CALC Amount Total 88" xfId="6490"/>
    <cellStyle name="CALC Amount Total 88 10" xfId="43181"/>
    <cellStyle name="CALC Amount Total 88 11" xfId="43182"/>
    <cellStyle name="CALC Amount Total 88 2" xfId="6491"/>
    <cellStyle name="CALC Amount Total 88 2 2" xfId="6492"/>
    <cellStyle name="CALC Amount Total 88 2 2 2" xfId="43183"/>
    <cellStyle name="CALC Amount Total 88 2 3" xfId="6493"/>
    <cellStyle name="CALC Amount Total 88 2 4" xfId="43184"/>
    <cellStyle name="CALC Amount Total 88 3" xfId="6494"/>
    <cellStyle name="CALC Amount Total 88 3 2" xfId="6495"/>
    <cellStyle name="CALC Amount Total 88 3 2 2" xfId="43185"/>
    <cellStyle name="CALC Amount Total 88 3 3" xfId="6496"/>
    <cellStyle name="CALC Amount Total 88 3 4" xfId="43186"/>
    <cellStyle name="CALC Amount Total 88 4" xfId="6497"/>
    <cellStyle name="CALC Amount Total 88 4 2" xfId="6498"/>
    <cellStyle name="CALC Amount Total 88 4 2 2" xfId="43187"/>
    <cellStyle name="CALC Amount Total 88 4 3" xfId="6499"/>
    <cellStyle name="CALC Amount Total 88 4 4" xfId="43188"/>
    <cellStyle name="CALC Amount Total 88 5" xfId="6500"/>
    <cellStyle name="CALC Amount Total 88 5 2" xfId="6501"/>
    <cellStyle name="CALC Amount Total 88 5 2 2" xfId="43189"/>
    <cellStyle name="CALC Amount Total 88 5 3" xfId="6502"/>
    <cellStyle name="CALC Amount Total 88 5 4" xfId="43190"/>
    <cellStyle name="CALC Amount Total 88 6" xfId="6503"/>
    <cellStyle name="CALC Amount Total 88 6 2" xfId="6504"/>
    <cellStyle name="CALC Amount Total 88 6 2 2" xfId="43191"/>
    <cellStyle name="CALC Amount Total 88 6 3" xfId="6505"/>
    <cellStyle name="CALC Amount Total 88 6 4" xfId="43192"/>
    <cellStyle name="CALC Amount Total 88 7" xfId="6506"/>
    <cellStyle name="CALC Amount Total 88 7 2" xfId="6507"/>
    <cellStyle name="CALC Amount Total 88 7 2 2" xfId="43193"/>
    <cellStyle name="CALC Amount Total 88 7 3" xfId="6508"/>
    <cellStyle name="CALC Amount Total 88 7 4" xfId="43194"/>
    <cellStyle name="CALC Amount Total 88 8" xfId="6509"/>
    <cellStyle name="CALC Amount Total 88 8 2" xfId="6510"/>
    <cellStyle name="CALC Amount Total 88 8 2 2" xfId="43195"/>
    <cellStyle name="CALC Amount Total 88 8 3" xfId="6511"/>
    <cellStyle name="CALC Amount Total 88 8 4" xfId="43196"/>
    <cellStyle name="CALC Amount Total 88 9" xfId="6512"/>
    <cellStyle name="CALC Amount Total 88 9 2" xfId="43197"/>
    <cellStyle name="CALC Amount Total 89" xfId="6513"/>
    <cellStyle name="CALC Amount Total 89 10" xfId="43198"/>
    <cellStyle name="CALC Amount Total 89 11" xfId="43199"/>
    <cellStyle name="CALC Amount Total 89 2" xfId="6514"/>
    <cellStyle name="CALC Amount Total 89 2 2" xfId="6515"/>
    <cellStyle name="CALC Amount Total 89 2 2 2" xfId="43200"/>
    <cellStyle name="CALC Amount Total 89 2 3" xfId="6516"/>
    <cellStyle name="CALC Amount Total 89 2 4" xfId="43201"/>
    <cellStyle name="CALC Amount Total 89 3" xfId="6517"/>
    <cellStyle name="CALC Amount Total 89 3 2" xfId="6518"/>
    <cellStyle name="CALC Amount Total 89 3 2 2" xfId="43202"/>
    <cellStyle name="CALC Amount Total 89 3 3" xfId="6519"/>
    <cellStyle name="CALC Amount Total 89 3 4" xfId="43203"/>
    <cellStyle name="CALC Amount Total 89 4" xfId="6520"/>
    <cellStyle name="CALC Amount Total 89 4 2" xfId="6521"/>
    <cellStyle name="CALC Amount Total 89 4 2 2" xfId="43204"/>
    <cellStyle name="CALC Amount Total 89 4 3" xfId="6522"/>
    <cellStyle name="CALC Amount Total 89 4 4" xfId="43205"/>
    <cellStyle name="CALC Amount Total 89 5" xfId="6523"/>
    <cellStyle name="CALC Amount Total 89 5 2" xfId="6524"/>
    <cellStyle name="CALC Amount Total 89 5 2 2" xfId="43206"/>
    <cellStyle name="CALC Amount Total 89 5 3" xfId="6525"/>
    <cellStyle name="CALC Amount Total 89 5 4" xfId="43207"/>
    <cellStyle name="CALC Amount Total 89 6" xfId="6526"/>
    <cellStyle name="CALC Amount Total 89 6 2" xfId="6527"/>
    <cellStyle name="CALC Amount Total 89 6 2 2" xfId="43208"/>
    <cellStyle name="CALC Amount Total 89 6 3" xfId="6528"/>
    <cellStyle name="CALC Amount Total 89 6 4" xfId="43209"/>
    <cellStyle name="CALC Amount Total 89 7" xfId="6529"/>
    <cellStyle name="CALC Amount Total 89 7 2" xfId="6530"/>
    <cellStyle name="CALC Amount Total 89 7 2 2" xfId="43210"/>
    <cellStyle name="CALC Amount Total 89 7 3" xfId="6531"/>
    <cellStyle name="CALC Amount Total 89 7 4" xfId="43211"/>
    <cellStyle name="CALC Amount Total 89 8" xfId="6532"/>
    <cellStyle name="CALC Amount Total 89 8 2" xfId="6533"/>
    <cellStyle name="CALC Amount Total 89 8 2 2" xfId="43212"/>
    <cellStyle name="CALC Amount Total 89 8 3" xfId="6534"/>
    <cellStyle name="CALC Amount Total 89 8 4" xfId="43213"/>
    <cellStyle name="CALC Amount Total 89 9" xfId="6535"/>
    <cellStyle name="CALC Amount Total 89 9 2" xfId="43214"/>
    <cellStyle name="CALC Amount Total 9" xfId="6536"/>
    <cellStyle name="CALC Amount Total 9 10" xfId="6537"/>
    <cellStyle name="CALC Amount Total 9 10 2" xfId="43215"/>
    <cellStyle name="CALC Amount Total 9 11" xfId="43216"/>
    <cellStyle name="CALC Amount Total 9 2" xfId="6538"/>
    <cellStyle name="CALC Amount Total 9 2 2" xfId="6539"/>
    <cellStyle name="CALC Amount Total 9 2 2 2" xfId="43217"/>
    <cellStyle name="CALC Amount Total 9 2 3" xfId="6540"/>
    <cellStyle name="CALC Amount Total 9 2 4" xfId="43218"/>
    <cellStyle name="CALC Amount Total 9 3" xfId="6541"/>
    <cellStyle name="CALC Amount Total 9 3 2" xfId="6542"/>
    <cellStyle name="CALC Amount Total 9 3 2 2" xfId="43219"/>
    <cellStyle name="CALC Amount Total 9 3 3" xfId="6543"/>
    <cellStyle name="CALC Amount Total 9 3 4" xfId="43220"/>
    <cellStyle name="CALC Amount Total 9 4" xfId="6544"/>
    <cellStyle name="CALC Amount Total 9 4 2" xfId="6545"/>
    <cellStyle name="CALC Amount Total 9 4 2 2" xfId="43221"/>
    <cellStyle name="CALC Amount Total 9 4 3" xfId="6546"/>
    <cellStyle name="CALC Amount Total 9 4 4" xfId="43222"/>
    <cellStyle name="CALC Amount Total 9 5" xfId="6547"/>
    <cellStyle name="CALC Amount Total 9 5 2" xfId="6548"/>
    <cellStyle name="CALC Amount Total 9 5 2 2" xfId="43223"/>
    <cellStyle name="CALC Amount Total 9 5 3" xfId="6549"/>
    <cellStyle name="CALC Amount Total 9 5 4" xfId="43224"/>
    <cellStyle name="CALC Amount Total 9 6" xfId="6550"/>
    <cellStyle name="CALC Amount Total 9 6 2" xfId="6551"/>
    <cellStyle name="CALC Amount Total 9 6 2 2" xfId="43225"/>
    <cellStyle name="CALC Amount Total 9 6 3" xfId="6552"/>
    <cellStyle name="CALC Amount Total 9 6 4" xfId="43226"/>
    <cellStyle name="CALC Amount Total 9 7" xfId="6553"/>
    <cellStyle name="CALC Amount Total 9 7 2" xfId="6554"/>
    <cellStyle name="CALC Amount Total 9 7 2 2" xfId="43227"/>
    <cellStyle name="CALC Amount Total 9 7 3" xfId="6555"/>
    <cellStyle name="CALC Amount Total 9 7 4" xfId="43228"/>
    <cellStyle name="CALC Amount Total 9 8" xfId="6556"/>
    <cellStyle name="CALC Amount Total 9 8 2" xfId="6557"/>
    <cellStyle name="CALC Amount Total 9 8 2 2" xfId="43229"/>
    <cellStyle name="CALC Amount Total 9 8 3" xfId="6558"/>
    <cellStyle name="CALC Amount Total 9 8 4" xfId="43230"/>
    <cellStyle name="CALC Amount Total 9 9" xfId="6559"/>
    <cellStyle name="CALC Amount Total 9 9 2" xfId="6560"/>
    <cellStyle name="CALC Amount Total 9 9 2 2" xfId="43231"/>
    <cellStyle name="CALC Amount Total 9 9 3" xfId="6561"/>
    <cellStyle name="CALC Amount Total 9 9 4" xfId="43232"/>
    <cellStyle name="CALC Amount Total 90" xfId="6562"/>
    <cellStyle name="CALC Amount Total 90 10" xfId="43233"/>
    <cellStyle name="CALC Amount Total 90 11" xfId="43234"/>
    <cellStyle name="CALC Amount Total 90 2" xfId="6563"/>
    <cellStyle name="CALC Amount Total 90 2 2" xfId="6564"/>
    <cellStyle name="CALC Amount Total 90 2 2 2" xfId="43235"/>
    <cellStyle name="CALC Amount Total 90 2 3" xfId="6565"/>
    <cellStyle name="CALC Amount Total 90 2 4" xfId="43236"/>
    <cellStyle name="CALC Amount Total 90 3" xfId="6566"/>
    <cellStyle name="CALC Amount Total 90 3 2" xfId="6567"/>
    <cellStyle name="CALC Amount Total 90 3 2 2" xfId="43237"/>
    <cellStyle name="CALC Amount Total 90 3 3" xfId="6568"/>
    <cellStyle name="CALC Amount Total 90 3 4" xfId="43238"/>
    <cellStyle name="CALC Amount Total 90 4" xfId="6569"/>
    <cellStyle name="CALC Amount Total 90 4 2" xfId="6570"/>
    <cellStyle name="CALC Amount Total 90 4 2 2" xfId="43239"/>
    <cellStyle name="CALC Amount Total 90 4 3" xfId="6571"/>
    <cellStyle name="CALC Amount Total 90 4 4" xfId="43240"/>
    <cellStyle name="CALC Amount Total 90 5" xfId="6572"/>
    <cellStyle name="CALC Amount Total 90 5 2" xfId="6573"/>
    <cellStyle name="CALC Amount Total 90 5 2 2" xfId="43241"/>
    <cellStyle name="CALC Amount Total 90 5 3" xfId="6574"/>
    <cellStyle name="CALC Amount Total 90 5 4" xfId="43242"/>
    <cellStyle name="CALC Amount Total 90 6" xfId="6575"/>
    <cellStyle name="CALC Amount Total 90 6 2" xfId="6576"/>
    <cellStyle name="CALC Amount Total 90 6 2 2" xfId="43243"/>
    <cellStyle name="CALC Amount Total 90 6 3" xfId="6577"/>
    <cellStyle name="CALC Amount Total 90 6 4" xfId="43244"/>
    <cellStyle name="CALC Amount Total 90 7" xfId="6578"/>
    <cellStyle name="CALC Amount Total 90 7 2" xfId="6579"/>
    <cellStyle name="CALC Amount Total 90 7 2 2" xfId="43245"/>
    <cellStyle name="CALC Amount Total 90 7 3" xfId="6580"/>
    <cellStyle name="CALC Amount Total 90 7 4" xfId="43246"/>
    <cellStyle name="CALC Amount Total 90 8" xfId="6581"/>
    <cellStyle name="CALC Amount Total 90 8 2" xfId="6582"/>
    <cellStyle name="CALC Amount Total 90 8 2 2" xfId="43247"/>
    <cellStyle name="CALC Amount Total 90 8 3" xfId="6583"/>
    <cellStyle name="CALC Amount Total 90 8 4" xfId="43248"/>
    <cellStyle name="CALC Amount Total 90 9" xfId="6584"/>
    <cellStyle name="CALC Amount Total 90 9 2" xfId="43249"/>
    <cellStyle name="CALC Amount Total 91" xfId="6585"/>
    <cellStyle name="CALC Amount Total 91 10" xfId="43250"/>
    <cellStyle name="CALC Amount Total 91 11" xfId="43251"/>
    <cellStyle name="CALC Amount Total 91 2" xfId="6586"/>
    <cellStyle name="CALC Amount Total 91 2 2" xfId="6587"/>
    <cellStyle name="CALC Amount Total 91 2 2 2" xfId="43252"/>
    <cellStyle name="CALC Amount Total 91 2 3" xfId="6588"/>
    <cellStyle name="CALC Amount Total 91 2 4" xfId="43253"/>
    <cellStyle name="CALC Amount Total 91 3" xfId="6589"/>
    <cellStyle name="CALC Amount Total 91 3 2" xfId="6590"/>
    <cellStyle name="CALC Amount Total 91 3 2 2" xfId="43254"/>
    <cellStyle name="CALC Amount Total 91 3 3" xfId="6591"/>
    <cellStyle name="CALC Amount Total 91 3 4" xfId="43255"/>
    <cellStyle name="CALC Amount Total 91 4" xfId="6592"/>
    <cellStyle name="CALC Amount Total 91 4 2" xfId="6593"/>
    <cellStyle name="CALC Amount Total 91 4 2 2" xfId="43256"/>
    <cellStyle name="CALC Amount Total 91 4 3" xfId="6594"/>
    <cellStyle name="CALC Amount Total 91 4 4" xfId="43257"/>
    <cellStyle name="CALC Amount Total 91 5" xfId="6595"/>
    <cellStyle name="CALC Amount Total 91 5 2" xfId="6596"/>
    <cellStyle name="CALC Amount Total 91 5 2 2" xfId="43258"/>
    <cellStyle name="CALC Amount Total 91 5 3" xfId="6597"/>
    <cellStyle name="CALC Amount Total 91 5 4" xfId="43259"/>
    <cellStyle name="CALC Amount Total 91 6" xfId="6598"/>
    <cellStyle name="CALC Amount Total 91 6 2" xfId="6599"/>
    <cellStyle name="CALC Amount Total 91 6 2 2" xfId="43260"/>
    <cellStyle name="CALC Amount Total 91 6 3" xfId="6600"/>
    <cellStyle name="CALC Amount Total 91 6 4" xfId="43261"/>
    <cellStyle name="CALC Amount Total 91 7" xfId="6601"/>
    <cellStyle name="CALC Amount Total 91 7 2" xfId="6602"/>
    <cellStyle name="CALC Amount Total 91 7 2 2" xfId="43262"/>
    <cellStyle name="CALC Amount Total 91 7 3" xfId="6603"/>
    <cellStyle name="CALC Amount Total 91 7 4" xfId="43263"/>
    <cellStyle name="CALC Amount Total 91 8" xfId="6604"/>
    <cellStyle name="CALC Amount Total 91 8 2" xfId="6605"/>
    <cellStyle name="CALC Amount Total 91 8 2 2" xfId="43264"/>
    <cellStyle name="CALC Amount Total 91 8 3" xfId="6606"/>
    <cellStyle name="CALC Amount Total 91 8 4" xfId="43265"/>
    <cellStyle name="CALC Amount Total 91 9" xfId="6607"/>
    <cellStyle name="CALC Amount Total 91 9 2" xfId="43266"/>
    <cellStyle name="CALC Amount Total 92" xfId="6608"/>
    <cellStyle name="CALC Amount Total 92 10" xfId="43267"/>
    <cellStyle name="CALC Amount Total 92 11" xfId="43268"/>
    <cellStyle name="CALC Amount Total 92 2" xfId="6609"/>
    <cellStyle name="CALC Amount Total 92 2 2" xfId="6610"/>
    <cellStyle name="CALC Amount Total 92 2 2 2" xfId="43269"/>
    <cellStyle name="CALC Amount Total 92 2 3" xfId="6611"/>
    <cellStyle name="CALC Amount Total 92 2 4" xfId="43270"/>
    <cellStyle name="CALC Amount Total 92 3" xfId="6612"/>
    <cellStyle name="CALC Amount Total 92 3 2" xfId="6613"/>
    <cellStyle name="CALC Amount Total 92 3 2 2" xfId="43271"/>
    <cellStyle name="CALC Amount Total 92 3 3" xfId="6614"/>
    <cellStyle name="CALC Amount Total 92 3 4" xfId="43272"/>
    <cellStyle name="CALC Amount Total 92 4" xfId="6615"/>
    <cellStyle name="CALC Amount Total 92 4 2" xfId="6616"/>
    <cellStyle name="CALC Amount Total 92 4 2 2" xfId="43273"/>
    <cellStyle name="CALC Amount Total 92 4 3" xfId="6617"/>
    <cellStyle name="CALC Amount Total 92 4 4" xfId="43274"/>
    <cellStyle name="CALC Amount Total 92 5" xfId="6618"/>
    <cellStyle name="CALC Amount Total 92 5 2" xfId="6619"/>
    <cellStyle name="CALC Amount Total 92 5 2 2" xfId="43275"/>
    <cellStyle name="CALC Amount Total 92 5 3" xfId="6620"/>
    <cellStyle name="CALC Amount Total 92 5 4" xfId="43276"/>
    <cellStyle name="CALC Amount Total 92 6" xfId="6621"/>
    <cellStyle name="CALC Amount Total 92 6 2" xfId="6622"/>
    <cellStyle name="CALC Amount Total 92 6 2 2" xfId="43277"/>
    <cellStyle name="CALC Amount Total 92 6 3" xfId="6623"/>
    <cellStyle name="CALC Amount Total 92 6 4" xfId="43278"/>
    <cellStyle name="CALC Amount Total 92 7" xfId="6624"/>
    <cellStyle name="CALC Amount Total 92 7 2" xfId="6625"/>
    <cellStyle name="CALC Amount Total 92 7 2 2" xfId="43279"/>
    <cellStyle name="CALC Amount Total 92 7 3" xfId="6626"/>
    <cellStyle name="CALC Amount Total 92 7 4" xfId="43280"/>
    <cellStyle name="CALC Amount Total 92 8" xfId="6627"/>
    <cellStyle name="CALC Amount Total 92 8 2" xfId="6628"/>
    <cellStyle name="CALC Amount Total 92 8 2 2" xfId="43281"/>
    <cellStyle name="CALC Amount Total 92 8 3" xfId="6629"/>
    <cellStyle name="CALC Amount Total 92 8 4" xfId="43282"/>
    <cellStyle name="CALC Amount Total 92 9" xfId="6630"/>
    <cellStyle name="CALC Amount Total 92 9 2" xfId="43283"/>
    <cellStyle name="CALC Amount Total 93" xfId="6631"/>
    <cellStyle name="CALC Amount Total 93 10" xfId="43284"/>
    <cellStyle name="CALC Amount Total 93 11" xfId="43285"/>
    <cellStyle name="CALC Amount Total 93 2" xfId="6632"/>
    <cellStyle name="CALC Amount Total 93 2 2" xfId="6633"/>
    <cellStyle name="CALC Amount Total 93 2 2 2" xfId="43286"/>
    <cellStyle name="CALC Amount Total 93 2 3" xfId="6634"/>
    <cellStyle name="CALC Amount Total 93 2 4" xfId="43287"/>
    <cellStyle name="CALC Amount Total 93 3" xfId="6635"/>
    <cellStyle name="CALC Amount Total 93 3 2" xfId="6636"/>
    <cellStyle name="CALC Amount Total 93 3 2 2" xfId="43288"/>
    <cellStyle name="CALC Amount Total 93 3 3" xfId="6637"/>
    <cellStyle name="CALC Amount Total 93 3 4" xfId="43289"/>
    <cellStyle name="CALC Amount Total 93 4" xfId="6638"/>
    <cellStyle name="CALC Amount Total 93 4 2" xfId="6639"/>
    <cellStyle name="CALC Amount Total 93 4 2 2" xfId="43290"/>
    <cellStyle name="CALC Amount Total 93 4 3" xfId="6640"/>
    <cellStyle name="CALC Amount Total 93 4 4" xfId="43291"/>
    <cellStyle name="CALC Amount Total 93 5" xfId="6641"/>
    <cellStyle name="CALC Amount Total 93 5 2" xfId="6642"/>
    <cellStyle name="CALC Amount Total 93 5 2 2" xfId="43292"/>
    <cellStyle name="CALC Amount Total 93 5 3" xfId="6643"/>
    <cellStyle name="CALC Amount Total 93 5 4" xfId="43293"/>
    <cellStyle name="CALC Amount Total 93 6" xfId="6644"/>
    <cellStyle name="CALC Amount Total 93 6 2" xfId="6645"/>
    <cellStyle name="CALC Amount Total 93 6 2 2" xfId="43294"/>
    <cellStyle name="CALC Amount Total 93 6 3" xfId="6646"/>
    <cellStyle name="CALC Amount Total 93 6 4" xfId="43295"/>
    <cellStyle name="CALC Amount Total 93 7" xfId="6647"/>
    <cellStyle name="CALC Amount Total 93 7 2" xfId="6648"/>
    <cellStyle name="CALC Amount Total 93 7 2 2" xfId="43296"/>
    <cellStyle name="CALC Amount Total 93 7 3" xfId="6649"/>
    <cellStyle name="CALC Amount Total 93 7 4" xfId="43297"/>
    <cellStyle name="CALC Amount Total 93 8" xfId="6650"/>
    <cellStyle name="CALC Amount Total 93 8 2" xfId="6651"/>
    <cellStyle name="CALC Amount Total 93 8 2 2" xfId="43298"/>
    <cellStyle name="CALC Amount Total 93 8 3" xfId="6652"/>
    <cellStyle name="CALC Amount Total 93 8 4" xfId="43299"/>
    <cellStyle name="CALC Amount Total 93 9" xfId="6653"/>
    <cellStyle name="CALC Amount Total 93 9 2" xfId="43300"/>
    <cellStyle name="CALC Amount Total 94" xfId="6654"/>
    <cellStyle name="CALC Amount Total 94 10" xfId="43301"/>
    <cellStyle name="CALC Amount Total 94 11" xfId="43302"/>
    <cellStyle name="CALC Amount Total 94 2" xfId="6655"/>
    <cellStyle name="CALC Amount Total 94 2 2" xfId="6656"/>
    <cellStyle name="CALC Amount Total 94 2 2 2" xfId="43303"/>
    <cellStyle name="CALC Amount Total 94 2 3" xfId="6657"/>
    <cellStyle name="CALC Amount Total 94 2 4" xfId="43304"/>
    <cellStyle name="CALC Amount Total 94 3" xfId="6658"/>
    <cellStyle name="CALC Amount Total 94 3 2" xfId="6659"/>
    <cellStyle name="CALC Amount Total 94 3 2 2" xfId="43305"/>
    <cellStyle name="CALC Amount Total 94 3 3" xfId="6660"/>
    <cellStyle name="CALC Amount Total 94 3 4" xfId="43306"/>
    <cellStyle name="CALC Amount Total 94 4" xfId="6661"/>
    <cellStyle name="CALC Amount Total 94 4 2" xfId="6662"/>
    <cellStyle name="CALC Amount Total 94 4 2 2" xfId="43307"/>
    <cellStyle name="CALC Amount Total 94 4 3" xfId="6663"/>
    <cellStyle name="CALC Amount Total 94 4 4" xfId="43308"/>
    <cellStyle name="CALC Amount Total 94 5" xfId="6664"/>
    <cellStyle name="CALC Amount Total 94 5 2" xfId="6665"/>
    <cellStyle name="CALC Amount Total 94 5 2 2" xfId="43309"/>
    <cellStyle name="CALC Amount Total 94 5 3" xfId="6666"/>
    <cellStyle name="CALC Amount Total 94 5 4" xfId="43310"/>
    <cellStyle name="CALC Amount Total 94 6" xfId="6667"/>
    <cellStyle name="CALC Amount Total 94 6 2" xfId="6668"/>
    <cellStyle name="CALC Amount Total 94 6 2 2" xfId="43311"/>
    <cellStyle name="CALC Amount Total 94 6 3" xfId="6669"/>
    <cellStyle name="CALC Amount Total 94 6 4" xfId="43312"/>
    <cellStyle name="CALC Amount Total 94 7" xfId="6670"/>
    <cellStyle name="CALC Amount Total 94 7 2" xfId="6671"/>
    <cellStyle name="CALC Amount Total 94 7 2 2" xfId="43313"/>
    <cellStyle name="CALC Amount Total 94 7 3" xfId="6672"/>
    <cellStyle name="CALC Amount Total 94 7 4" xfId="43314"/>
    <cellStyle name="CALC Amount Total 94 8" xfId="6673"/>
    <cellStyle name="CALC Amount Total 94 8 2" xfId="6674"/>
    <cellStyle name="CALC Amount Total 94 8 2 2" xfId="43315"/>
    <cellStyle name="CALC Amount Total 94 8 3" xfId="6675"/>
    <cellStyle name="CALC Amount Total 94 8 4" xfId="43316"/>
    <cellStyle name="CALC Amount Total 94 9" xfId="6676"/>
    <cellStyle name="CALC Amount Total 94 9 2" xfId="43317"/>
    <cellStyle name="CALC Amount Total 95" xfId="6677"/>
    <cellStyle name="CALC Amount Total 95 10" xfId="43318"/>
    <cellStyle name="CALC Amount Total 95 11" xfId="43319"/>
    <cellStyle name="CALC Amount Total 95 2" xfId="6678"/>
    <cellStyle name="CALC Amount Total 95 2 2" xfId="6679"/>
    <cellStyle name="CALC Amount Total 95 2 2 2" xfId="43320"/>
    <cellStyle name="CALC Amount Total 95 2 3" xfId="6680"/>
    <cellStyle name="CALC Amount Total 95 2 4" xfId="43321"/>
    <cellStyle name="CALC Amount Total 95 3" xfId="6681"/>
    <cellStyle name="CALC Amount Total 95 3 2" xfId="6682"/>
    <cellStyle name="CALC Amount Total 95 3 2 2" xfId="43322"/>
    <cellStyle name="CALC Amount Total 95 3 3" xfId="6683"/>
    <cellStyle name="CALC Amount Total 95 3 4" xfId="43323"/>
    <cellStyle name="CALC Amount Total 95 4" xfId="6684"/>
    <cellStyle name="CALC Amount Total 95 4 2" xfId="6685"/>
    <cellStyle name="CALC Amount Total 95 4 2 2" xfId="43324"/>
    <cellStyle name="CALC Amount Total 95 4 3" xfId="6686"/>
    <cellStyle name="CALC Amount Total 95 4 4" xfId="43325"/>
    <cellStyle name="CALC Amount Total 95 5" xfId="6687"/>
    <cellStyle name="CALC Amount Total 95 5 2" xfId="6688"/>
    <cellStyle name="CALC Amount Total 95 5 2 2" xfId="43326"/>
    <cellStyle name="CALC Amount Total 95 5 3" xfId="6689"/>
    <cellStyle name="CALC Amount Total 95 5 4" xfId="43327"/>
    <cellStyle name="CALC Amount Total 95 6" xfId="6690"/>
    <cellStyle name="CALC Amount Total 95 6 2" xfId="6691"/>
    <cellStyle name="CALC Amount Total 95 6 2 2" xfId="43328"/>
    <cellStyle name="CALC Amount Total 95 6 3" xfId="6692"/>
    <cellStyle name="CALC Amount Total 95 6 4" xfId="43329"/>
    <cellStyle name="CALC Amount Total 95 7" xfId="6693"/>
    <cellStyle name="CALC Amount Total 95 7 2" xfId="6694"/>
    <cellStyle name="CALC Amount Total 95 7 2 2" xfId="43330"/>
    <cellStyle name="CALC Amount Total 95 7 3" xfId="6695"/>
    <cellStyle name="CALC Amount Total 95 7 4" xfId="43331"/>
    <cellStyle name="CALC Amount Total 95 8" xfId="6696"/>
    <cellStyle name="CALC Amount Total 95 8 2" xfId="6697"/>
    <cellStyle name="CALC Amount Total 95 8 2 2" xfId="43332"/>
    <cellStyle name="CALC Amount Total 95 8 3" xfId="6698"/>
    <cellStyle name="CALC Amount Total 95 8 4" xfId="43333"/>
    <cellStyle name="CALC Amount Total 95 9" xfId="6699"/>
    <cellStyle name="CALC Amount Total 95 9 2" xfId="43334"/>
    <cellStyle name="CALC Amount Total 96" xfId="6700"/>
    <cellStyle name="CALC Amount Total 96 10" xfId="43335"/>
    <cellStyle name="CALC Amount Total 96 11" xfId="43336"/>
    <cellStyle name="CALC Amount Total 96 2" xfId="6701"/>
    <cellStyle name="CALC Amount Total 96 2 2" xfId="6702"/>
    <cellStyle name="CALC Amount Total 96 2 2 2" xfId="43337"/>
    <cellStyle name="CALC Amount Total 96 2 3" xfId="6703"/>
    <cellStyle name="CALC Amount Total 96 2 4" xfId="43338"/>
    <cellStyle name="CALC Amount Total 96 3" xfId="6704"/>
    <cellStyle name="CALC Amount Total 96 3 2" xfId="6705"/>
    <cellStyle name="CALC Amount Total 96 3 2 2" xfId="43339"/>
    <cellStyle name="CALC Amount Total 96 3 3" xfId="6706"/>
    <cellStyle name="CALC Amount Total 96 3 4" xfId="43340"/>
    <cellStyle name="CALC Amount Total 96 4" xfId="6707"/>
    <cellStyle name="CALC Amount Total 96 4 2" xfId="6708"/>
    <cellStyle name="CALC Amount Total 96 4 2 2" xfId="43341"/>
    <cellStyle name="CALC Amount Total 96 4 3" xfId="6709"/>
    <cellStyle name="CALC Amount Total 96 4 4" xfId="43342"/>
    <cellStyle name="CALC Amount Total 96 5" xfId="6710"/>
    <cellStyle name="CALC Amount Total 96 5 2" xfId="6711"/>
    <cellStyle name="CALC Amount Total 96 5 2 2" xfId="43343"/>
    <cellStyle name="CALC Amount Total 96 5 3" xfId="6712"/>
    <cellStyle name="CALC Amount Total 96 5 4" xfId="43344"/>
    <cellStyle name="CALC Amount Total 96 6" xfId="6713"/>
    <cellStyle name="CALC Amount Total 96 6 2" xfId="6714"/>
    <cellStyle name="CALC Amount Total 96 6 2 2" xfId="43345"/>
    <cellStyle name="CALC Amount Total 96 6 3" xfId="6715"/>
    <cellStyle name="CALC Amount Total 96 6 4" xfId="43346"/>
    <cellStyle name="CALC Amount Total 96 7" xfId="6716"/>
    <cellStyle name="CALC Amount Total 96 7 2" xfId="6717"/>
    <cellStyle name="CALC Amount Total 96 7 2 2" xfId="43347"/>
    <cellStyle name="CALC Amount Total 96 7 3" xfId="6718"/>
    <cellStyle name="CALC Amount Total 96 7 4" xfId="43348"/>
    <cellStyle name="CALC Amount Total 96 8" xfId="6719"/>
    <cellStyle name="CALC Amount Total 96 8 2" xfId="6720"/>
    <cellStyle name="CALC Amount Total 96 8 2 2" xfId="43349"/>
    <cellStyle name="CALC Amount Total 96 8 3" xfId="6721"/>
    <cellStyle name="CALC Amount Total 96 8 4" xfId="43350"/>
    <cellStyle name="CALC Amount Total 96 9" xfId="6722"/>
    <cellStyle name="CALC Amount Total 96 9 2" xfId="43351"/>
    <cellStyle name="CALC Amount Total 97" xfId="6723"/>
    <cellStyle name="CALC Amount Total 97 10" xfId="43352"/>
    <cellStyle name="CALC Amount Total 97 11" xfId="43353"/>
    <cellStyle name="CALC Amount Total 97 2" xfId="6724"/>
    <cellStyle name="CALC Amount Total 97 2 2" xfId="6725"/>
    <cellStyle name="CALC Amount Total 97 2 2 2" xfId="43354"/>
    <cellStyle name="CALC Amount Total 97 2 3" xfId="6726"/>
    <cellStyle name="CALC Amount Total 97 2 4" xfId="43355"/>
    <cellStyle name="CALC Amount Total 97 3" xfId="6727"/>
    <cellStyle name="CALC Amount Total 97 3 2" xfId="6728"/>
    <cellStyle name="CALC Amount Total 97 3 2 2" xfId="43356"/>
    <cellStyle name="CALC Amount Total 97 3 3" xfId="6729"/>
    <cellStyle name="CALC Amount Total 97 3 4" xfId="43357"/>
    <cellStyle name="CALC Amount Total 97 4" xfId="6730"/>
    <cellStyle name="CALC Amount Total 97 4 2" xfId="6731"/>
    <cellStyle name="CALC Amount Total 97 4 2 2" xfId="43358"/>
    <cellStyle name="CALC Amount Total 97 4 3" xfId="6732"/>
    <cellStyle name="CALC Amount Total 97 4 4" xfId="43359"/>
    <cellStyle name="CALC Amount Total 97 5" xfId="6733"/>
    <cellStyle name="CALC Amount Total 97 5 2" xfId="6734"/>
    <cellStyle name="CALC Amount Total 97 5 2 2" xfId="43360"/>
    <cellStyle name="CALC Amount Total 97 5 3" xfId="6735"/>
    <cellStyle name="CALC Amount Total 97 5 4" xfId="43361"/>
    <cellStyle name="CALC Amount Total 97 6" xfId="6736"/>
    <cellStyle name="CALC Amount Total 97 6 2" xfId="6737"/>
    <cellStyle name="CALC Amount Total 97 6 2 2" xfId="43362"/>
    <cellStyle name="CALC Amount Total 97 6 3" xfId="6738"/>
    <cellStyle name="CALC Amount Total 97 6 4" xfId="43363"/>
    <cellStyle name="CALC Amount Total 97 7" xfId="6739"/>
    <cellStyle name="CALC Amount Total 97 7 2" xfId="6740"/>
    <cellStyle name="CALC Amount Total 97 7 2 2" xfId="43364"/>
    <cellStyle name="CALC Amount Total 97 7 3" xfId="6741"/>
    <cellStyle name="CALC Amount Total 97 7 4" xfId="43365"/>
    <cellStyle name="CALC Amount Total 97 8" xfId="6742"/>
    <cellStyle name="CALC Amount Total 97 8 2" xfId="6743"/>
    <cellStyle name="CALC Amount Total 97 8 2 2" xfId="43366"/>
    <cellStyle name="CALC Amount Total 97 8 3" xfId="6744"/>
    <cellStyle name="CALC Amount Total 97 8 4" xfId="43367"/>
    <cellStyle name="CALC Amount Total 97 9" xfId="6745"/>
    <cellStyle name="CALC Amount Total 97 9 2" xfId="43368"/>
    <cellStyle name="CALC Amount Total 98" xfId="6746"/>
    <cellStyle name="CALC Amount Total 98 10" xfId="43369"/>
    <cellStyle name="CALC Amount Total 98 11" xfId="43370"/>
    <cellStyle name="CALC Amount Total 98 2" xfId="6747"/>
    <cellStyle name="CALC Amount Total 98 2 2" xfId="6748"/>
    <cellStyle name="CALC Amount Total 98 2 2 2" xfId="43371"/>
    <cellStyle name="CALC Amount Total 98 2 3" xfId="6749"/>
    <cellStyle name="CALC Amount Total 98 2 4" xfId="43372"/>
    <cellStyle name="CALC Amount Total 98 3" xfId="6750"/>
    <cellStyle name="CALC Amount Total 98 3 2" xfId="6751"/>
    <cellStyle name="CALC Amount Total 98 3 2 2" xfId="43373"/>
    <cellStyle name="CALC Amount Total 98 3 3" xfId="6752"/>
    <cellStyle name="CALC Amount Total 98 3 4" xfId="43374"/>
    <cellStyle name="CALC Amount Total 98 4" xfId="6753"/>
    <cellStyle name="CALC Amount Total 98 4 2" xfId="6754"/>
    <cellStyle name="CALC Amount Total 98 4 2 2" xfId="43375"/>
    <cellStyle name="CALC Amount Total 98 4 3" xfId="6755"/>
    <cellStyle name="CALC Amount Total 98 4 4" xfId="43376"/>
    <cellStyle name="CALC Amount Total 98 5" xfId="6756"/>
    <cellStyle name="CALC Amount Total 98 5 2" xfId="6757"/>
    <cellStyle name="CALC Amount Total 98 5 2 2" xfId="43377"/>
    <cellStyle name="CALC Amount Total 98 5 3" xfId="6758"/>
    <cellStyle name="CALC Amount Total 98 5 4" xfId="43378"/>
    <cellStyle name="CALC Amount Total 98 6" xfId="6759"/>
    <cellStyle name="CALC Amount Total 98 6 2" xfId="6760"/>
    <cellStyle name="CALC Amount Total 98 6 2 2" xfId="43379"/>
    <cellStyle name="CALC Amount Total 98 6 3" xfId="6761"/>
    <cellStyle name="CALC Amount Total 98 6 4" xfId="43380"/>
    <cellStyle name="CALC Amount Total 98 7" xfId="6762"/>
    <cellStyle name="CALC Amount Total 98 7 2" xfId="6763"/>
    <cellStyle name="CALC Amount Total 98 7 2 2" xfId="43381"/>
    <cellStyle name="CALC Amount Total 98 7 3" xfId="6764"/>
    <cellStyle name="CALC Amount Total 98 7 4" xfId="43382"/>
    <cellStyle name="CALC Amount Total 98 8" xfId="6765"/>
    <cellStyle name="CALC Amount Total 98 8 2" xfId="6766"/>
    <cellStyle name="CALC Amount Total 98 8 2 2" xfId="43383"/>
    <cellStyle name="CALC Amount Total 98 8 3" xfId="6767"/>
    <cellStyle name="CALC Amount Total 98 8 4" xfId="43384"/>
    <cellStyle name="CALC Amount Total 98 9" xfId="6768"/>
    <cellStyle name="CALC Amount Total 98 9 2" xfId="43385"/>
    <cellStyle name="CALC Amount Total 99" xfId="6769"/>
    <cellStyle name="CALC Amount Total 99 10" xfId="43386"/>
    <cellStyle name="CALC Amount Total 99 11" xfId="43387"/>
    <cellStyle name="CALC Amount Total 99 2" xfId="6770"/>
    <cellStyle name="CALC Amount Total 99 2 2" xfId="6771"/>
    <cellStyle name="CALC Amount Total 99 2 2 2" xfId="43388"/>
    <cellStyle name="CALC Amount Total 99 2 3" xfId="6772"/>
    <cellStyle name="CALC Amount Total 99 2 4" xfId="43389"/>
    <cellStyle name="CALC Amount Total 99 3" xfId="6773"/>
    <cellStyle name="CALC Amount Total 99 3 2" xfId="6774"/>
    <cellStyle name="CALC Amount Total 99 3 2 2" xfId="43390"/>
    <cellStyle name="CALC Amount Total 99 3 3" xfId="6775"/>
    <cellStyle name="CALC Amount Total 99 3 4" xfId="43391"/>
    <cellStyle name="CALC Amount Total 99 4" xfId="6776"/>
    <cellStyle name="CALC Amount Total 99 4 2" xfId="6777"/>
    <cellStyle name="CALC Amount Total 99 4 2 2" xfId="43392"/>
    <cellStyle name="CALC Amount Total 99 4 3" xfId="6778"/>
    <cellStyle name="CALC Amount Total 99 4 4" xfId="43393"/>
    <cellStyle name="CALC Amount Total 99 5" xfId="6779"/>
    <cellStyle name="CALC Amount Total 99 5 2" xfId="6780"/>
    <cellStyle name="CALC Amount Total 99 5 2 2" xfId="43394"/>
    <cellStyle name="CALC Amount Total 99 5 3" xfId="6781"/>
    <cellStyle name="CALC Amount Total 99 5 4" xfId="43395"/>
    <cellStyle name="CALC Amount Total 99 6" xfId="6782"/>
    <cellStyle name="CALC Amount Total 99 6 2" xfId="6783"/>
    <cellStyle name="CALC Amount Total 99 6 2 2" xfId="43396"/>
    <cellStyle name="CALC Amount Total 99 6 3" xfId="6784"/>
    <cellStyle name="CALC Amount Total 99 6 4" xfId="43397"/>
    <cellStyle name="CALC Amount Total 99 7" xfId="6785"/>
    <cellStyle name="CALC Amount Total 99 7 2" xfId="6786"/>
    <cellStyle name="CALC Amount Total 99 7 2 2" xfId="43398"/>
    <cellStyle name="CALC Amount Total 99 7 3" xfId="6787"/>
    <cellStyle name="CALC Amount Total 99 7 4" xfId="43399"/>
    <cellStyle name="CALC Amount Total 99 8" xfId="6788"/>
    <cellStyle name="CALC Amount Total 99 8 2" xfId="6789"/>
    <cellStyle name="CALC Amount Total 99 8 2 2" xfId="43400"/>
    <cellStyle name="CALC Amount Total 99 8 3" xfId="6790"/>
    <cellStyle name="CALC Amount Total 99 8 4" xfId="43401"/>
    <cellStyle name="CALC Amount Total 99 9" xfId="6791"/>
    <cellStyle name="CALC Amount Total 99 9 2" xfId="43402"/>
    <cellStyle name="CALC Currency" xfId="6792"/>
    <cellStyle name="CALC Currency [1]" xfId="6793"/>
    <cellStyle name="CALC Currency [2]" xfId="6794"/>
    <cellStyle name="CALC Currency Total" xfId="6795"/>
    <cellStyle name="CALC Currency Total [1]" xfId="6796"/>
    <cellStyle name="CALC Currency Total [1] 10" xfId="6797"/>
    <cellStyle name="CALC Currency Total [1] 10 10" xfId="6798"/>
    <cellStyle name="CALC Currency Total [1] 10 10 2" xfId="43403"/>
    <cellStyle name="CALC Currency Total [1] 10 11" xfId="43404"/>
    <cellStyle name="CALC Currency Total [1] 10 12" xfId="43405"/>
    <cellStyle name="CALC Currency Total [1] 10 2" xfId="6799"/>
    <cellStyle name="CALC Currency Total [1] 10 2 2" xfId="6800"/>
    <cellStyle name="CALC Currency Total [1] 10 2 2 2" xfId="43406"/>
    <cellStyle name="CALC Currency Total [1] 10 2 3" xfId="6801"/>
    <cellStyle name="CALC Currency Total [1] 10 2 4" xfId="43407"/>
    <cellStyle name="CALC Currency Total [1] 10 3" xfId="6802"/>
    <cellStyle name="CALC Currency Total [1] 10 3 2" xfId="6803"/>
    <cellStyle name="CALC Currency Total [1] 10 3 2 2" xfId="43408"/>
    <cellStyle name="CALC Currency Total [1] 10 3 3" xfId="6804"/>
    <cellStyle name="CALC Currency Total [1] 10 3 4" xfId="43409"/>
    <cellStyle name="CALC Currency Total [1] 10 4" xfId="6805"/>
    <cellStyle name="CALC Currency Total [1] 10 4 2" xfId="6806"/>
    <cellStyle name="CALC Currency Total [1] 10 4 2 2" xfId="43410"/>
    <cellStyle name="CALC Currency Total [1] 10 4 3" xfId="6807"/>
    <cellStyle name="CALC Currency Total [1] 10 4 4" xfId="43411"/>
    <cellStyle name="CALC Currency Total [1] 10 5" xfId="6808"/>
    <cellStyle name="CALC Currency Total [1] 10 5 2" xfId="6809"/>
    <cellStyle name="CALC Currency Total [1] 10 5 2 2" xfId="43412"/>
    <cellStyle name="CALC Currency Total [1] 10 5 3" xfId="6810"/>
    <cellStyle name="CALC Currency Total [1] 10 5 4" xfId="43413"/>
    <cellStyle name="CALC Currency Total [1] 10 6" xfId="6811"/>
    <cellStyle name="CALC Currency Total [1] 10 6 2" xfId="6812"/>
    <cellStyle name="CALC Currency Total [1] 10 6 2 2" xfId="43414"/>
    <cellStyle name="CALC Currency Total [1] 10 6 3" xfId="6813"/>
    <cellStyle name="CALC Currency Total [1] 10 6 4" xfId="43415"/>
    <cellStyle name="CALC Currency Total [1] 10 7" xfId="6814"/>
    <cellStyle name="CALC Currency Total [1] 10 7 2" xfId="6815"/>
    <cellStyle name="CALC Currency Total [1] 10 7 2 2" xfId="43416"/>
    <cellStyle name="CALC Currency Total [1] 10 7 3" xfId="6816"/>
    <cellStyle name="CALC Currency Total [1] 10 7 4" xfId="43417"/>
    <cellStyle name="CALC Currency Total [1] 10 8" xfId="6817"/>
    <cellStyle name="CALC Currency Total [1] 10 8 2" xfId="6818"/>
    <cellStyle name="CALC Currency Total [1] 10 8 2 2" xfId="43418"/>
    <cellStyle name="CALC Currency Total [1] 10 8 3" xfId="6819"/>
    <cellStyle name="CALC Currency Total [1] 10 8 4" xfId="43419"/>
    <cellStyle name="CALC Currency Total [1] 10 9" xfId="6820"/>
    <cellStyle name="CALC Currency Total [1] 10 9 2" xfId="6821"/>
    <cellStyle name="CALC Currency Total [1] 10 9 2 2" xfId="43420"/>
    <cellStyle name="CALC Currency Total [1] 10 9 3" xfId="6822"/>
    <cellStyle name="CALC Currency Total [1] 10 9 4" xfId="43421"/>
    <cellStyle name="CALC Currency Total [1] 11" xfId="6823"/>
    <cellStyle name="CALC Currency Total [1] 11 10" xfId="6824"/>
    <cellStyle name="CALC Currency Total [1] 11 10 2" xfId="43422"/>
    <cellStyle name="CALC Currency Total [1] 11 11" xfId="43423"/>
    <cellStyle name="CALC Currency Total [1] 11 12" xfId="43424"/>
    <cellStyle name="CALC Currency Total [1] 11 2" xfId="6825"/>
    <cellStyle name="CALC Currency Total [1] 11 2 2" xfId="6826"/>
    <cellStyle name="CALC Currency Total [1] 11 2 2 2" xfId="43425"/>
    <cellStyle name="CALC Currency Total [1] 11 2 3" xfId="6827"/>
    <cellStyle name="CALC Currency Total [1] 11 2 4" xfId="43426"/>
    <cellStyle name="CALC Currency Total [1] 11 3" xfId="6828"/>
    <cellStyle name="CALC Currency Total [1] 11 3 2" xfId="6829"/>
    <cellStyle name="CALC Currency Total [1] 11 3 2 2" xfId="43427"/>
    <cellStyle name="CALC Currency Total [1] 11 3 3" xfId="6830"/>
    <cellStyle name="CALC Currency Total [1] 11 3 4" xfId="43428"/>
    <cellStyle name="CALC Currency Total [1] 11 4" xfId="6831"/>
    <cellStyle name="CALC Currency Total [1] 11 4 2" xfId="6832"/>
    <cellStyle name="CALC Currency Total [1] 11 4 2 2" xfId="43429"/>
    <cellStyle name="CALC Currency Total [1] 11 4 3" xfId="6833"/>
    <cellStyle name="CALC Currency Total [1] 11 4 4" xfId="43430"/>
    <cellStyle name="CALC Currency Total [1] 11 5" xfId="6834"/>
    <cellStyle name="CALC Currency Total [1] 11 5 2" xfId="6835"/>
    <cellStyle name="CALC Currency Total [1] 11 5 2 2" xfId="43431"/>
    <cellStyle name="CALC Currency Total [1] 11 5 3" xfId="6836"/>
    <cellStyle name="CALC Currency Total [1] 11 5 4" xfId="43432"/>
    <cellStyle name="CALC Currency Total [1] 11 6" xfId="6837"/>
    <cellStyle name="CALC Currency Total [1] 11 6 2" xfId="6838"/>
    <cellStyle name="CALC Currency Total [1] 11 6 2 2" xfId="43433"/>
    <cellStyle name="CALC Currency Total [1] 11 6 3" xfId="6839"/>
    <cellStyle name="CALC Currency Total [1] 11 6 4" xfId="43434"/>
    <cellStyle name="CALC Currency Total [1] 11 7" xfId="6840"/>
    <cellStyle name="CALC Currency Total [1] 11 7 2" xfId="6841"/>
    <cellStyle name="CALC Currency Total [1] 11 7 2 2" xfId="43435"/>
    <cellStyle name="CALC Currency Total [1] 11 7 3" xfId="6842"/>
    <cellStyle name="CALC Currency Total [1] 11 7 4" xfId="43436"/>
    <cellStyle name="CALC Currency Total [1] 11 8" xfId="6843"/>
    <cellStyle name="CALC Currency Total [1] 11 8 2" xfId="6844"/>
    <cellStyle name="CALC Currency Total [1] 11 8 2 2" xfId="43437"/>
    <cellStyle name="CALC Currency Total [1] 11 8 3" xfId="6845"/>
    <cellStyle name="CALC Currency Total [1] 11 8 4" xfId="43438"/>
    <cellStyle name="CALC Currency Total [1] 11 9" xfId="6846"/>
    <cellStyle name="CALC Currency Total [1] 11 9 2" xfId="6847"/>
    <cellStyle name="CALC Currency Total [1] 11 9 2 2" xfId="43439"/>
    <cellStyle name="CALC Currency Total [1] 11 9 3" xfId="6848"/>
    <cellStyle name="CALC Currency Total [1] 11 9 4" xfId="43440"/>
    <cellStyle name="CALC Currency Total [1] 12" xfId="6849"/>
    <cellStyle name="CALC Currency Total [1] 12 10" xfId="6850"/>
    <cellStyle name="CALC Currency Total [1] 12 10 2" xfId="43441"/>
    <cellStyle name="CALC Currency Total [1] 12 11" xfId="43442"/>
    <cellStyle name="CALC Currency Total [1] 12 12" xfId="43443"/>
    <cellStyle name="CALC Currency Total [1] 12 2" xfId="6851"/>
    <cellStyle name="CALC Currency Total [1] 12 2 2" xfId="6852"/>
    <cellStyle name="CALC Currency Total [1] 12 2 2 2" xfId="43444"/>
    <cellStyle name="CALC Currency Total [1] 12 2 3" xfId="6853"/>
    <cellStyle name="CALC Currency Total [1] 12 2 4" xfId="43445"/>
    <cellStyle name="CALC Currency Total [1] 12 3" xfId="6854"/>
    <cellStyle name="CALC Currency Total [1] 12 3 2" xfId="6855"/>
    <cellStyle name="CALC Currency Total [1] 12 3 2 2" xfId="43446"/>
    <cellStyle name="CALC Currency Total [1] 12 3 3" xfId="6856"/>
    <cellStyle name="CALC Currency Total [1] 12 3 4" xfId="43447"/>
    <cellStyle name="CALC Currency Total [1] 12 4" xfId="6857"/>
    <cellStyle name="CALC Currency Total [1] 12 4 2" xfId="6858"/>
    <cellStyle name="CALC Currency Total [1] 12 4 2 2" xfId="43448"/>
    <cellStyle name="CALC Currency Total [1] 12 4 3" xfId="6859"/>
    <cellStyle name="CALC Currency Total [1] 12 4 4" xfId="43449"/>
    <cellStyle name="CALC Currency Total [1] 12 5" xfId="6860"/>
    <cellStyle name="CALC Currency Total [1] 12 5 2" xfId="6861"/>
    <cellStyle name="CALC Currency Total [1] 12 5 2 2" xfId="43450"/>
    <cellStyle name="CALC Currency Total [1] 12 5 3" xfId="6862"/>
    <cellStyle name="CALC Currency Total [1] 12 5 4" xfId="43451"/>
    <cellStyle name="CALC Currency Total [1] 12 6" xfId="6863"/>
    <cellStyle name="CALC Currency Total [1] 12 6 2" xfId="6864"/>
    <cellStyle name="CALC Currency Total [1] 12 6 2 2" xfId="43452"/>
    <cellStyle name="CALC Currency Total [1] 12 6 3" xfId="6865"/>
    <cellStyle name="CALC Currency Total [1] 12 6 4" xfId="43453"/>
    <cellStyle name="CALC Currency Total [1] 12 7" xfId="6866"/>
    <cellStyle name="CALC Currency Total [1] 12 7 2" xfId="6867"/>
    <cellStyle name="CALC Currency Total [1] 12 7 2 2" xfId="43454"/>
    <cellStyle name="CALC Currency Total [1] 12 7 3" xfId="6868"/>
    <cellStyle name="CALC Currency Total [1] 12 7 4" xfId="43455"/>
    <cellStyle name="CALC Currency Total [1] 12 8" xfId="6869"/>
    <cellStyle name="CALC Currency Total [1] 12 8 2" xfId="6870"/>
    <cellStyle name="CALC Currency Total [1] 12 8 2 2" xfId="43456"/>
    <cellStyle name="CALC Currency Total [1] 12 8 3" xfId="6871"/>
    <cellStyle name="CALC Currency Total [1] 12 8 4" xfId="43457"/>
    <cellStyle name="CALC Currency Total [1] 12 9" xfId="6872"/>
    <cellStyle name="CALC Currency Total [1] 12 9 2" xfId="6873"/>
    <cellStyle name="CALC Currency Total [1] 12 9 2 2" xfId="43458"/>
    <cellStyle name="CALC Currency Total [1] 12 9 3" xfId="6874"/>
    <cellStyle name="CALC Currency Total [1] 12 9 4" xfId="43459"/>
    <cellStyle name="CALC Currency Total [1] 13" xfId="6875"/>
    <cellStyle name="CALC Currency Total [1] 13 10" xfId="6876"/>
    <cellStyle name="CALC Currency Total [1] 13 10 2" xfId="43460"/>
    <cellStyle name="CALC Currency Total [1] 13 11" xfId="43461"/>
    <cellStyle name="CALC Currency Total [1] 13 12" xfId="43462"/>
    <cellStyle name="CALC Currency Total [1] 13 2" xfId="6877"/>
    <cellStyle name="CALC Currency Total [1] 13 2 2" xfId="6878"/>
    <cellStyle name="CALC Currency Total [1] 13 2 2 2" xfId="43463"/>
    <cellStyle name="CALC Currency Total [1] 13 2 3" xfId="6879"/>
    <cellStyle name="CALC Currency Total [1] 13 2 4" xfId="43464"/>
    <cellStyle name="CALC Currency Total [1] 13 3" xfId="6880"/>
    <cellStyle name="CALC Currency Total [1] 13 3 2" xfId="6881"/>
    <cellStyle name="CALC Currency Total [1] 13 3 2 2" xfId="43465"/>
    <cellStyle name="CALC Currency Total [1] 13 3 3" xfId="6882"/>
    <cellStyle name="CALC Currency Total [1] 13 3 4" xfId="43466"/>
    <cellStyle name="CALC Currency Total [1] 13 4" xfId="6883"/>
    <cellStyle name="CALC Currency Total [1] 13 4 2" xfId="6884"/>
    <cellStyle name="CALC Currency Total [1] 13 4 2 2" xfId="43467"/>
    <cellStyle name="CALC Currency Total [1] 13 4 3" xfId="6885"/>
    <cellStyle name="CALC Currency Total [1] 13 4 4" xfId="43468"/>
    <cellStyle name="CALC Currency Total [1] 13 5" xfId="6886"/>
    <cellStyle name="CALC Currency Total [1] 13 5 2" xfId="6887"/>
    <cellStyle name="CALC Currency Total [1] 13 5 2 2" xfId="43469"/>
    <cellStyle name="CALC Currency Total [1] 13 5 3" xfId="6888"/>
    <cellStyle name="CALC Currency Total [1] 13 5 4" xfId="43470"/>
    <cellStyle name="CALC Currency Total [1] 13 6" xfId="6889"/>
    <cellStyle name="CALC Currency Total [1] 13 6 2" xfId="6890"/>
    <cellStyle name="CALC Currency Total [1] 13 6 2 2" xfId="43471"/>
    <cellStyle name="CALC Currency Total [1] 13 6 3" xfId="6891"/>
    <cellStyle name="CALC Currency Total [1] 13 6 4" xfId="43472"/>
    <cellStyle name="CALC Currency Total [1] 13 7" xfId="6892"/>
    <cellStyle name="CALC Currency Total [1] 13 7 2" xfId="6893"/>
    <cellStyle name="CALC Currency Total [1] 13 7 2 2" xfId="43473"/>
    <cellStyle name="CALC Currency Total [1] 13 7 3" xfId="6894"/>
    <cellStyle name="CALC Currency Total [1] 13 7 4" xfId="43474"/>
    <cellStyle name="CALC Currency Total [1] 13 8" xfId="6895"/>
    <cellStyle name="CALC Currency Total [1] 13 8 2" xfId="6896"/>
    <cellStyle name="CALC Currency Total [1] 13 8 2 2" xfId="43475"/>
    <cellStyle name="CALC Currency Total [1] 13 8 3" xfId="6897"/>
    <cellStyle name="CALC Currency Total [1] 13 8 4" xfId="43476"/>
    <cellStyle name="CALC Currency Total [1] 13 9" xfId="6898"/>
    <cellStyle name="CALC Currency Total [1] 13 9 2" xfId="6899"/>
    <cellStyle name="CALC Currency Total [1] 13 9 2 2" xfId="43477"/>
    <cellStyle name="CALC Currency Total [1] 13 9 3" xfId="6900"/>
    <cellStyle name="CALC Currency Total [1] 13 9 4" xfId="43478"/>
    <cellStyle name="CALC Currency Total [1] 14" xfId="6901"/>
    <cellStyle name="CALC Currency Total [1] 14 10" xfId="6902"/>
    <cellStyle name="CALC Currency Total [1] 14 10 2" xfId="43479"/>
    <cellStyle name="CALC Currency Total [1] 14 11" xfId="43480"/>
    <cellStyle name="CALC Currency Total [1] 14 12" xfId="43481"/>
    <cellStyle name="CALC Currency Total [1] 14 2" xfId="6903"/>
    <cellStyle name="CALC Currency Total [1] 14 2 2" xfId="6904"/>
    <cellStyle name="CALC Currency Total [1] 14 2 2 2" xfId="43482"/>
    <cellStyle name="CALC Currency Total [1] 14 2 3" xfId="6905"/>
    <cellStyle name="CALC Currency Total [1] 14 2 4" xfId="43483"/>
    <cellStyle name="CALC Currency Total [1] 14 3" xfId="6906"/>
    <cellStyle name="CALC Currency Total [1] 14 3 2" xfId="6907"/>
    <cellStyle name="CALC Currency Total [1] 14 3 2 2" xfId="43484"/>
    <cellStyle name="CALC Currency Total [1] 14 3 3" xfId="6908"/>
    <cellStyle name="CALC Currency Total [1] 14 3 4" xfId="43485"/>
    <cellStyle name="CALC Currency Total [1] 14 4" xfId="6909"/>
    <cellStyle name="CALC Currency Total [1] 14 4 2" xfId="6910"/>
    <cellStyle name="CALC Currency Total [1] 14 4 2 2" xfId="43486"/>
    <cellStyle name="CALC Currency Total [1] 14 4 3" xfId="6911"/>
    <cellStyle name="CALC Currency Total [1] 14 4 4" xfId="43487"/>
    <cellStyle name="CALC Currency Total [1] 14 5" xfId="6912"/>
    <cellStyle name="CALC Currency Total [1] 14 5 2" xfId="6913"/>
    <cellStyle name="CALC Currency Total [1] 14 5 2 2" xfId="43488"/>
    <cellStyle name="CALC Currency Total [1] 14 5 3" xfId="6914"/>
    <cellStyle name="CALC Currency Total [1] 14 5 4" xfId="43489"/>
    <cellStyle name="CALC Currency Total [1] 14 6" xfId="6915"/>
    <cellStyle name="CALC Currency Total [1] 14 6 2" xfId="6916"/>
    <cellStyle name="CALC Currency Total [1] 14 6 2 2" xfId="43490"/>
    <cellStyle name="CALC Currency Total [1] 14 6 3" xfId="6917"/>
    <cellStyle name="CALC Currency Total [1] 14 6 4" xfId="43491"/>
    <cellStyle name="CALC Currency Total [1] 14 7" xfId="6918"/>
    <cellStyle name="CALC Currency Total [1] 14 7 2" xfId="6919"/>
    <cellStyle name="CALC Currency Total [1] 14 7 2 2" xfId="43492"/>
    <cellStyle name="CALC Currency Total [1] 14 7 3" xfId="6920"/>
    <cellStyle name="CALC Currency Total [1] 14 7 4" xfId="43493"/>
    <cellStyle name="CALC Currency Total [1] 14 8" xfId="6921"/>
    <cellStyle name="CALC Currency Total [1] 14 8 2" xfId="6922"/>
    <cellStyle name="CALC Currency Total [1] 14 8 2 2" xfId="43494"/>
    <cellStyle name="CALC Currency Total [1] 14 8 3" xfId="6923"/>
    <cellStyle name="CALC Currency Total [1] 14 8 4" xfId="43495"/>
    <cellStyle name="CALC Currency Total [1] 14 9" xfId="6924"/>
    <cellStyle name="CALC Currency Total [1] 14 9 2" xfId="6925"/>
    <cellStyle name="CALC Currency Total [1] 14 9 2 2" xfId="43496"/>
    <cellStyle name="CALC Currency Total [1] 14 9 3" xfId="6926"/>
    <cellStyle name="CALC Currency Total [1] 14 9 4" xfId="43497"/>
    <cellStyle name="CALC Currency Total [1] 15" xfId="6927"/>
    <cellStyle name="CALC Currency Total [1] 15 10" xfId="43498"/>
    <cellStyle name="CALC Currency Total [1] 15 11" xfId="43499"/>
    <cellStyle name="CALC Currency Total [1] 15 2" xfId="6928"/>
    <cellStyle name="CALC Currency Total [1] 15 2 2" xfId="6929"/>
    <cellStyle name="CALC Currency Total [1] 15 2 2 2" xfId="43500"/>
    <cellStyle name="CALC Currency Total [1] 15 2 3" xfId="6930"/>
    <cellStyle name="CALC Currency Total [1] 15 2 4" xfId="43501"/>
    <cellStyle name="CALC Currency Total [1] 15 3" xfId="6931"/>
    <cellStyle name="CALC Currency Total [1] 15 3 2" xfId="6932"/>
    <cellStyle name="CALC Currency Total [1] 15 3 2 2" xfId="43502"/>
    <cellStyle name="CALC Currency Total [1] 15 3 3" xfId="6933"/>
    <cellStyle name="CALC Currency Total [1] 15 3 4" xfId="43503"/>
    <cellStyle name="CALC Currency Total [1] 15 4" xfId="6934"/>
    <cellStyle name="CALC Currency Total [1] 15 4 2" xfId="6935"/>
    <cellStyle name="CALC Currency Total [1] 15 4 2 2" xfId="43504"/>
    <cellStyle name="CALC Currency Total [1] 15 4 3" xfId="6936"/>
    <cellStyle name="CALC Currency Total [1] 15 4 4" xfId="43505"/>
    <cellStyle name="CALC Currency Total [1] 15 5" xfId="6937"/>
    <cellStyle name="CALC Currency Total [1] 15 5 2" xfId="6938"/>
    <cellStyle name="CALC Currency Total [1] 15 5 2 2" xfId="43506"/>
    <cellStyle name="CALC Currency Total [1] 15 5 3" xfId="6939"/>
    <cellStyle name="CALC Currency Total [1] 15 5 4" xfId="43507"/>
    <cellStyle name="CALC Currency Total [1] 15 6" xfId="6940"/>
    <cellStyle name="CALC Currency Total [1] 15 6 2" xfId="6941"/>
    <cellStyle name="CALC Currency Total [1] 15 6 2 2" xfId="43508"/>
    <cellStyle name="CALC Currency Total [1] 15 6 3" xfId="6942"/>
    <cellStyle name="CALC Currency Total [1] 15 6 4" xfId="43509"/>
    <cellStyle name="CALC Currency Total [1] 15 7" xfId="6943"/>
    <cellStyle name="CALC Currency Total [1] 15 7 2" xfId="6944"/>
    <cellStyle name="CALC Currency Total [1] 15 7 2 2" xfId="43510"/>
    <cellStyle name="CALC Currency Total [1] 15 7 3" xfId="6945"/>
    <cellStyle name="CALC Currency Total [1] 15 7 4" xfId="43511"/>
    <cellStyle name="CALC Currency Total [1] 15 8" xfId="6946"/>
    <cellStyle name="CALC Currency Total [1] 15 8 2" xfId="6947"/>
    <cellStyle name="CALC Currency Total [1] 15 8 2 2" xfId="43512"/>
    <cellStyle name="CALC Currency Total [1] 15 8 3" xfId="6948"/>
    <cellStyle name="CALC Currency Total [1] 15 8 4" xfId="43513"/>
    <cellStyle name="CALC Currency Total [1] 15 9" xfId="6949"/>
    <cellStyle name="CALC Currency Total [1] 15 9 2" xfId="43514"/>
    <cellStyle name="CALC Currency Total [1] 16" xfId="6950"/>
    <cellStyle name="CALC Currency Total [1] 16 10" xfId="43515"/>
    <cellStyle name="CALC Currency Total [1] 16 11" xfId="43516"/>
    <cellStyle name="CALC Currency Total [1] 16 2" xfId="6951"/>
    <cellStyle name="CALC Currency Total [1] 16 2 2" xfId="6952"/>
    <cellStyle name="CALC Currency Total [1] 16 2 2 2" xfId="43517"/>
    <cellStyle name="CALC Currency Total [1] 16 2 3" xfId="6953"/>
    <cellStyle name="CALC Currency Total [1] 16 2 4" xfId="43518"/>
    <cellStyle name="CALC Currency Total [1] 16 3" xfId="6954"/>
    <cellStyle name="CALC Currency Total [1] 16 3 2" xfId="6955"/>
    <cellStyle name="CALC Currency Total [1] 16 3 2 2" xfId="43519"/>
    <cellStyle name="CALC Currency Total [1] 16 3 3" xfId="6956"/>
    <cellStyle name="CALC Currency Total [1] 16 3 4" xfId="43520"/>
    <cellStyle name="CALC Currency Total [1] 16 4" xfId="6957"/>
    <cellStyle name="CALC Currency Total [1] 16 4 2" xfId="6958"/>
    <cellStyle name="CALC Currency Total [1] 16 4 2 2" xfId="43521"/>
    <cellStyle name="CALC Currency Total [1] 16 4 3" xfId="6959"/>
    <cellStyle name="CALC Currency Total [1] 16 4 4" xfId="43522"/>
    <cellStyle name="CALC Currency Total [1] 16 5" xfId="6960"/>
    <cellStyle name="CALC Currency Total [1] 16 5 2" xfId="6961"/>
    <cellStyle name="CALC Currency Total [1] 16 5 2 2" xfId="43523"/>
    <cellStyle name="CALC Currency Total [1] 16 5 3" xfId="6962"/>
    <cellStyle name="CALC Currency Total [1] 16 5 4" xfId="43524"/>
    <cellStyle name="CALC Currency Total [1] 16 6" xfId="6963"/>
    <cellStyle name="CALC Currency Total [1] 16 6 2" xfId="6964"/>
    <cellStyle name="CALC Currency Total [1] 16 6 2 2" xfId="43525"/>
    <cellStyle name="CALC Currency Total [1] 16 6 3" xfId="6965"/>
    <cellStyle name="CALC Currency Total [1] 16 6 4" xfId="43526"/>
    <cellStyle name="CALC Currency Total [1] 16 7" xfId="6966"/>
    <cellStyle name="CALC Currency Total [1] 16 7 2" xfId="6967"/>
    <cellStyle name="CALC Currency Total [1] 16 7 2 2" xfId="43527"/>
    <cellStyle name="CALC Currency Total [1] 16 7 3" xfId="6968"/>
    <cellStyle name="CALC Currency Total [1] 16 7 4" xfId="43528"/>
    <cellStyle name="CALC Currency Total [1] 16 8" xfId="6969"/>
    <cellStyle name="CALC Currency Total [1] 16 8 2" xfId="6970"/>
    <cellStyle name="CALC Currency Total [1] 16 8 2 2" xfId="43529"/>
    <cellStyle name="CALC Currency Total [1] 16 8 3" xfId="6971"/>
    <cellStyle name="CALC Currency Total [1] 16 8 4" xfId="43530"/>
    <cellStyle name="CALC Currency Total [1] 16 9" xfId="6972"/>
    <cellStyle name="CALC Currency Total [1] 16 9 2" xfId="43531"/>
    <cellStyle name="CALC Currency Total [1] 17" xfId="6973"/>
    <cellStyle name="CALC Currency Total [1] 17 10" xfId="43532"/>
    <cellStyle name="CALC Currency Total [1] 17 11" xfId="43533"/>
    <cellStyle name="CALC Currency Total [1] 17 2" xfId="6974"/>
    <cellStyle name="CALC Currency Total [1] 17 2 2" xfId="6975"/>
    <cellStyle name="CALC Currency Total [1] 17 2 2 2" xfId="43534"/>
    <cellStyle name="CALC Currency Total [1] 17 2 3" xfId="6976"/>
    <cellStyle name="CALC Currency Total [1] 17 2 4" xfId="43535"/>
    <cellStyle name="CALC Currency Total [1] 17 3" xfId="6977"/>
    <cellStyle name="CALC Currency Total [1] 17 3 2" xfId="6978"/>
    <cellStyle name="CALC Currency Total [1] 17 3 2 2" xfId="43536"/>
    <cellStyle name="CALC Currency Total [1] 17 3 3" xfId="6979"/>
    <cellStyle name="CALC Currency Total [1] 17 3 4" xfId="43537"/>
    <cellStyle name="CALC Currency Total [1] 17 4" xfId="6980"/>
    <cellStyle name="CALC Currency Total [1] 17 4 2" xfId="6981"/>
    <cellStyle name="CALC Currency Total [1] 17 4 2 2" xfId="43538"/>
    <cellStyle name="CALC Currency Total [1] 17 4 3" xfId="6982"/>
    <cellStyle name="CALC Currency Total [1] 17 4 4" xfId="43539"/>
    <cellStyle name="CALC Currency Total [1] 17 5" xfId="6983"/>
    <cellStyle name="CALC Currency Total [1] 17 5 2" xfId="6984"/>
    <cellStyle name="CALC Currency Total [1] 17 5 2 2" xfId="43540"/>
    <cellStyle name="CALC Currency Total [1] 17 5 3" xfId="6985"/>
    <cellStyle name="CALC Currency Total [1] 17 5 4" xfId="43541"/>
    <cellStyle name="CALC Currency Total [1] 17 6" xfId="6986"/>
    <cellStyle name="CALC Currency Total [1] 17 6 2" xfId="6987"/>
    <cellStyle name="CALC Currency Total [1] 17 6 2 2" xfId="43542"/>
    <cellStyle name="CALC Currency Total [1] 17 6 3" xfId="6988"/>
    <cellStyle name="CALC Currency Total [1] 17 6 4" xfId="43543"/>
    <cellStyle name="CALC Currency Total [1] 17 7" xfId="6989"/>
    <cellStyle name="CALC Currency Total [1] 17 7 2" xfId="6990"/>
    <cellStyle name="CALC Currency Total [1] 17 7 2 2" xfId="43544"/>
    <cellStyle name="CALC Currency Total [1] 17 7 3" xfId="6991"/>
    <cellStyle name="CALC Currency Total [1] 17 7 4" xfId="43545"/>
    <cellStyle name="CALC Currency Total [1] 17 8" xfId="6992"/>
    <cellStyle name="CALC Currency Total [1] 17 8 2" xfId="6993"/>
    <cellStyle name="CALC Currency Total [1] 17 8 2 2" xfId="43546"/>
    <cellStyle name="CALC Currency Total [1] 17 8 3" xfId="6994"/>
    <cellStyle name="CALC Currency Total [1] 17 8 4" xfId="43547"/>
    <cellStyle name="CALC Currency Total [1] 17 9" xfId="6995"/>
    <cellStyle name="CALC Currency Total [1] 17 9 2" xfId="43548"/>
    <cellStyle name="CALC Currency Total [1] 18" xfId="6996"/>
    <cellStyle name="CALC Currency Total [1] 18 10" xfId="43549"/>
    <cellStyle name="CALC Currency Total [1] 18 11" xfId="43550"/>
    <cellStyle name="CALC Currency Total [1] 18 2" xfId="6997"/>
    <cellStyle name="CALC Currency Total [1] 18 2 2" xfId="6998"/>
    <cellStyle name="CALC Currency Total [1] 18 2 2 2" xfId="43551"/>
    <cellStyle name="CALC Currency Total [1] 18 2 3" xfId="6999"/>
    <cellStyle name="CALC Currency Total [1] 18 2 4" xfId="43552"/>
    <cellStyle name="CALC Currency Total [1] 18 3" xfId="7000"/>
    <cellStyle name="CALC Currency Total [1] 18 3 2" xfId="7001"/>
    <cellStyle name="CALC Currency Total [1] 18 3 2 2" xfId="43553"/>
    <cellStyle name="CALC Currency Total [1] 18 3 3" xfId="7002"/>
    <cellStyle name="CALC Currency Total [1] 18 3 4" xfId="43554"/>
    <cellStyle name="CALC Currency Total [1] 18 4" xfId="7003"/>
    <cellStyle name="CALC Currency Total [1] 18 4 2" xfId="7004"/>
    <cellStyle name="CALC Currency Total [1] 18 4 2 2" xfId="43555"/>
    <cellStyle name="CALC Currency Total [1] 18 4 3" xfId="7005"/>
    <cellStyle name="CALC Currency Total [1] 18 4 4" xfId="43556"/>
    <cellStyle name="CALC Currency Total [1] 18 5" xfId="7006"/>
    <cellStyle name="CALC Currency Total [1] 18 5 2" xfId="7007"/>
    <cellStyle name="CALC Currency Total [1] 18 5 2 2" xfId="43557"/>
    <cellStyle name="CALC Currency Total [1] 18 5 3" xfId="7008"/>
    <cellStyle name="CALC Currency Total [1] 18 5 4" xfId="43558"/>
    <cellStyle name="CALC Currency Total [1] 18 6" xfId="7009"/>
    <cellStyle name="CALC Currency Total [1] 18 6 2" xfId="7010"/>
    <cellStyle name="CALC Currency Total [1] 18 6 2 2" xfId="43559"/>
    <cellStyle name="CALC Currency Total [1] 18 6 3" xfId="7011"/>
    <cellStyle name="CALC Currency Total [1] 18 6 4" xfId="43560"/>
    <cellStyle name="CALC Currency Total [1] 18 7" xfId="7012"/>
    <cellStyle name="CALC Currency Total [1] 18 7 2" xfId="7013"/>
    <cellStyle name="CALC Currency Total [1] 18 7 2 2" xfId="43561"/>
    <cellStyle name="CALC Currency Total [1] 18 7 3" xfId="7014"/>
    <cellStyle name="CALC Currency Total [1] 18 7 4" xfId="43562"/>
    <cellStyle name="CALC Currency Total [1] 18 8" xfId="7015"/>
    <cellStyle name="CALC Currency Total [1] 18 8 2" xfId="7016"/>
    <cellStyle name="CALC Currency Total [1] 18 8 2 2" xfId="43563"/>
    <cellStyle name="CALC Currency Total [1] 18 8 3" xfId="7017"/>
    <cellStyle name="CALC Currency Total [1] 18 8 4" xfId="43564"/>
    <cellStyle name="CALC Currency Total [1] 18 9" xfId="7018"/>
    <cellStyle name="CALC Currency Total [1] 18 9 2" xfId="43565"/>
    <cellStyle name="CALC Currency Total [1] 19" xfId="7019"/>
    <cellStyle name="CALC Currency Total [1] 19 10" xfId="43566"/>
    <cellStyle name="CALC Currency Total [1] 19 11" xfId="43567"/>
    <cellStyle name="CALC Currency Total [1] 19 2" xfId="7020"/>
    <cellStyle name="CALC Currency Total [1] 19 2 2" xfId="7021"/>
    <cellStyle name="CALC Currency Total [1] 19 2 2 2" xfId="43568"/>
    <cellStyle name="CALC Currency Total [1] 19 2 3" xfId="7022"/>
    <cellStyle name="CALC Currency Total [1] 19 2 4" xfId="43569"/>
    <cellStyle name="CALC Currency Total [1] 19 3" xfId="7023"/>
    <cellStyle name="CALC Currency Total [1] 19 3 2" xfId="7024"/>
    <cellStyle name="CALC Currency Total [1] 19 3 2 2" xfId="43570"/>
    <cellStyle name="CALC Currency Total [1] 19 3 3" xfId="7025"/>
    <cellStyle name="CALC Currency Total [1] 19 3 4" xfId="43571"/>
    <cellStyle name="CALC Currency Total [1] 19 4" xfId="7026"/>
    <cellStyle name="CALC Currency Total [1] 19 4 2" xfId="7027"/>
    <cellStyle name="CALC Currency Total [1] 19 4 2 2" xfId="43572"/>
    <cellStyle name="CALC Currency Total [1] 19 4 3" xfId="7028"/>
    <cellStyle name="CALC Currency Total [1] 19 4 4" xfId="43573"/>
    <cellStyle name="CALC Currency Total [1] 19 5" xfId="7029"/>
    <cellStyle name="CALC Currency Total [1] 19 5 2" xfId="7030"/>
    <cellStyle name="CALC Currency Total [1] 19 5 2 2" xfId="43574"/>
    <cellStyle name="CALC Currency Total [1] 19 5 3" xfId="7031"/>
    <cellStyle name="CALC Currency Total [1] 19 5 4" xfId="43575"/>
    <cellStyle name="CALC Currency Total [1] 19 6" xfId="7032"/>
    <cellStyle name="CALC Currency Total [1] 19 6 2" xfId="7033"/>
    <cellStyle name="CALC Currency Total [1] 19 6 2 2" xfId="43576"/>
    <cellStyle name="CALC Currency Total [1] 19 6 3" xfId="7034"/>
    <cellStyle name="CALC Currency Total [1] 19 6 4" xfId="43577"/>
    <cellStyle name="CALC Currency Total [1] 19 7" xfId="7035"/>
    <cellStyle name="CALC Currency Total [1] 19 7 2" xfId="7036"/>
    <cellStyle name="CALC Currency Total [1] 19 7 2 2" xfId="43578"/>
    <cellStyle name="CALC Currency Total [1] 19 7 3" xfId="7037"/>
    <cellStyle name="CALC Currency Total [1] 19 7 4" xfId="43579"/>
    <cellStyle name="CALC Currency Total [1] 19 8" xfId="7038"/>
    <cellStyle name="CALC Currency Total [1] 19 8 2" xfId="7039"/>
    <cellStyle name="CALC Currency Total [1] 19 8 2 2" xfId="43580"/>
    <cellStyle name="CALC Currency Total [1] 19 8 3" xfId="7040"/>
    <cellStyle name="CALC Currency Total [1] 19 8 4" xfId="43581"/>
    <cellStyle name="CALC Currency Total [1] 19 9" xfId="7041"/>
    <cellStyle name="CALC Currency Total [1] 19 9 2" xfId="43582"/>
    <cellStyle name="CALC Currency Total [1] 2" xfId="7042"/>
    <cellStyle name="CALC Currency Total [1] 2 10" xfId="7043"/>
    <cellStyle name="CALC Currency Total [1] 2 10 10" xfId="7044"/>
    <cellStyle name="CALC Currency Total [1] 2 10 10 2" xfId="43583"/>
    <cellStyle name="CALC Currency Total [1] 2 10 11" xfId="43584"/>
    <cellStyle name="CALC Currency Total [1] 2 10 12" xfId="43585"/>
    <cellStyle name="CALC Currency Total [1] 2 10 2" xfId="7045"/>
    <cellStyle name="CALC Currency Total [1] 2 10 2 2" xfId="7046"/>
    <cellStyle name="CALC Currency Total [1] 2 10 2 2 2" xfId="43586"/>
    <cellStyle name="CALC Currency Total [1] 2 10 2 3" xfId="7047"/>
    <cellStyle name="CALC Currency Total [1] 2 10 2 4" xfId="43587"/>
    <cellStyle name="CALC Currency Total [1] 2 10 3" xfId="7048"/>
    <cellStyle name="CALC Currency Total [1] 2 10 3 2" xfId="7049"/>
    <cellStyle name="CALC Currency Total [1] 2 10 3 2 2" xfId="43588"/>
    <cellStyle name="CALC Currency Total [1] 2 10 3 3" xfId="7050"/>
    <cellStyle name="CALC Currency Total [1] 2 10 3 4" xfId="43589"/>
    <cellStyle name="CALC Currency Total [1] 2 10 4" xfId="7051"/>
    <cellStyle name="CALC Currency Total [1] 2 10 4 2" xfId="7052"/>
    <cellStyle name="CALC Currency Total [1] 2 10 4 2 2" xfId="43590"/>
    <cellStyle name="CALC Currency Total [1] 2 10 4 3" xfId="7053"/>
    <cellStyle name="CALC Currency Total [1] 2 10 4 4" xfId="43591"/>
    <cellStyle name="CALC Currency Total [1] 2 10 5" xfId="7054"/>
    <cellStyle name="CALC Currency Total [1] 2 10 5 2" xfId="7055"/>
    <cellStyle name="CALC Currency Total [1] 2 10 5 2 2" xfId="43592"/>
    <cellStyle name="CALC Currency Total [1] 2 10 5 3" xfId="7056"/>
    <cellStyle name="CALC Currency Total [1] 2 10 5 4" xfId="43593"/>
    <cellStyle name="CALC Currency Total [1] 2 10 6" xfId="7057"/>
    <cellStyle name="CALC Currency Total [1] 2 10 6 2" xfId="7058"/>
    <cellStyle name="CALC Currency Total [1] 2 10 6 2 2" xfId="43594"/>
    <cellStyle name="CALC Currency Total [1] 2 10 6 3" xfId="7059"/>
    <cellStyle name="CALC Currency Total [1] 2 10 6 4" xfId="43595"/>
    <cellStyle name="CALC Currency Total [1] 2 10 7" xfId="7060"/>
    <cellStyle name="CALC Currency Total [1] 2 10 7 2" xfId="7061"/>
    <cellStyle name="CALC Currency Total [1] 2 10 7 2 2" xfId="43596"/>
    <cellStyle name="CALC Currency Total [1] 2 10 7 3" xfId="7062"/>
    <cellStyle name="CALC Currency Total [1] 2 10 7 4" xfId="43597"/>
    <cellStyle name="CALC Currency Total [1] 2 10 8" xfId="7063"/>
    <cellStyle name="CALC Currency Total [1] 2 10 8 2" xfId="7064"/>
    <cellStyle name="CALC Currency Total [1] 2 10 8 2 2" xfId="43598"/>
    <cellStyle name="CALC Currency Total [1] 2 10 8 3" xfId="7065"/>
    <cellStyle name="CALC Currency Total [1] 2 10 8 4" xfId="43599"/>
    <cellStyle name="CALC Currency Total [1] 2 10 9" xfId="7066"/>
    <cellStyle name="CALC Currency Total [1] 2 10 9 2" xfId="7067"/>
    <cellStyle name="CALC Currency Total [1] 2 10 9 2 2" xfId="43600"/>
    <cellStyle name="CALC Currency Total [1] 2 10 9 3" xfId="7068"/>
    <cellStyle name="CALC Currency Total [1] 2 10 9 4" xfId="43601"/>
    <cellStyle name="CALC Currency Total [1] 2 11" xfId="7069"/>
    <cellStyle name="CALC Currency Total [1] 2 11 10" xfId="7070"/>
    <cellStyle name="CALC Currency Total [1] 2 11 10 2" xfId="43602"/>
    <cellStyle name="CALC Currency Total [1] 2 11 11" xfId="43603"/>
    <cellStyle name="CALC Currency Total [1] 2 11 12" xfId="43604"/>
    <cellStyle name="CALC Currency Total [1] 2 11 2" xfId="7071"/>
    <cellStyle name="CALC Currency Total [1] 2 11 2 2" xfId="7072"/>
    <cellStyle name="CALC Currency Total [1] 2 11 2 2 2" xfId="43605"/>
    <cellStyle name="CALC Currency Total [1] 2 11 2 3" xfId="7073"/>
    <cellStyle name="CALC Currency Total [1] 2 11 2 4" xfId="43606"/>
    <cellStyle name="CALC Currency Total [1] 2 11 3" xfId="7074"/>
    <cellStyle name="CALC Currency Total [1] 2 11 3 2" xfId="7075"/>
    <cellStyle name="CALC Currency Total [1] 2 11 3 2 2" xfId="43607"/>
    <cellStyle name="CALC Currency Total [1] 2 11 3 3" xfId="7076"/>
    <cellStyle name="CALC Currency Total [1] 2 11 3 4" xfId="43608"/>
    <cellStyle name="CALC Currency Total [1] 2 11 4" xfId="7077"/>
    <cellStyle name="CALC Currency Total [1] 2 11 4 2" xfId="7078"/>
    <cellStyle name="CALC Currency Total [1] 2 11 4 2 2" xfId="43609"/>
    <cellStyle name="CALC Currency Total [1] 2 11 4 3" xfId="7079"/>
    <cellStyle name="CALC Currency Total [1] 2 11 4 4" xfId="43610"/>
    <cellStyle name="CALC Currency Total [1] 2 11 5" xfId="7080"/>
    <cellStyle name="CALC Currency Total [1] 2 11 5 2" xfId="7081"/>
    <cellStyle name="CALC Currency Total [1] 2 11 5 2 2" xfId="43611"/>
    <cellStyle name="CALC Currency Total [1] 2 11 5 3" xfId="7082"/>
    <cellStyle name="CALC Currency Total [1] 2 11 5 4" xfId="43612"/>
    <cellStyle name="CALC Currency Total [1] 2 11 6" xfId="7083"/>
    <cellStyle name="CALC Currency Total [1] 2 11 6 2" xfId="7084"/>
    <cellStyle name="CALC Currency Total [1] 2 11 6 2 2" xfId="43613"/>
    <cellStyle name="CALC Currency Total [1] 2 11 6 3" xfId="7085"/>
    <cellStyle name="CALC Currency Total [1] 2 11 6 4" xfId="43614"/>
    <cellStyle name="CALC Currency Total [1] 2 11 7" xfId="7086"/>
    <cellStyle name="CALC Currency Total [1] 2 11 7 2" xfId="7087"/>
    <cellStyle name="CALC Currency Total [1] 2 11 7 2 2" xfId="43615"/>
    <cellStyle name="CALC Currency Total [1] 2 11 7 3" xfId="7088"/>
    <cellStyle name="CALC Currency Total [1] 2 11 7 4" xfId="43616"/>
    <cellStyle name="CALC Currency Total [1] 2 11 8" xfId="7089"/>
    <cellStyle name="CALC Currency Total [1] 2 11 8 2" xfId="7090"/>
    <cellStyle name="CALC Currency Total [1] 2 11 8 2 2" xfId="43617"/>
    <cellStyle name="CALC Currency Total [1] 2 11 8 3" xfId="7091"/>
    <cellStyle name="CALC Currency Total [1] 2 11 8 4" xfId="43618"/>
    <cellStyle name="CALC Currency Total [1] 2 11 9" xfId="7092"/>
    <cellStyle name="CALC Currency Total [1] 2 11 9 2" xfId="7093"/>
    <cellStyle name="CALC Currency Total [1] 2 11 9 2 2" xfId="43619"/>
    <cellStyle name="CALC Currency Total [1] 2 11 9 3" xfId="7094"/>
    <cellStyle name="CALC Currency Total [1] 2 11 9 4" xfId="43620"/>
    <cellStyle name="CALC Currency Total [1] 2 12" xfId="7095"/>
    <cellStyle name="CALC Currency Total [1] 2 12 10" xfId="7096"/>
    <cellStyle name="CALC Currency Total [1] 2 12 10 2" xfId="43621"/>
    <cellStyle name="CALC Currency Total [1] 2 12 11" xfId="43622"/>
    <cellStyle name="CALC Currency Total [1] 2 12 12" xfId="43623"/>
    <cellStyle name="CALC Currency Total [1] 2 12 2" xfId="7097"/>
    <cellStyle name="CALC Currency Total [1] 2 12 2 2" xfId="7098"/>
    <cellStyle name="CALC Currency Total [1] 2 12 2 2 2" xfId="43624"/>
    <cellStyle name="CALC Currency Total [1] 2 12 2 3" xfId="7099"/>
    <cellStyle name="CALC Currency Total [1] 2 12 2 4" xfId="43625"/>
    <cellStyle name="CALC Currency Total [1] 2 12 3" xfId="7100"/>
    <cellStyle name="CALC Currency Total [1] 2 12 3 2" xfId="7101"/>
    <cellStyle name="CALC Currency Total [1] 2 12 3 2 2" xfId="43626"/>
    <cellStyle name="CALC Currency Total [1] 2 12 3 3" xfId="7102"/>
    <cellStyle name="CALC Currency Total [1] 2 12 3 4" xfId="43627"/>
    <cellStyle name="CALC Currency Total [1] 2 12 4" xfId="7103"/>
    <cellStyle name="CALC Currency Total [1] 2 12 4 2" xfId="7104"/>
    <cellStyle name="CALC Currency Total [1] 2 12 4 2 2" xfId="43628"/>
    <cellStyle name="CALC Currency Total [1] 2 12 4 3" xfId="7105"/>
    <cellStyle name="CALC Currency Total [1] 2 12 4 4" xfId="43629"/>
    <cellStyle name="CALC Currency Total [1] 2 12 5" xfId="7106"/>
    <cellStyle name="CALC Currency Total [1] 2 12 5 2" xfId="7107"/>
    <cellStyle name="CALC Currency Total [1] 2 12 5 2 2" xfId="43630"/>
    <cellStyle name="CALC Currency Total [1] 2 12 5 3" xfId="7108"/>
    <cellStyle name="CALC Currency Total [1] 2 12 5 4" xfId="43631"/>
    <cellStyle name="CALC Currency Total [1] 2 12 6" xfId="7109"/>
    <cellStyle name="CALC Currency Total [1] 2 12 6 2" xfId="7110"/>
    <cellStyle name="CALC Currency Total [1] 2 12 6 2 2" xfId="43632"/>
    <cellStyle name="CALC Currency Total [1] 2 12 6 3" xfId="7111"/>
    <cellStyle name="CALC Currency Total [1] 2 12 6 4" xfId="43633"/>
    <cellStyle name="CALC Currency Total [1] 2 12 7" xfId="7112"/>
    <cellStyle name="CALC Currency Total [1] 2 12 7 2" xfId="7113"/>
    <cellStyle name="CALC Currency Total [1] 2 12 7 2 2" xfId="43634"/>
    <cellStyle name="CALC Currency Total [1] 2 12 7 3" xfId="7114"/>
    <cellStyle name="CALC Currency Total [1] 2 12 7 4" xfId="43635"/>
    <cellStyle name="CALC Currency Total [1] 2 12 8" xfId="7115"/>
    <cellStyle name="CALC Currency Total [1] 2 12 8 2" xfId="7116"/>
    <cellStyle name="CALC Currency Total [1] 2 12 8 2 2" xfId="43636"/>
    <cellStyle name="CALC Currency Total [1] 2 12 8 3" xfId="7117"/>
    <cellStyle name="CALC Currency Total [1] 2 12 8 4" xfId="43637"/>
    <cellStyle name="CALC Currency Total [1] 2 12 9" xfId="7118"/>
    <cellStyle name="CALC Currency Total [1] 2 12 9 2" xfId="7119"/>
    <cellStyle name="CALC Currency Total [1] 2 12 9 2 2" xfId="43638"/>
    <cellStyle name="CALC Currency Total [1] 2 12 9 3" xfId="7120"/>
    <cellStyle name="CALC Currency Total [1] 2 12 9 4" xfId="43639"/>
    <cellStyle name="CALC Currency Total [1] 2 13" xfId="7121"/>
    <cellStyle name="CALC Currency Total [1] 2 13 10" xfId="7122"/>
    <cellStyle name="CALC Currency Total [1] 2 13 10 2" xfId="43640"/>
    <cellStyle name="CALC Currency Total [1] 2 13 11" xfId="43641"/>
    <cellStyle name="CALC Currency Total [1] 2 13 12" xfId="43642"/>
    <cellStyle name="CALC Currency Total [1] 2 13 2" xfId="7123"/>
    <cellStyle name="CALC Currency Total [1] 2 13 2 2" xfId="7124"/>
    <cellStyle name="CALC Currency Total [1] 2 13 2 2 2" xfId="43643"/>
    <cellStyle name="CALC Currency Total [1] 2 13 2 3" xfId="7125"/>
    <cellStyle name="CALC Currency Total [1] 2 13 2 4" xfId="43644"/>
    <cellStyle name="CALC Currency Total [1] 2 13 3" xfId="7126"/>
    <cellStyle name="CALC Currency Total [1] 2 13 3 2" xfId="7127"/>
    <cellStyle name="CALC Currency Total [1] 2 13 3 2 2" xfId="43645"/>
    <cellStyle name="CALC Currency Total [1] 2 13 3 3" xfId="7128"/>
    <cellStyle name="CALC Currency Total [1] 2 13 3 4" xfId="43646"/>
    <cellStyle name="CALC Currency Total [1] 2 13 4" xfId="7129"/>
    <cellStyle name="CALC Currency Total [1] 2 13 4 2" xfId="7130"/>
    <cellStyle name="CALC Currency Total [1] 2 13 4 2 2" xfId="43647"/>
    <cellStyle name="CALC Currency Total [1] 2 13 4 3" xfId="7131"/>
    <cellStyle name="CALC Currency Total [1] 2 13 4 4" xfId="43648"/>
    <cellStyle name="CALC Currency Total [1] 2 13 5" xfId="7132"/>
    <cellStyle name="CALC Currency Total [1] 2 13 5 2" xfId="7133"/>
    <cellStyle name="CALC Currency Total [1] 2 13 5 2 2" xfId="43649"/>
    <cellStyle name="CALC Currency Total [1] 2 13 5 3" xfId="7134"/>
    <cellStyle name="CALC Currency Total [1] 2 13 5 4" xfId="43650"/>
    <cellStyle name="CALC Currency Total [1] 2 13 6" xfId="7135"/>
    <cellStyle name="CALC Currency Total [1] 2 13 6 2" xfId="7136"/>
    <cellStyle name="CALC Currency Total [1] 2 13 6 2 2" xfId="43651"/>
    <cellStyle name="CALC Currency Total [1] 2 13 6 3" xfId="7137"/>
    <cellStyle name="CALC Currency Total [1] 2 13 6 4" xfId="43652"/>
    <cellStyle name="CALC Currency Total [1] 2 13 7" xfId="7138"/>
    <cellStyle name="CALC Currency Total [1] 2 13 7 2" xfId="7139"/>
    <cellStyle name="CALC Currency Total [1] 2 13 7 2 2" xfId="43653"/>
    <cellStyle name="CALC Currency Total [1] 2 13 7 3" xfId="7140"/>
    <cellStyle name="CALC Currency Total [1] 2 13 7 4" xfId="43654"/>
    <cellStyle name="CALC Currency Total [1] 2 13 8" xfId="7141"/>
    <cellStyle name="CALC Currency Total [1] 2 13 8 2" xfId="7142"/>
    <cellStyle name="CALC Currency Total [1] 2 13 8 2 2" xfId="43655"/>
    <cellStyle name="CALC Currency Total [1] 2 13 8 3" xfId="7143"/>
    <cellStyle name="CALC Currency Total [1] 2 13 8 4" xfId="43656"/>
    <cellStyle name="CALC Currency Total [1] 2 13 9" xfId="7144"/>
    <cellStyle name="CALC Currency Total [1] 2 13 9 2" xfId="7145"/>
    <cellStyle name="CALC Currency Total [1] 2 13 9 2 2" xfId="43657"/>
    <cellStyle name="CALC Currency Total [1] 2 13 9 3" xfId="7146"/>
    <cellStyle name="CALC Currency Total [1] 2 13 9 4" xfId="43658"/>
    <cellStyle name="CALC Currency Total [1] 2 14" xfId="7147"/>
    <cellStyle name="CALC Currency Total [1] 2 14 10" xfId="7148"/>
    <cellStyle name="CALC Currency Total [1] 2 14 10 2" xfId="43659"/>
    <cellStyle name="CALC Currency Total [1] 2 14 11" xfId="43660"/>
    <cellStyle name="CALC Currency Total [1] 2 14 12" xfId="43661"/>
    <cellStyle name="CALC Currency Total [1] 2 14 2" xfId="7149"/>
    <cellStyle name="CALC Currency Total [1] 2 14 2 2" xfId="7150"/>
    <cellStyle name="CALC Currency Total [1] 2 14 2 2 2" xfId="43662"/>
    <cellStyle name="CALC Currency Total [1] 2 14 2 3" xfId="7151"/>
    <cellStyle name="CALC Currency Total [1] 2 14 2 4" xfId="43663"/>
    <cellStyle name="CALC Currency Total [1] 2 14 3" xfId="7152"/>
    <cellStyle name="CALC Currency Total [1] 2 14 3 2" xfId="7153"/>
    <cellStyle name="CALC Currency Total [1] 2 14 3 2 2" xfId="43664"/>
    <cellStyle name="CALC Currency Total [1] 2 14 3 3" xfId="7154"/>
    <cellStyle name="CALC Currency Total [1] 2 14 3 4" xfId="43665"/>
    <cellStyle name="CALC Currency Total [1] 2 14 4" xfId="7155"/>
    <cellStyle name="CALC Currency Total [1] 2 14 4 2" xfId="7156"/>
    <cellStyle name="CALC Currency Total [1] 2 14 4 2 2" xfId="43666"/>
    <cellStyle name="CALC Currency Total [1] 2 14 4 3" xfId="7157"/>
    <cellStyle name="CALC Currency Total [1] 2 14 4 4" xfId="43667"/>
    <cellStyle name="CALC Currency Total [1] 2 14 5" xfId="7158"/>
    <cellStyle name="CALC Currency Total [1] 2 14 5 2" xfId="7159"/>
    <cellStyle name="CALC Currency Total [1] 2 14 5 2 2" xfId="43668"/>
    <cellStyle name="CALC Currency Total [1] 2 14 5 3" xfId="7160"/>
    <cellStyle name="CALC Currency Total [1] 2 14 5 4" xfId="43669"/>
    <cellStyle name="CALC Currency Total [1] 2 14 6" xfId="7161"/>
    <cellStyle name="CALC Currency Total [1] 2 14 6 2" xfId="7162"/>
    <cellStyle name="CALC Currency Total [1] 2 14 6 2 2" xfId="43670"/>
    <cellStyle name="CALC Currency Total [1] 2 14 6 3" xfId="7163"/>
    <cellStyle name="CALC Currency Total [1] 2 14 6 4" xfId="43671"/>
    <cellStyle name="CALC Currency Total [1] 2 14 7" xfId="7164"/>
    <cellStyle name="CALC Currency Total [1] 2 14 7 2" xfId="7165"/>
    <cellStyle name="CALC Currency Total [1] 2 14 7 2 2" xfId="43672"/>
    <cellStyle name="CALC Currency Total [1] 2 14 7 3" xfId="7166"/>
    <cellStyle name="CALC Currency Total [1] 2 14 7 4" xfId="43673"/>
    <cellStyle name="CALC Currency Total [1] 2 14 8" xfId="7167"/>
    <cellStyle name="CALC Currency Total [1] 2 14 8 2" xfId="7168"/>
    <cellStyle name="CALC Currency Total [1] 2 14 8 2 2" xfId="43674"/>
    <cellStyle name="CALC Currency Total [1] 2 14 8 3" xfId="7169"/>
    <cellStyle name="CALC Currency Total [1] 2 14 8 4" xfId="43675"/>
    <cellStyle name="CALC Currency Total [1] 2 14 9" xfId="7170"/>
    <cellStyle name="CALC Currency Total [1] 2 14 9 2" xfId="7171"/>
    <cellStyle name="CALC Currency Total [1] 2 14 9 2 2" xfId="43676"/>
    <cellStyle name="CALC Currency Total [1] 2 14 9 3" xfId="7172"/>
    <cellStyle name="CALC Currency Total [1] 2 14 9 4" xfId="43677"/>
    <cellStyle name="CALC Currency Total [1] 2 15" xfId="7173"/>
    <cellStyle name="CALC Currency Total [1] 2 15 10" xfId="7174"/>
    <cellStyle name="CALC Currency Total [1] 2 15 10 2" xfId="43678"/>
    <cellStyle name="CALC Currency Total [1] 2 15 11" xfId="43679"/>
    <cellStyle name="CALC Currency Total [1] 2 15 12" xfId="43680"/>
    <cellStyle name="CALC Currency Total [1] 2 15 2" xfId="7175"/>
    <cellStyle name="CALC Currency Total [1] 2 15 2 2" xfId="7176"/>
    <cellStyle name="CALC Currency Total [1] 2 15 2 2 2" xfId="43681"/>
    <cellStyle name="CALC Currency Total [1] 2 15 2 3" xfId="7177"/>
    <cellStyle name="CALC Currency Total [1] 2 15 2 4" xfId="43682"/>
    <cellStyle name="CALC Currency Total [1] 2 15 3" xfId="7178"/>
    <cellStyle name="CALC Currency Total [1] 2 15 3 2" xfId="7179"/>
    <cellStyle name="CALC Currency Total [1] 2 15 3 2 2" xfId="43683"/>
    <cellStyle name="CALC Currency Total [1] 2 15 3 3" xfId="7180"/>
    <cellStyle name="CALC Currency Total [1] 2 15 3 4" xfId="43684"/>
    <cellStyle name="CALC Currency Total [1] 2 15 4" xfId="7181"/>
    <cellStyle name="CALC Currency Total [1] 2 15 4 2" xfId="7182"/>
    <cellStyle name="CALC Currency Total [1] 2 15 4 2 2" xfId="43685"/>
    <cellStyle name="CALC Currency Total [1] 2 15 4 3" xfId="7183"/>
    <cellStyle name="CALC Currency Total [1] 2 15 4 4" xfId="43686"/>
    <cellStyle name="CALC Currency Total [1] 2 15 5" xfId="7184"/>
    <cellStyle name="CALC Currency Total [1] 2 15 5 2" xfId="7185"/>
    <cellStyle name="CALC Currency Total [1] 2 15 5 2 2" xfId="43687"/>
    <cellStyle name="CALC Currency Total [1] 2 15 5 3" xfId="7186"/>
    <cellStyle name="CALC Currency Total [1] 2 15 5 4" xfId="43688"/>
    <cellStyle name="CALC Currency Total [1] 2 15 6" xfId="7187"/>
    <cellStyle name="CALC Currency Total [1] 2 15 6 2" xfId="7188"/>
    <cellStyle name="CALC Currency Total [1] 2 15 6 2 2" xfId="43689"/>
    <cellStyle name="CALC Currency Total [1] 2 15 6 3" xfId="7189"/>
    <cellStyle name="CALC Currency Total [1] 2 15 6 4" xfId="43690"/>
    <cellStyle name="CALC Currency Total [1] 2 15 7" xfId="7190"/>
    <cellStyle name="CALC Currency Total [1] 2 15 7 2" xfId="7191"/>
    <cellStyle name="CALC Currency Total [1] 2 15 7 2 2" xfId="43691"/>
    <cellStyle name="CALC Currency Total [1] 2 15 7 3" xfId="7192"/>
    <cellStyle name="CALC Currency Total [1] 2 15 7 4" xfId="43692"/>
    <cellStyle name="CALC Currency Total [1] 2 15 8" xfId="7193"/>
    <cellStyle name="CALC Currency Total [1] 2 15 8 2" xfId="7194"/>
    <cellStyle name="CALC Currency Total [1] 2 15 8 2 2" xfId="43693"/>
    <cellStyle name="CALC Currency Total [1] 2 15 8 3" xfId="7195"/>
    <cellStyle name="CALC Currency Total [1] 2 15 8 4" xfId="43694"/>
    <cellStyle name="CALC Currency Total [1] 2 15 9" xfId="7196"/>
    <cellStyle name="CALC Currency Total [1] 2 15 9 2" xfId="7197"/>
    <cellStyle name="CALC Currency Total [1] 2 15 9 2 2" xfId="43695"/>
    <cellStyle name="CALC Currency Total [1] 2 15 9 3" xfId="7198"/>
    <cellStyle name="CALC Currency Total [1] 2 15 9 4" xfId="43696"/>
    <cellStyle name="CALC Currency Total [1] 2 16" xfId="7199"/>
    <cellStyle name="CALC Currency Total [1] 2 16 10" xfId="43697"/>
    <cellStyle name="CALC Currency Total [1] 2 16 11" xfId="43698"/>
    <cellStyle name="CALC Currency Total [1] 2 16 2" xfId="7200"/>
    <cellStyle name="CALC Currency Total [1] 2 16 2 2" xfId="7201"/>
    <cellStyle name="CALC Currency Total [1] 2 16 2 2 2" xfId="43699"/>
    <cellStyle name="CALC Currency Total [1] 2 16 2 3" xfId="7202"/>
    <cellStyle name="CALC Currency Total [1] 2 16 2 4" xfId="43700"/>
    <cellStyle name="CALC Currency Total [1] 2 16 3" xfId="7203"/>
    <cellStyle name="CALC Currency Total [1] 2 16 3 2" xfId="7204"/>
    <cellStyle name="CALC Currency Total [1] 2 16 3 2 2" xfId="43701"/>
    <cellStyle name="CALC Currency Total [1] 2 16 3 3" xfId="7205"/>
    <cellStyle name="CALC Currency Total [1] 2 16 3 4" xfId="43702"/>
    <cellStyle name="CALC Currency Total [1] 2 16 4" xfId="7206"/>
    <cellStyle name="CALC Currency Total [1] 2 16 4 2" xfId="7207"/>
    <cellStyle name="CALC Currency Total [1] 2 16 4 2 2" xfId="43703"/>
    <cellStyle name="CALC Currency Total [1] 2 16 4 3" xfId="7208"/>
    <cellStyle name="CALC Currency Total [1] 2 16 4 4" xfId="43704"/>
    <cellStyle name="CALC Currency Total [1] 2 16 5" xfId="7209"/>
    <cellStyle name="CALC Currency Total [1] 2 16 5 2" xfId="7210"/>
    <cellStyle name="CALC Currency Total [1] 2 16 5 2 2" xfId="43705"/>
    <cellStyle name="CALC Currency Total [1] 2 16 5 3" xfId="7211"/>
    <cellStyle name="CALC Currency Total [1] 2 16 5 4" xfId="43706"/>
    <cellStyle name="CALC Currency Total [1] 2 16 6" xfId="7212"/>
    <cellStyle name="CALC Currency Total [1] 2 16 6 2" xfId="7213"/>
    <cellStyle name="CALC Currency Total [1] 2 16 6 2 2" xfId="43707"/>
    <cellStyle name="CALC Currency Total [1] 2 16 6 3" xfId="7214"/>
    <cellStyle name="CALC Currency Total [1] 2 16 6 4" xfId="43708"/>
    <cellStyle name="CALC Currency Total [1] 2 16 7" xfId="7215"/>
    <cellStyle name="CALC Currency Total [1] 2 16 7 2" xfId="7216"/>
    <cellStyle name="CALC Currency Total [1] 2 16 7 2 2" xfId="43709"/>
    <cellStyle name="CALC Currency Total [1] 2 16 7 3" xfId="7217"/>
    <cellStyle name="CALC Currency Total [1] 2 16 7 4" xfId="43710"/>
    <cellStyle name="CALC Currency Total [1] 2 16 8" xfId="7218"/>
    <cellStyle name="CALC Currency Total [1] 2 16 8 2" xfId="7219"/>
    <cellStyle name="CALC Currency Total [1] 2 16 8 2 2" xfId="43711"/>
    <cellStyle name="CALC Currency Total [1] 2 16 8 3" xfId="7220"/>
    <cellStyle name="CALC Currency Total [1] 2 16 8 4" xfId="43712"/>
    <cellStyle name="CALC Currency Total [1] 2 16 9" xfId="7221"/>
    <cellStyle name="CALC Currency Total [1] 2 16 9 2" xfId="43713"/>
    <cellStyle name="CALC Currency Total [1] 2 17" xfId="7222"/>
    <cellStyle name="CALC Currency Total [1] 2 17 10" xfId="43714"/>
    <cellStyle name="CALC Currency Total [1] 2 17 11" xfId="43715"/>
    <cellStyle name="CALC Currency Total [1] 2 17 2" xfId="7223"/>
    <cellStyle name="CALC Currency Total [1] 2 17 2 2" xfId="7224"/>
    <cellStyle name="CALC Currency Total [1] 2 17 2 2 2" xfId="43716"/>
    <cellStyle name="CALC Currency Total [1] 2 17 2 3" xfId="7225"/>
    <cellStyle name="CALC Currency Total [1] 2 17 2 4" xfId="43717"/>
    <cellStyle name="CALC Currency Total [1] 2 17 3" xfId="7226"/>
    <cellStyle name="CALC Currency Total [1] 2 17 3 2" xfId="7227"/>
    <cellStyle name="CALC Currency Total [1] 2 17 3 2 2" xfId="43718"/>
    <cellStyle name="CALC Currency Total [1] 2 17 3 3" xfId="7228"/>
    <cellStyle name="CALC Currency Total [1] 2 17 3 4" xfId="43719"/>
    <cellStyle name="CALC Currency Total [1] 2 17 4" xfId="7229"/>
    <cellStyle name="CALC Currency Total [1] 2 17 4 2" xfId="7230"/>
    <cellStyle name="CALC Currency Total [1] 2 17 4 2 2" xfId="43720"/>
    <cellStyle name="CALC Currency Total [1] 2 17 4 3" xfId="7231"/>
    <cellStyle name="CALC Currency Total [1] 2 17 4 4" xfId="43721"/>
    <cellStyle name="CALC Currency Total [1] 2 17 5" xfId="7232"/>
    <cellStyle name="CALC Currency Total [1] 2 17 5 2" xfId="7233"/>
    <cellStyle name="CALC Currency Total [1] 2 17 5 2 2" xfId="43722"/>
    <cellStyle name="CALC Currency Total [1] 2 17 5 3" xfId="7234"/>
    <cellStyle name="CALC Currency Total [1] 2 17 5 4" xfId="43723"/>
    <cellStyle name="CALC Currency Total [1] 2 17 6" xfId="7235"/>
    <cellStyle name="CALC Currency Total [1] 2 17 6 2" xfId="7236"/>
    <cellStyle name="CALC Currency Total [1] 2 17 6 2 2" xfId="43724"/>
    <cellStyle name="CALC Currency Total [1] 2 17 6 3" xfId="7237"/>
    <cellStyle name="CALC Currency Total [1] 2 17 6 4" xfId="43725"/>
    <cellStyle name="CALC Currency Total [1] 2 17 7" xfId="7238"/>
    <cellStyle name="CALC Currency Total [1] 2 17 7 2" xfId="7239"/>
    <cellStyle name="CALC Currency Total [1] 2 17 7 2 2" xfId="43726"/>
    <cellStyle name="CALC Currency Total [1] 2 17 7 3" xfId="7240"/>
    <cellStyle name="CALC Currency Total [1] 2 17 7 4" xfId="43727"/>
    <cellStyle name="CALC Currency Total [1] 2 17 8" xfId="7241"/>
    <cellStyle name="CALC Currency Total [1] 2 17 8 2" xfId="7242"/>
    <cellStyle name="CALC Currency Total [1] 2 17 8 2 2" xfId="43728"/>
    <cellStyle name="CALC Currency Total [1] 2 17 8 3" xfId="7243"/>
    <cellStyle name="CALC Currency Total [1] 2 17 8 4" xfId="43729"/>
    <cellStyle name="CALC Currency Total [1] 2 17 9" xfId="7244"/>
    <cellStyle name="CALC Currency Total [1] 2 17 9 2" xfId="43730"/>
    <cellStyle name="CALC Currency Total [1] 2 18" xfId="7245"/>
    <cellStyle name="CALC Currency Total [1] 2 18 10" xfId="43731"/>
    <cellStyle name="CALC Currency Total [1] 2 18 11" xfId="43732"/>
    <cellStyle name="CALC Currency Total [1] 2 18 2" xfId="7246"/>
    <cellStyle name="CALC Currency Total [1] 2 18 2 2" xfId="7247"/>
    <cellStyle name="CALC Currency Total [1] 2 18 2 2 2" xfId="43733"/>
    <cellStyle name="CALC Currency Total [1] 2 18 2 3" xfId="7248"/>
    <cellStyle name="CALC Currency Total [1] 2 18 2 4" xfId="43734"/>
    <cellStyle name="CALC Currency Total [1] 2 18 3" xfId="7249"/>
    <cellStyle name="CALC Currency Total [1] 2 18 3 2" xfId="7250"/>
    <cellStyle name="CALC Currency Total [1] 2 18 3 2 2" xfId="43735"/>
    <cellStyle name="CALC Currency Total [1] 2 18 3 3" xfId="7251"/>
    <cellStyle name="CALC Currency Total [1] 2 18 3 4" xfId="43736"/>
    <cellStyle name="CALC Currency Total [1] 2 18 4" xfId="7252"/>
    <cellStyle name="CALC Currency Total [1] 2 18 4 2" xfId="7253"/>
    <cellStyle name="CALC Currency Total [1] 2 18 4 2 2" xfId="43737"/>
    <cellStyle name="CALC Currency Total [1] 2 18 4 3" xfId="7254"/>
    <cellStyle name="CALC Currency Total [1] 2 18 4 4" xfId="43738"/>
    <cellStyle name="CALC Currency Total [1] 2 18 5" xfId="7255"/>
    <cellStyle name="CALC Currency Total [1] 2 18 5 2" xfId="7256"/>
    <cellStyle name="CALC Currency Total [1] 2 18 5 2 2" xfId="43739"/>
    <cellStyle name="CALC Currency Total [1] 2 18 5 3" xfId="7257"/>
    <cellStyle name="CALC Currency Total [1] 2 18 5 4" xfId="43740"/>
    <cellStyle name="CALC Currency Total [1] 2 18 6" xfId="7258"/>
    <cellStyle name="CALC Currency Total [1] 2 18 6 2" xfId="7259"/>
    <cellStyle name="CALC Currency Total [1] 2 18 6 2 2" xfId="43741"/>
    <cellStyle name="CALC Currency Total [1] 2 18 6 3" xfId="7260"/>
    <cellStyle name="CALC Currency Total [1] 2 18 6 4" xfId="43742"/>
    <cellStyle name="CALC Currency Total [1] 2 18 7" xfId="7261"/>
    <cellStyle name="CALC Currency Total [1] 2 18 7 2" xfId="7262"/>
    <cellStyle name="CALC Currency Total [1] 2 18 7 2 2" xfId="43743"/>
    <cellStyle name="CALC Currency Total [1] 2 18 7 3" xfId="7263"/>
    <cellStyle name="CALC Currency Total [1] 2 18 7 4" xfId="43744"/>
    <cellStyle name="CALC Currency Total [1] 2 18 8" xfId="7264"/>
    <cellStyle name="CALC Currency Total [1] 2 18 8 2" xfId="7265"/>
    <cellStyle name="CALC Currency Total [1] 2 18 8 2 2" xfId="43745"/>
    <cellStyle name="CALC Currency Total [1] 2 18 8 3" xfId="7266"/>
    <cellStyle name="CALC Currency Total [1] 2 18 8 4" xfId="43746"/>
    <cellStyle name="CALC Currency Total [1] 2 18 9" xfId="7267"/>
    <cellStyle name="CALC Currency Total [1] 2 18 9 2" xfId="43747"/>
    <cellStyle name="CALC Currency Total [1] 2 19" xfId="7268"/>
    <cellStyle name="CALC Currency Total [1] 2 19 10" xfId="43748"/>
    <cellStyle name="CALC Currency Total [1] 2 19 11" xfId="43749"/>
    <cellStyle name="CALC Currency Total [1] 2 19 2" xfId="7269"/>
    <cellStyle name="CALC Currency Total [1] 2 19 2 2" xfId="7270"/>
    <cellStyle name="CALC Currency Total [1] 2 19 2 2 2" xfId="43750"/>
    <cellStyle name="CALC Currency Total [1] 2 19 2 3" xfId="7271"/>
    <cellStyle name="CALC Currency Total [1] 2 19 2 4" xfId="43751"/>
    <cellStyle name="CALC Currency Total [1] 2 19 3" xfId="7272"/>
    <cellStyle name="CALC Currency Total [1] 2 19 3 2" xfId="7273"/>
    <cellStyle name="CALC Currency Total [1] 2 19 3 2 2" xfId="43752"/>
    <cellStyle name="CALC Currency Total [1] 2 19 3 3" xfId="7274"/>
    <cellStyle name="CALC Currency Total [1] 2 19 3 4" xfId="43753"/>
    <cellStyle name="CALC Currency Total [1] 2 19 4" xfId="7275"/>
    <cellStyle name="CALC Currency Total [1] 2 19 4 2" xfId="7276"/>
    <cellStyle name="CALC Currency Total [1] 2 19 4 2 2" xfId="43754"/>
    <cellStyle name="CALC Currency Total [1] 2 19 4 3" xfId="7277"/>
    <cellStyle name="CALC Currency Total [1] 2 19 4 4" xfId="43755"/>
    <cellStyle name="CALC Currency Total [1] 2 19 5" xfId="7278"/>
    <cellStyle name="CALC Currency Total [1] 2 19 5 2" xfId="7279"/>
    <cellStyle name="CALC Currency Total [1] 2 19 5 2 2" xfId="43756"/>
    <cellStyle name="CALC Currency Total [1] 2 19 5 3" xfId="7280"/>
    <cellStyle name="CALC Currency Total [1] 2 19 5 4" xfId="43757"/>
    <cellStyle name="CALC Currency Total [1] 2 19 6" xfId="7281"/>
    <cellStyle name="CALC Currency Total [1] 2 19 6 2" xfId="7282"/>
    <cellStyle name="CALC Currency Total [1] 2 19 6 2 2" xfId="43758"/>
    <cellStyle name="CALC Currency Total [1] 2 19 6 3" xfId="7283"/>
    <cellStyle name="CALC Currency Total [1] 2 19 6 4" xfId="43759"/>
    <cellStyle name="CALC Currency Total [1] 2 19 7" xfId="7284"/>
    <cellStyle name="CALC Currency Total [1] 2 19 7 2" xfId="7285"/>
    <cellStyle name="CALC Currency Total [1] 2 19 7 2 2" xfId="43760"/>
    <cellStyle name="CALC Currency Total [1] 2 19 7 3" xfId="7286"/>
    <cellStyle name="CALC Currency Total [1] 2 19 7 4" xfId="43761"/>
    <cellStyle name="CALC Currency Total [1] 2 19 8" xfId="7287"/>
    <cellStyle name="CALC Currency Total [1] 2 19 8 2" xfId="7288"/>
    <cellStyle name="CALC Currency Total [1] 2 19 8 2 2" xfId="43762"/>
    <cellStyle name="CALC Currency Total [1] 2 19 8 3" xfId="7289"/>
    <cellStyle name="CALC Currency Total [1] 2 19 8 4" xfId="43763"/>
    <cellStyle name="CALC Currency Total [1] 2 19 9" xfId="7290"/>
    <cellStyle name="CALC Currency Total [1] 2 19 9 2" xfId="43764"/>
    <cellStyle name="CALC Currency Total [1] 2 2" xfId="7291"/>
    <cellStyle name="CALC Currency Total [1] 2 2 2" xfId="7292"/>
    <cellStyle name="CALC Currency Total [1] 2 2 2 2" xfId="43765"/>
    <cellStyle name="CALC Currency Total [1] 2 2 2 2 2" xfId="43766"/>
    <cellStyle name="CALC Currency Total [1] 2 2 3" xfId="7293"/>
    <cellStyle name="CALC Currency Total [1] 2 2 3 2" xfId="43767"/>
    <cellStyle name="CALC Currency Total [1] 2 20" xfId="7294"/>
    <cellStyle name="CALC Currency Total [1] 2 20 10" xfId="43768"/>
    <cellStyle name="CALC Currency Total [1] 2 20 11" xfId="43769"/>
    <cellStyle name="CALC Currency Total [1] 2 20 2" xfId="7295"/>
    <cellStyle name="CALC Currency Total [1] 2 20 2 2" xfId="7296"/>
    <cellStyle name="CALC Currency Total [1] 2 20 2 2 2" xfId="43770"/>
    <cellStyle name="CALC Currency Total [1] 2 20 2 3" xfId="7297"/>
    <cellStyle name="CALC Currency Total [1] 2 20 2 4" xfId="43771"/>
    <cellStyle name="CALC Currency Total [1] 2 20 3" xfId="7298"/>
    <cellStyle name="CALC Currency Total [1] 2 20 3 2" xfId="7299"/>
    <cellStyle name="CALC Currency Total [1] 2 20 3 2 2" xfId="43772"/>
    <cellStyle name="CALC Currency Total [1] 2 20 3 3" xfId="7300"/>
    <cellStyle name="CALC Currency Total [1] 2 20 3 4" xfId="43773"/>
    <cellStyle name="CALC Currency Total [1] 2 20 4" xfId="7301"/>
    <cellStyle name="CALC Currency Total [1] 2 20 4 2" xfId="7302"/>
    <cellStyle name="CALC Currency Total [1] 2 20 4 2 2" xfId="43774"/>
    <cellStyle name="CALC Currency Total [1] 2 20 4 3" xfId="7303"/>
    <cellStyle name="CALC Currency Total [1] 2 20 4 4" xfId="43775"/>
    <cellStyle name="CALC Currency Total [1] 2 20 5" xfId="7304"/>
    <cellStyle name="CALC Currency Total [1] 2 20 5 2" xfId="7305"/>
    <cellStyle name="CALC Currency Total [1] 2 20 5 2 2" xfId="43776"/>
    <cellStyle name="CALC Currency Total [1] 2 20 5 3" xfId="7306"/>
    <cellStyle name="CALC Currency Total [1] 2 20 5 4" xfId="43777"/>
    <cellStyle name="CALC Currency Total [1] 2 20 6" xfId="7307"/>
    <cellStyle name="CALC Currency Total [1] 2 20 6 2" xfId="7308"/>
    <cellStyle name="CALC Currency Total [1] 2 20 6 2 2" xfId="43778"/>
    <cellStyle name="CALC Currency Total [1] 2 20 6 3" xfId="7309"/>
    <cellStyle name="CALC Currency Total [1] 2 20 6 4" xfId="43779"/>
    <cellStyle name="CALC Currency Total [1] 2 20 7" xfId="7310"/>
    <cellStyle name="CALC Currency Total [1] 2 20 7 2" xfId="7311"/>
    <cellStyle name="CALC Currency Total [1] 2 20 7 2 2" xfId="43780"/>
    <cellStyle name="CALC Currency Total [1] 2 20 7 3" xfId="7312"/>
    <cellStyle name="CALC Currency Total [1] 2 20 7 4" xfId="43781"/>
    <cellStyle name="CALC Currency Total [1] 2 20 8" xfId="7313"/>
    <cellStyle name="CALC Currency Total [1] 2 20 8 2" xfId="7314"/>
    <cellStyle name="CALC Currency Total [1] 2 20 8 2 2" xfId="43782"/>
    <cellStyle name="CALC Currency Total [1] 2 20 8 3" xfId="7315"/>
    <cellStyle name="CALC Currency Total [1] 2 20 8 4" xfId="43783"/>
    <cellStyle name="CALC Currency Total [1] 2 20 9" xfId="7316"/>
    <cellStyle name="CALC Currency Total [1] 2 20 9 2" xfId="43784"/>
    <cellStyle name="CALC Currency Total [1] 2 21" xfId="7317"/>
    <cellStyle name="CALC Currency Total [1] 2 21 10" xfId="43785"/>
    <cellStyle name="CALC Currency Total [1] 2 21 11" xfId="43786"/>
    <cellStyle name="CALC Currency Total [1] 2 21 2" xfId="7318"/>
    <cellStyle name="CALC Currency Total [1] 2 21 2 2" xfId="7319"/>
    <cellStyle name="CALC Currency Total [1] 2 21 2 2 2" xfId="43787"/>
    <cellStyle name="CALC Currency Total [1] 2 21 2 3" xfId="7320"/>
    <cellStyle name="CALC Currency Total [1] 2 21 2 4" xfId="43788"/>
    <cellStyle name="CALC Currency Total [1] 2 21 3" xfId="7321"/>
    <cellStyle name="CALC Currency Total [1] 2 21 3 2" xfId="7322"/>
    <cellStyle name="CALC Currency Total [1] 2 21 3 2 2" xfId="43789"/>
    <cellStyle name="CALC Currency Total [1] 2 21 3 3" xfId="7323"/>
    <cellStyle name="CALC Currency Total [1] 2 21 3 4" xfId="43790"/>
    <cellStyle name="CALC Currency Total [1] 2 21 4" xfId="7324"/>
    <cellStyle name="CALC Currency Total [1] 2 21 4 2" xfId="7325"/>
    <cellStyle name="CALC Currency Total [1] 2 21 4 2 2" xfId="43791"/>
    <cellStyle name="CALC Currency Total [1] 2 21 4 3" xfId="7326"/>
    <cellStyle name="CALC Currency Total [1] 2 21 4 4" xfId="43792"/>
    <cellStyle name="CALC Currency Total [1] 2 21 5" xfId="7327"/>
    <cellStyle name="CALC Currency Total [1] 2 21 5 2" xfId="7328"/>
    <cellStyle name="CALC Currency Total [1] 2 21 5 2 2" xfId="43793"/>
    <cellStyle name="CALC Currency Total [1] 2 21 5 3" xfId="7329"/>
    <cellStyle name="CALC Currency Total [1] 2 21 5 4" xfId="43794"/>
    <cellStyle name="CALC Currency Total [1] 2 21 6" xfId="7330"/>
    <cellStyle name="CALC Currency Total [1] 2 21 6 2" xfId="7331"/>
    <cellStyle name="CALC Currency Total [1] 2 21 6 2 2" xfId="43795"/>
    <cellStyle name="CALC Currency Total [1] 2 21 6 3" xfId="7332"/>
    <cellStyle name="CALC Currency Total [1] 2 21 6 4" xfId="43796"/>
    <cellStyle name="CALC Currency Total [1] 2 21 7" xfId="7333"/>
    <cellStyle name="CALC Currency Total [1] 2 21 7 2" xfId="7334"/>
    <cellStyle name="CALC Currency Total [1] 2 21 7 2 2" xfId="43797"/>
    <cellStyle name="CALC Currency Total [1] 2 21 7 3" xfId="7335"/>
    <cellStyle name="CALC Currency Total [1] 2 21 7 4" xfId="43798"/>
    <cellStyle name="CALC Currency Total [1] 2 21 8" xfId="7336"/>
    <cellStyle name="CALC Currency Total [1] 2 21 8 2" xfId="7337"/>
    <cellStyle name="CALC Currency Total [1] 2 21 8 2 2" xfId="43799"/>
    <cellStyle name="CALC Currency Total [1] 2 21 8 3" xfId="7338"/>
    <cellStyle name="CALC Currency Total [1] 2 21 8 4" xfId="43800"/>
    <cellStyle name="CALC Currency Total [1] 2 21 9" xfId="7339"/>
    <cellStyle name="CALC Currency Total [1] 2 21 9 2" xfId="43801"/>
    <cellStyle name="CALC Currency Total [1] 2 22" xfId="7340"/>
    <cellStyle name="CALC Currency Total [1] 2 22 10" xfId="43802"/>
    <cellStyle name="CALC Currency Total [1] 2 22 11" xfId="43803"/>
    <cellStyle name="CALC Currency Total [1] 2 22 2" xfId="7341"/>
    <cellStyle name="CALC Currency Total [1] 2 22 2 2" xfId="7342"/>
    <cellStyle name="CALC Currency Total [1] 2 22 2 2 2" xfId="43804"/>
    <cellStyle name="CALC Currency Total [1] 2 22 2 3" xfId="7343"/>
    <cellStyle name="CALC Currency Total [1] 2 22 2 4" xfId="43805"/>
    <cellStyle name="CALC Currency Total [1] 2 22 3" xfId="7344"/>
    <cellStyle name="CALC Currency Total [1] 2 22 3 2" xfId="7345"/>
    <cellStyle name="CALC Currency Total [1] 2 22 3 2 2" xfId="43806"/>
    <cellStyle name="CALC Currency Total [1] 2 22 3 3" xfId="7346"/>
    <cellStyle name="CALC Currency Total [1] 2 22 3 4" xfId="43807"/>
    <cellStyle name="CALC Currency Total [1] 2 22 4" xfId="7347"/>
    <cellStyle name="CALC Currency Total [1] 2 22 4 2" xfId="7348"/>
    <cellStyle name="CALC Currency Total [1] 2 22 4 2 2" xfId="43808"/>
    <cellStyle name="CALC Currency Total [1] 2 22 4 3" xfId="7349"/>
    <cellStyle name="CALC Currency Total [1] 2 22 4 4" xfId="43809"/>
    <cellStyle name="CALC Currency Total [1] 2 22 5" xfId="7350"/>
    <cellStyle name="CALC Currency Total [1] 2 22 5 2" xfId="7351"/>
    <cellStyle name="CALC Currency Total [1] 2 22 5 2 2" xfId="43810"/>
    <cellStyle name="CALC Currency Total [1] 2 22 5 3" xfId="7352"/>
    <cellStyle name="CALC Currency Total [1] 2 22 5 4" xfId="43811"/>
    <cellStyle name="CALC Currency Total [1] 2 22 6" xfId="7353"/>
    <cellStyle name="CALC Currency Total [1] 2 22 6 2" xfId="7354"/>
    <cellStyle name="CALC Currency Total [1] 2 22 6 2 2" xfId="43812"/>
    <cellStyle name="CALC Currency Total [1] 2 22 6 3" xfId="7355"/>
    <cellStyle name="CALC Currency Total [1] 2 22 6 4" xfId="43813"/>
    <cellStyle name="CALC Currency Total [1] 2 22 7" xfId="7356"/>
    <cellStyle name="CALC Currency Total [1] 2 22 7 2" xfId="7357"/>
    <cellStyle name="CALC Currency Total [1] 2 22 7 2 2" xfId="43814"/>
    <cellStyle name="CALC Currency Total [1] 2 22 7 3" xfId="7358"/>
    <cellStyle name="CALC Currency Total [1] 2 22 7 4" xfId="43815"/>
    <cellStyle name="CALC Currency Total [1] 2 22 8" xfId="7359"/>
    <cellStyle name="CALC Currency Total [1] 2 22 8 2" xfId="7360"/>
    <cellStyle name="CALC Currency Total [1] 2 22 8 2 2" xfId="43816"/>
    <cellStyle name="CALC Currency Total [1] 2 22 8 3" xfId="7361"/>
    <cellStyle name="CALC Currency Total [1] 2 22 8 4" xfId="43817"/>
    <cellStyle name="CALC Currency Total [1] 2 22 9" xfId="7362"/>
    <cellStyle name="CALC Currency Total [1] 2 22 9 2" xfId="43818"/>
    <cellStyle name="CALC Currency Total [1] 2 23" xfId="7363"/>
    <cellStyle name="CALC Currency Total [1] 2 23 10" xfId="43819"/>
    <cellStyle name="CALC Currency Total [1] 2 23 11" xfId="43820"/>
    <cellStyle name="CALC Currency Total [1] 2 23 2" xfId="7364"/>
    <cellStyle name="CALC Currency Total [1] 2 23 2 2" xfId="7365"/>
    <cellStyle name="CALC Currency Total [1] 2 23 2 2 2" xfId="43821"/>
    <cellStyle name="CALC Currency Total [1] 2 23 2 3" xfId="7366"/>
    <cellStyle name="CALC Currency Total [1] 2 23 2 4" xfId="43822"/>
    <cellStyle name="CALC Currency Total [1] 2 23 3" xfId="7367"/>
    <cellStyle name="CALC Currency Total [1] 2 23 3 2" xfId="7368"/>
    <cellStyle name="CALC Currency Total [1] 2 23 3 2 2" xfId="43823"/>
    <cellStyle name="CALC Currency Total [1] 2 23 3 3" xfId="7369"/>
    <cellStyle name="CALC Currency Total [1] 2 23 3 4" xfId="43824"/>
    <cellStyle name="CALC Currency Total [1] 2 23 4" xfId="7370"/>
    <cellStyle name="CALC Currency Total [1] 2 23 4 2" xfId="7371"/>
    <cellStyle name="CALC Currency Total [1] 2 23 4 2 2" xfId="43825"/>
    <cellStyle name="CALC Currency Total [1] 2 23 4 3" xfId="7372"/>
    <cellStyle name="CALC Currency Total [1] 2 23 4 4" xfId="43826"/>
    <cellStyle name="CALC Currency Total [1] 2 23 5" xfId="7373"/>
    <cellStyle name="CALC Currency Total [1] 2 23 5 2" xfId="7374"/>
    <cellStyle name="CALC Currency Total [1] 2 23 5 2 2" xfId="43827"/>
    <cellStyle name="CALC Currency Total [1] 2 23 5 3" xfId="7375"/>
    <cellStyle name="CALC Currency Total [1] 2 23 5 4" xfId="43828"/>
    <cellStyle name="CALC Currency Total [1] 2 23 6" xfId="7376"/>
    <cellStyle name="CALC Currency Total [1] 2 23 6 2" xfId="7377"/>
    <cellStyle name="CALC Currency Total [1] 2 23 6 2 2" xfId="43829"/>
    <cellStyle name="CALC Currency Total [1] 2 23 6 3" xfId="7378"/>
    <cellStyle name="CALC Currency Total [1] 2 23 6 4" xfId="43830"/>
    <cellStyle name="CALC Currency Total [1] 2 23 7" xfId="7379"/>
    <cellStyle name="CALC Currency Total [1] 2 23 7 2" xfId="7380"/>
    <cellStyle name="CALC Currency Total [1] 2 23 7 2 2" xfId="43831"/>
    <cellStyle name="CALC Currency Total [1] 2 23 7 3" xfId="7381"/>
    <cellStyle name="CALC Currency Total [1] 2 23 7 4" xfId="43832"/>
    <cellStyle name="CALC Currency Total [1] 2 23 8" xfId="7382"/>
    <cellStyle name="CALC Currency Total [1] 2 23 8 2" xfId="7383"/>
    <cellStyle name="CALC Currency Total [1] 2 23 8 2 2" xfId="43833"/>
    <cellStyle name="CALC Currency Total [1] 2 23 8 3" xfId="7384"/>
    <cellStyle name="CALC Currency Total [1] 2 23 8 4" xfId="43834"/>
    <cellStyle name="CALC Currency Total [1] 2 23 9" xfId="7385"/>
    <cellStyle name="CALC Currency Total [1] 2 23 9 2" xfId="43835"/>
    <cellStyle name="CALC Currency Total [1] 2 24" xfId="7386"/>
    <cellStyle name="CALC Currency Total [1] 2 24 10" xfId="43836"/>
    <cellStyle name="CALC Currency Total [1] 2 24 11" xfId="43837"/>
    <cellStyle name="CALC Currency Total [1] 2 24 2" xfId="7387"/>
    <cellStyle name="CALC Currency Total [1] 2 24 2 2" xfId="7388"/>
    <cellStyle name="CALC Currency Total [1] 2 24 2 2 2" xfId="43838"/>
    <cellStyle name="CALC Currency Total [1] 2 24 2 3" xfId="7389"/>
    <cellStyle name="CALC Currency Total [1] 2 24 2 4" xfId="43839"/>
    <cellStyle name="CALC Currency Total [1] 2 24 3" xfId="7390"/>
    <cellStyle name="CALC Currency Total [1] 2 24 3 2" xfId="7391"/>
    <cellStyle name="CALC Currency Total [1] 2 24 3 2 2" xfId="43840"/>
    <cellStyle name="CALC Currency Total [1] 2 24 3 3" xfId="7392"/>
    <cellStyle name="CALC Currency Total [1] 2 24 3 4" xfId="43841"/>
    <cellStyle name="CALC Currency Total [1] 2 24 4" xfId="7393"/>
    <cellStyle name="CALC Currency Total [1] 2 24 4 2" xfId="7394"/>
    <cellStyle name="CALC Currency Total [1] 2 24 4 2 2" xfId="43842"/>
    <cellStyle name="CALC Currency Total [1] 2 24 4 3" xfId="7395"/>
    <cellStyle name="CALC Currency Total [1] 2 24 4 4" xfId="43843"/>
    <cellStyle name="CALC Currency Total [1] 2 24 5" xfId="7396"/>
    <cellStyle name="CALC Currency Total [1] 2 24 5 2" xfId="7397"/>
    <cellStyle name="CALC Currency Total [1] 2 24 5 2 2" xfId="43844"/>
    <cellStyle name="CALC Currency Total [1] 2 24 5 3" xfId="7398"/>
    <cellStyle name="CALC Currency Total [1] 2 24 5 4" xfId="43845"/>
    <cellStyle name="CALC Currency Total [1] 2 24 6" xfId="7399"/>
    <cellStyle name="CALC Currency Total [1] 2 24 6 2" xfId="7400"/>
    <cellStyle name="CALC Currency Total [1] 2 24 6 2 2" xfId="43846"/>
    <cellStyle name="CALC Currency Total [1] 2 24 6 3" xfId="7401"/>
    <cellStyle name="CALC Currency Total [1] 2 24 6 4" xfId="43847"/>
    <cellStyle name="CALC Currency Total [1] 2 24 7" xfId="7402"/>
    <cellStyle name="CALC Currency Total [1] 2 24 7 2" xfId="7403"/>
    <cellStyle name="CALC Currency Total [1] 2 24 7 2 2" xfId="43848"/>
    <cellStyle name="CALC Currency Total [1] 2 24 7 3" xfId="7404"/>
    <cellStyle name="CALC Currency Total [1] 2 24 7 4" xfId="43849"/>
    <cellStyle name="CALC Currency Total [1] 2 24 8" xfId="7405"/>
    <cellStyle name="CALC Currency Total [1] 2 24 8 2" xfId="7406"/>
    <cellStyle name="CALC Currency Total [1] 2 24 8 2 2" xfId="43850"/>
    <cellStyle name="CALC Currency Total [1] 2 24 8 3" xfId="7407"/>
    <cellStyle name="CALC Currency Total [1] 2 24 8 4" xfId="43851"/>
    <cellStyle name="CALC Currency Total [1] 2 24 9" xfId="7408"/>
    <cellStyle name="CALC Currency Total [1] 2 24 9 2" xfId="43852"/>
    <cellStyle name="CALC Currency Total [1] 2 25" xfId="7409"/>
    <cellStyle name="CALC Currency Total [1] 2 25 10" xfId="43853"/>
    <cellStyle name="CALC Currency Total [1] 2 25 11" xfId="43854"/>
    <cellStyle name="CALC Currency Total [1] 2 25 2" xfId="7410"/>
    <cellStyle name="CALC Currency Total [1] 2 25 2 2" xfId="7411"/>
    <cellStyle name="CALC Currency Total [1] 2 25 2 2 2" xfId="43855"/>
    <cellStyle name="CALC Currency Total [1] 2 25 2 3" xfId="7412"/>
    <cellStyle name="CALC Currency Total [1] 2 25 2 4" xfId="43856"/>
    <cellStyle name="CALC Currency Total [1] 2 25 3" xfId="7413"/>
    <cellStyle name="CALC Currency Total [1] 2 25 3 2" xfId="7414"/>
    <cellStyle name="CALC Currency Total [1] 2 25 3 2 2" xfId="43857"/>
    <cellStyle name="CALC Currency Total [1] 2 25 3 3" xfId="7415"/>
    <cellStyle name="CALC Currency Total [1] 2 25 3 4" xfId="43858"/>
    <cellStyle name="CALC Currency Total [1] 2 25 4" xfId="7416"/>
    <cellStyle name="CALC Currency Total [1] 2 25 4 2" xfId="7417"/>
    <cellStyle name="CALC Currency Total [1] 2 25 4 2 2" xfId="43859"/>
    <cellStyle name="CALC Currency Total [1] 2 25 4 3" xfId="7418"/>
    <cellStyle name="CALC Currency Total [1] 2 25 4 4" xfId="43860"/>
    <cellStyle name="CALC Currency Total [1] 2 25 5" xfId="7419"/>
    <cellStyle name="CALC Currency Total [1] 2 25 5 2" xfId="7420"/>
    <cellStyle name="CALC Currency Total [1] 2 25 5 2 2" xfId="43861"/>
    <cellStyle name="CALC Currency Total [1] 2 25 5 3" xfId="7421"/>
    <cellStyle name="CALC Currency Total [1] 2 25 5 4" xfId="43862"/>
    <cellStyle name="CALC Currency Total [1] 2 25 6" xfId="7422"/>
    <cellStyle name="CALC Currency Total [1] 2 25 6 2" xfId="7423"/>
    <cellStyle name="CALC Currency Total [1] 2 25 6 2 2" xfId="43863"/>
    <cellStyle name="CALC Currency Total [1] 2 25 6 3" xfId="7424"/>
    <cellStyle name="CALC Currency Total [1] 2 25 6 4" xfId="43864"/>
    <cellStyle name="CALC Currency Total [1] 2 25 7" xfId="7425"/>
    <cellStyle name="CALC Currency Total [1] 2 25 7 2" xfId="7426"/>
    <cellStyle name="CALC Currency Total [1] 2 25 7 2 2" xfId="43865"/>
    <cellStyle name="CALC Currency Total [1] 2 25 7 3" xfId="7427"/>
    <cellStyle name="CALC Currency Total [1] 2 25 7 4" xfId="43866"/>
    <cellStyle name="CALC Currency Total [1] 2 25 8" xfId="7428"/>
    <cellStyle name="CALC Currency Total [1] 2 25 8 2" xfId="7429"/>
    <cellStyle name="CALC Currency Total [1] 2 25 8 2 2" xfId="43867"/>
    <cellStyle name="CALC Currency Total [1] 2 25 8 3" xfId="7430"/>
    <cellStyle name="CALC Currency Total [1] 2 25 8 4" xfId="43868"/>
    <cellStyle name="CALC Currency Total [1] 2 25 9" xfId="7431"/>
    <cellStyle name="CALC Currency Total [1] 2 25 9 2" xfId="43869"/>
    <cellStyle name="CALC Currency Total [1] 2 26" xfId="7432"/>
    <cellStyle name="CALC Currency Total [1] 2 26 10" xfId="43870"/>
    <cellStyle name="CALC Currency Total [1] 2 26 11" xfId="43871"/>
    <cellStyle name="CALC Currency Total [1] 2 26 2" xfId="7433"/>
    <cellStyle name="CALC Currency Total [1] 2 26 2 2" xfId="7434"/>
    <cellStyle name="CALC Currency Total [1] 2 26 2 2 2" xfId="43872"/>
    <cellStyle name="CALC Currency Total [1] 2 26 2 3" xfId="7435"/>
    <cellStyle name="CALC Currency Total [1] 2 26 2 4" xfId="43873"/>
    <cellStyle name="CALC Currency Total [1] 2 26 3" xfId="7436"/>
    <cellStyle name="CALC Currency Total [1] 2 26 3 2" xfId="7437"/>
    <cellStyle name="CALC Currency Total [1] 2 26 3 2 2" xfId="43874"/>
    <cellStyle name="CALC Currency Total [1] 2 26 3 3" xfId="7438"/>
    <cellStyle name="CALC Currency Total [1] 2 26 3 4" xfId="43875"/>
    <cellStyle name="CALC Currency Total [1] 2 26 4" xfId="7439"/>
    <cellStyle name="CALC Currency Total [1] 2 26 4 2" xfId="7440"/>
    <cellStyle name="CALC Currency Total [1] 2 26 4 2 2" xfId="43876"/>
    <cellStyle name="CALC Currency Total [1] 2 26 4 3" xfId="7441"/>
    <cellStyle name="CALC Currency Total [1] 2 26 4 4" xfId="43877"/>
    <cellStyle name="CALC Currency Total [1] 2 26 5" xfId="7442"/>
    <cellStyle name="CALC Currency Total [1] 2 26 5 2" xfId="7443"/>
    <cellStyle name="CALC Currency Total [1] 2 26 5 2 2" xfId="43878"/>
    <cellStyle name="CALC Currency Total [1] 2 26 5 3" xfId="7444"/>
    <cellStyle name="CALC Currency Total [1] 2 26 5 4" xfId="43879"/>
    <cellStyle name="CALC Currency Total [1] 2 26 6" xfId="7445"/>
    <cellStyle name="CALC Currency Total [1] 2 26 6 2" xfId="7446"/>
    <cellStyle name="CALC Currency Total [1] 2 26 6 2 2" xfId="43880"/>
    <cellStyle name="CALC Currency Total [1] 2 26 6 3" xfId="7447"/>
    <cellStyle name="CALC Currency Total [1] 2 26 6 4" xfId="43881"/>
    <cellStyle name="CALC Currency Total [1] 2 26 7" xfId="7448"/>
    <cellStyle name="CALC Currency Total [1] 2 26 7 2" xfId="7449"/>
    <cellStyle name="CALC Currency Total [1] 2 26 7 2 2" xfId="43882"/>
    <cellStyle name="CALC Currency Total [1] 2 26 7 3" xfId="7450"/>
    <cellStyle name="CALC Currency Total [1] 2 26 7 4" xfId="43883"/>
    <cellStyle name="CALC Currency Total [1] 2 26 8" xfId="7451"/>
    <cellStyle name="CALC Currency Total [1] 2 26 8 2" xfId="7452"/>
    <cellStyle name="CALC Currency Total [1] 2 26 8 2 2" xfId="43884"/>
    <cellStyle name="CALC Currency Total [1] 2 26 8 3" xfId="7453"/>
    <cellStyle name="CALC Currency Total [1] 2 26 8 4" xfId="43885"/>
    <cellStyle name="CALC Currency Total [1] 2 26 9" xfId="7454"/>
    <cellStyle name="CALC Currency Total [1] 2 26 9 2" xfId="43886"/>
    <cellStyle name="CALC Currency Total [1] 2 27" xfId="7455"/>
    <cellStyle name="CALC Currency Total [1] 2 27 10" xfId="43887"/>
    <cellStyle name="CALC Currency Total [1] 2 27 11" xfId="43888"/>
    <cellStyle name="CALC Currency Total [1] 2 27 2" xfId="7456"/>
    <cellStyle name="CALC Currency Total [1] 2 27 2 2" xfId="7457"/>
    <cellStyle name="CALC Currency Total [1] 2 27 2 2 2" xfId="43889"/>
    <cellStyle name="CALC Currency Total [1] 2 27 2 3" xfId="7458"/>
    <cellStyle name="CALC Currency Total [1] 2 27 2 4" xfId="43890"/>
    <cellStyle name="CALC Currency Total [1] 2 27 3" xfId="7459"/>
    <cellStyle name="CALC Currency Total [1] 2 27 3 2" xfId="7460"/>
    <cellStyle name="CALC Currency Total [1] 2 27 3 2 2" xfId="43891"/>
    <cellStyle name="CALC Currency Total [1] 2 27 3 3" xfId="7461"/>
    <cellStyle name="CALC Currency Total [1] 2 27 3 4" xfId="43892"/>
    <cellStyle name="CALC Currency Total [1] 2 27 4" xfId="7462"/>
    <cellStyle name="CALC Currency Total [1] 2 27 4 2" xfId="7463"/>
    <cellStyle name="CALC Currency Total [1] 2 27 4 2 2" xfId="43893"/>
    <cellStyle name="CALC Currency Total [1] 2 27 4 3" xfId="7464"/>
    <cellStyle name="CALC Currency Total [1] 2 27 4 4" xfId="43894"/>
    <cellStyle name="CALC Currency Total [1] 2 27 5" xfId="7465"/>
    <cellStyle name="CALC Currency Total [1] 2 27 5 2" xfId="7466"/>
    <cellStyle name="CALC Currency Total [1] 2 27 5 2 2" xfId="43895"/>
    <cellStyle name="CALC Currency Total [1] 2 27 5 3" xfId="7467"/>
    <cellStyle name="CALC Currency Total [1] 2 27 5 4" xfId="43896"/>
    <cellStyle name="CALC Currency Total [1] 2 27 6" xfId="7468"/>
    <cellStyle name="CALC Currency Total [1] 2 27 6 2" xfId="7469"/>
    <cellStyle name="CALC Currency Total [1] 2 27 6 2 2" xfId="43897"/>
    <cellStyle name="CALC Currency Total [1] 2 27 6 3" xfId="7470"/>
    <cellStyle name="CALC Currency Total [1] 2 27 6 4" xfId="43898"/>
    <cellStyle name="CALC Currency Total [1] 2 27 7" xfId="7471"/>
    <cellStyle name="CALC Currency Total [1] 2 27 7 2" xfId="7472"/>
    <cellStyle name="CALC Currency Total [1] 2 27 7 2 2" xfId="43899"/>
    <cellStyle name="CALC Currency Total [1] 2 27 7 3" xfId="7473"/>
    <cellStyle name="CALC Currency Total [1] 2 27 7 4" xfId="43900"/>
    <cellStyle name="CALC Currency Total [1] 2 27 8" xfId="7474"/>
    <cellStyle name="CALC Currency Total [1] 2 27 8 2" xfId="7475"/>
    <cellStyle name="CALC Currency Total [1] 2 27 8 2 2" xfId="43901"/>
    <cellStyle name="CALC Currency Total [1] 2 27 8 3" xfId="7476"/>
    <cellStyle name="CALC Currency Total [1] 2 27 8 4" xfId="43902"/>
    <cellStyle name="CALC Currency Total [1] 2 27 9" xfId="7477"/>
    <cellStyle name="CALC Currency Total [1] 2 27 9 2" xfId="43903"/>
    <cellStyle name="CALC Currency Total [1] 2 28" xfId="7478"/>
    <cellStyle name="CALC Currency Total [1] 2 28 10" xfId="43904"/>
    <cellStyle name="CALC Currency Total [1] 2 28 11" xfId="43905"/>
    <cellStyle name="CALC Currency Total [1] 2 28 2" xfId="7479"/>
    <cellStyle name="CALC Currency Total [1] 2 28 2 2" xfId="7480"/>
    <cellStyle name="CALC Currency Total [1] 2 28 2 2 2" xfId="43906"/>
    <cellStyle name="CALC Currency Total [1] 2 28 2 3" xfId="7481"/>
    <cellStyle name="CALC Currency Total [1] 2 28 2 4" xfId="43907"/>
    <cellStyle name="CALC Currency Total [1] 2 28 3" xfId="7482"/>
    <cellStyle name="CALC Currency Total [1] 2 28 3 2" xfId="7483"/>
    <cellStyle name="CALC Currency Total [1] 2 28 3 2 2" xfId="43908"/>
    <cellStyle name="CALC Currency Total [1] 2 28 3 3" xfId="7484"/>
    <cellStyle name="CALC Currency Total [1] 2 28 3 4" xfId="43909"/>
    <cellStyle name="CALC Currency Total [1] 2 28 4" xfId="7485"/>
    <cellStyle name="CALC Currency Total [1] 2 28 4 2" xfId="7486"/>
    <cellStyle name="CALC Currency Total [1] 2 28 4 2 2" xfId="43910"/>
    <cellStyle name="CALC Currency Total [1] 2 28 4 3" xfId="7487"/>
    <cellStyle name="CALC Currency Total [1] 2 28 4 4" xfId="43911"/>
    <cellStyle name="CALC Currency Total [1] 2 28 5" xfId="7488"/>
    <cellStyle name="CALC Currency Total [1] 2 28 5 2" xfId="7489"/>
    <cellStyle name="CALC Currency Total [1] 2 28 5 2 2" xfId="43912"/>
    <cellStyle name="CALC Currency Total [1] 2 28 5 3" xfId="7490"/>
    <cellStyle name="CALC Currency Total [1] 2 28 5 4" xfId="43913"/>
    <cellStyle name="CALC Currency Total [1] 2 28 6" xfId="7491"/>
    <cellStyle name="CALC Currency Total [1] 2 28 6 2" xfId="7492"/>
    <cellStyle name="CALC Currency Total [1] 2 28 6 2 2" xfId="43914"/>
    <cellStyle name="CALC Currency Total [1] 2 28 6 3" xfId="7493"/>
    <cellStyle name="CALC Currency Total [1] 2 28 6 4" xfId="43915"/>
    <cellStyle name="CALC Currency Total [1] 2 28 7" xfId="7494"/>
    <cellStyle name="CALC Currency Total [1] 2 28 7 2" xfId="7495"/>
    <cellStyle name="CALC Currency Total [1] 2 28 7 2 2" xfId="43916"/>
    <cellStyle name="CALC Currency Total [1] 2 28 7 3" xfId="7496"/>
    <cellStyle name="CALC Currency Total [1] 2 28 7 4" xfId="43917"/>
    <cellStyle name="CALC Currency Total [1] 2 28 8" xfId="7497"/>
    <cellStyle name="CALC Currency Total [1] 2 28 8 2" xfId="7498"/>
    <cellStyle name="CALC Currency Total [1] 2 28 8 2 2" xfId="43918"/>
    <cellStyle name="CALC Currency Total [1] 2 28 8 3" xfId="7499"/>
    <cellStyle name="CALC Currency Total [1] 2 28 8 4" xfId="43919"/>
    <cellStyle name="CALC Currency Total [1] 2 28 9" xfId="7500"/>
    <cellStyle name="CALC Currency Total [1] 2 28 9 2" xfId="43920"/>
    <cellStyle name="CALC Currency Total [1] 2 29" xfId="7501"/>
    <cellStyle name="CALC Currency Total [1] 2 29 2" xfId="7502"/>
    <cellStyle name="CALC Currency Total [1] 2 29 2 2" xfId="7503"/>
    <cellStyle name="CALC Currency Total [1] 2 29 2 2 2" xfId="43921"/>
    <cellStyle name="CALC Currency Total [1] 2 29 2 3" xfId="7504"/>
    <cellStyle name="CALC Currency Total [1] 2 29 2 4" xfId="43922"/>
    <cellStyle name="CALC Currency Total [1] 2 29 3" xfId="7505"/>
    <cellStyle name="CALC Currency Total [1] 2 29 3 2" xfId="7506"/>
    <cellStyle name="CALC Currency Total [1] 2 29 3 2 2" xfId="43923"/>
    <cellStyle name="CALC Currency Total [1] 2 29 3 3" xfId="7507"/>
    <cellStyle name="CALC Currency Total [1] 2 29 3 4" xfId="43924"/>
    <cellStyle name="CALC Currency Total [1] 2 29 4" xfId="43925"/>
    <cellStyle name="CALC Currency Total [1] 2 29 4 2" xfId="43926"/>
    <cellStyle name="CALC Currency Total [1] 2 3" xfId="7508"/>
    <cellStyle name="CALC Currency Total [1] 2 3 2" xfId="7509"/>
    <cellStyle name="CALC Currency Total [1] 2 3 2 2" xfId="43927"/>
    <cellStyle name="CALC Currency Total [1] 2 3 2 2 2" xfId="43928"/>
    <cellStyle name="CALC Currency Total [1] 2 3 3" xfId="7510"/>
    <cellStyle name="CALC Currency Total [1] 2 3 3 2" xfId="43929"/>
    <cellStyle name="CALC Currency Total [1] 2 30" xfId="43930"/>
    <cellStyle name="CALC Currency Total [1] 2 30 2" xfId="43931"/>
    <cellStyle name="CALC Currency Total [1] 2 4" xfId="7511"/>
    <cellStyle name="CALC Currency Total [1] 2 4 2" xfId="7512"/>
    <cellStyle name="CALC Currency Total [1] 2 4 2 2" xfId="7513"/>
    <cellStyle name="CALC Currency Total [1] 2 4 2 2 2" xfId="43932"/>
    <cellStyle name="CALC Currency Total [1] 2 4 2 3" xfId="43933"/>
    <cellStyle name="CALC Currency Total [1] 2 4 2 4" xfId="43934"/>
    <cellStyle name="CALC Currency Total [1] 2 4 3" xfId="7514"/>
    <cellStyle name="CALC Currency Total [1] 2 4 3 2" xfId="7515"/>
    <cellStyle name="CALC Currency Total [1] 2 4 3 2 2" xfId="43935"/>
    <cellStyle name="CALC Currency Total [1] 2 4 3 3" xfId="7516"/>
    <cellStyle name="CALC Currency Total [1] 2 4 3 4" xfId="43936"/>
    <cellStyle name="CALC Currency Total [1] 2 4 4" xfId="7517"/>
    <cellStyle name="CALC Currency Total [1] 2 4 4 2" xfId="7518"/>
    <cellStyle name="CALC Currency Total [1] 2 4 4 2 2" xfId="43937"/>
    <cellStyle name="CALC Currency Total [1] 2 4 4 3" xfId="7519"/>
    <cellStyle name="CALC Currency Total [1] 2 4 4 4" xfId="43938"/>
    <cellStyle name="CALC Currency Total [1] 2 4 5" xfId="7520"/>
    <cellStyle name="CALC Currency Total [1] 2 4 5 2" xfId="7521"/>
    <cellStyle name="CALC Currency Total [1] 2 4 5 2 2" xfId="43939"/>
    <cellStyle name="CALC Currency Total [1] 2 4 5 3" xfId="7522"/>
    <cellStyle name="CALC Currency Total [1] 2 4 5 4" xfId="43940"/>
    <cellStyle name="CALC Currency Total [1] 2 4 6" xfId="7523"/>
    <cellStyle name="CALC Currency Total [1] 2 4 6 2" xfId="7524"/>
    <cellStyle name="CALC Currency Total [1] 2 4 6 2 2" xfId="43941"/>
    <cellStyle name="CALC Currency Total [1] 2 4 6 3" xfId="7525"/>
    <cellStyle name="CALC Currency Total [1] 2 4 6 4" xfId="43942"/>
    <cellStyle name="CALC Currency Total [1] 2 4 7" xfId="7526"/>
    <cellStyle name="CALC Currency Total [1] 2 4 7 2" xfId="7527"/>
    <cellStyle name="CALC Currency Total [1] 2 4 7 2 2" xfId="43943"/>
    <cellStyle name="CALC Currency Total [1] 2 4 7 3" xfId="7528"/>
    <cellStyle name="CALC Currency Total [1] 2 4 7 4" xfId="43944"/>
    <cellStyle name="CALC Currency Total [1] 2 4 8" xfId="7529"/>
    <cellStyle name="CALC Currency Total [1] 2 4 8 2" xfId="43945"/>
    <cellStyle name="CALC Currency Total [1] 2 5" xfId="7530"/>
    <cellStyle name="CALC Currency Total [1] 2 5 10" xfId="7531"/>
    <cellStyle name="CALC Currency Total [1] 2 5 10 2" xfId="43946"/>
    <cellStyle name="CALC Currency Total [1] 2 5 11" xfId="43947"/>
    <cellStyle name="CALC Currency Total [1] 2 5 2" xfId="7532"/>
    <cellStyle name="CALC Currency Total [1] 2 5 2 2" xfId="7533"/>
    <cellStyle name="CALC Currency Total [1] 2 5 2 2 2" xfId="43948"/>
    <cellStyle name="CALC Currency Total [1] 2 5 2 3" xfId="7534"/>
    <cellStyle name="CALC Currency Total [1] 2 5 2 4" xfId="43949"/>
    <cellStyle name="CALC Currency Total [1] 2 5 3" xfId="7535"/>
    <cellStyle name="CALC Currency Total [1] 2 5 3 2" xfId="7536"/>
    <cellStyle name="CALC Currency Total [1] 2 5 3 2 2" xfId="43950"/>
    <cellStyle name="CALC Currency Total [1] 2 5 3 3" xfId="7537"/>
    <cellStyle name="CALC Currency Total [1] 2 5 3 4" xfId="43951"/>
    <cellStyle name="CALC Currency Total [1] 2 5 4" xfId="7538"/>
    <cellStyle name="CALC Currency Total [1] 2 5 4 2" xfId="7539"/>
    <cellStyle name="CALC Currency Total [1] 2 5 4 2 2" xfId="43952"/>
    <cellStyle name="CALC Currency Total [1] 2 5 4 3" xfId="7540"/>
    <cellStyle name="CALC Currency Total [1] 2 5 4 4" xfId="43953"/>
    <cellStyle name="CALC Currency Total [1] 2 5 5" xfId="7541"/>
    <cellStyle name="CALC Currency Total [1] 2 5 5 2" xfId="7542"/>
    <cellStyle name="CALC Currency Total [1] 2 5 5 2 2" xfId="43954"/>
    <cellStyle name="CALC Currency Total [1] 2 5 5 3" xfId="7543"/>
    <cellStyle name="CALC Currency Total [1] 2 5 5 4" xfId="43955"/>
    <cellStyle name="CALC Currency Total [1] 2 5 6" xfId="7544"/>
    <cellStyle name="CALC Currency Total [1] 2 5 6 2" xfId="7545"/>
    <cellStyle name="CALC Currency Total [1] 2 5 6 2 2" xfId="43956"/>
    <cellStyle name="CALC Currency Total [1] 2 5 6 3" xfId="7546"/>
    <cellStyle name="CALC Currency Total [1] 2 5 6 4" xfId="43957"/>
    <cellStyle name="CALC Currency Total [1] 2 5 7" xfId="7547"/>
    <cellStyle name="CALC Currency Total [1] 2 5 7 2" xfId="7548"/>
    <cellStyle name="CALC Currency Total [1] 2 5 7 2 2" xfId="43958"/>
    <cellStyle name="CALC Currency Total [1] 2 5 7 3" xfId="7549"/>
    <cellStyle name="CALC Currency Total [1] 2 5 7 4" xfId="43959"/>
    <cellStyle name="CALC Currency Total [1] 2 5 8" xfId="7550"/>
    <cellStyle name="CALC Currency Total [1] 2 5 8 2" xfId="7551"/>
    <cellStyle name="CALC Currency Total [1] 2 5 8 2 2" xfId="43960"/>
    <cellStyle name="CALC Currency Total [1] 2 5 8 3" xfId="7552"/>
    <cellStyle name="CALC Currency Total [1] 2 5 8 4" xfId="43961"/>
    <cellStyle name="CALC Currency Total [1] 2 5 9" xfId="7553"/>
    <cellStyle name="CALC Currency Total [1] 2 5 9 2" xfId="7554"/>
    <cellStyle name="CALC Currency Total [1] 2 5 9 2 2" xfId="43962"/>
    <cellStyle name="CALC Currency Total [1] 2 5 9 3" xfId="7555"/>
    <cellStyle name="CALC Currency Total [1] 2 5 9 4" xfId="43963"/>
    <cellStyle name="CALC Currency Total [1] 2 6" xfId="7556"/>
    <cellStyle name="CALC Currency Total [1] 2 6 10" xfId="7557"/>
    <cellStyle name="CALC Currency Total [1] 2 6 10 2" xfId="43964"/>
    <cellStyle name="CALC Currency Total [1] 2 6 11" xfId="43965"/>
    <cellStyle name="CALC Currency Total [1] 2 6 2" xfId="7558"/>
    <cellStyle name="CALC Currency Total [1] 2 6 2 2" xfId="7559"/>
    <cellStyle name="CALC Currency Total [1] 2 6 2 2 2" xfId="43966"/>
    <cellStyle name="CALC Currency Total [1] 2 6 2 3" xfId="7560"/>
    <cellStyle name="CALC Currency Total [1] 2 6 2 4" xfId="43967"/>
    <cellStyle name="CALC Currency Total [1] 2 6 3" xfId="7561"/>
    <cellStyle name="CALC Currency Total [1] 2 6 3 2" xfId="7562"/>
    <cellStyle name="CALC Currency Total [1] 2 6 3 2 2" xfId="43968"/>
    <cellStyle name="CALC Currency Total [1] 2 6 3 3" xfId="7563"/>
    <cellStyle name="CALC Currency Total [1] 2 6 3 4" xfId="43969"/>
    <cellStyle name="CALC Currency Total [1] 2 6 4" xfId="7564"/>
    <cellStyle name="CALC Currency Total [1] 2 6 4 2" xfId="7565"/>
    <cellStyle name="CALC Currency Total [1] 2 6 4 2 2" xfId="43970"/>
    <cellStyle name="CALC Currency Total [1] 2 6 4 3" xfId="7566"/>
    <cellStyle name="CALC Currency Total [1] 2 6 4 4" xfId="43971"/>
    <cellStyle name="CALC Currency Total [1] 2 6 5" xfId="7567"/>
    <cellStyle name="CALC Currency Total [1] 2 6 5 2" xfId="7568"/>
    <cellStyle name="CALC Currency Total [1] 2 6 5 2 2" xfId="43972"/>
    <cellStyle name="CALC Currency Total [1] 2 6 5 3" xfId="7569"/>
    <cellStyle name="CALC Currency Total [1] 2 6 5 4" xfId="43973"/>
    <cellStyle name="CALC Currency Total [1] 2 6 6" xfId="7570"/>
    <cellStyle name="CALC Currency Total [1] 2 6 6 2" xfId="7571"/>
    <cellStyle name="CALC Currency Total [1] 2 6 6 2 2" xfId="43974"/>
    <cellStyle name="CALC Currency Total [1] 2 6 6 3" xfId="7572"/>
    <cellStyle name="CALC Currency Total [1] 2 6 6 4" xfId="43975"/>
    <cellStyle name="CALC Currency Total [1] 2 6 7" xfId="7573"/>
    <cellStyle name="CALC Currency Total [1] 2 6 7 2" xfId="7574"/>
    <cellStyle name="CALC Currency Total [1] 2 6 7 2 2" xfId="43976"/>
    <cellStyle name="CALC Currency Total [1] 2 6 7 3" xfId="7575"/>
    <cellStyle name="CALC Currency Total [1] 2 6 7 4" xfId="43977"/>
    <cellStyle name="CALC Currency Total [1] 2 6 8" xfId="7576"/>
    <cellStyle name="CALC Currency Total [1] 2 6 8 2" xfId="7577"/>
    <cellStyle name="CALC Currency Total [1] 2 6 8 2 2" xfId="43978"/>
    <cellStyle name="CALC Currency Total [1] 2 6 8 3" xfId="7578"/>
    <cellStyle name="CALC Currency Total [1] 2 6 8 4" xfId="43979"/>
    <cellStyle name="CALC Currency Total [1] 2 6 9" xfId="7579"/>
    <cellStyle name="CALC Currency Total [1] 2 6 9 2" xfId="7580"/>
    <cellStyle name="CALC Currency Total [1] 2 6 9 2 2" xfId="43980"/>
    <cellStyle name="CALC Currency Total [1] 2 6 9 3" xfId="7581"/>
    <cellStyle name="CALC Currency Total [1] 2 6 9 4" xfId="43981"/>
    <cellStyle name="CALC Currency Total [1] 2 7" xfId="7582"/>
    <cellStyle name="CALC Currency Total [1] 2 7 10" xfId="7583"/>
    <cellStyle name="CALC Currency Total [1] 2 7 10 2" xfId="43982"/>
    <cellStyle name="CALC Currency Total [1] 2 7 11" xfId="43983"/>
    <cellStyle name="CALC Currency Total [1] 2 7 2" xfId="7584"/>
    <cellStyle name="CALC Currency Total [1] 2 7 2 2" xfId="7585"/>
    <cellStyle name="CALC Currency Total [1] 2 7 2 2 2" xfId="43984"/>
    <cellStyle name="CALC Currency Total [1] 2 7 2 3" xfId="7586"/>
    <cellStyle name="CALC Currency Total [1] 2 7 2 4" xfId="43985"/>
    <cellStyle name="CALC Currency Total [1] 2 7 3" xfId="7587"/>
    <cellStyle name="CALC Currency Total [1] 2 7 3 2" xfId="7588"/>
    <cellStyle name="CALC Currency Total [1] 2 7 3 2 2" xfId="43986"/>
    <cellStyle name="CALC Currency Total [1] 2 7 3 3" xfId="7589"/>
    <cellStyle name="CALC Currency Total [1] 2 7 3 4" xfId="43987"/>
    <cellStyle name="CALC Currency Total [1] 2 7 4" xfId="7590"/>
    <cellStyle name="CALC Currency Total [1] 2 7 4 2" xfId="7591"/>
    <cellStyle name="CALC Currency Total [1] 2 7 4 2 2" xfId="43988"/>
    <cellStyle name="CALC Currency Total [1] 2 7 4 3" xfId="7592"/>
    <cellStyle name="CALC Currency Total [1] 2 7 4 4" xfId="43989"/>
    <cellStyle name="CALC Currency Total [1] 2 7 5" xfId="7593"/>
    <cellStyle name="CALC Currency Total [1] 2 7 5 2" xfId="7594"/>
    <cellStyle name="CALC Currency Total [1] 2 7 5 2 2" xfId="43990"/>
    <cellStyle name="CALC Currency Total [1] 2 7 5 3" xfId="7595"/>
    <cellStyle name="CALC Currency Total [1] 2 7 5 4" xfId="43991"/>
    <cellStyle name="CALC Currency Total [1] 2 7 6" xfId="7596"/>
    <cellStyle name="CALC Currency Total [1] 2 7 6 2" xfId="7597"/>
    <cellStyle name="CALC Currency Total [1] 2 7 6 2 2" xfId="43992"/>
    <cellStyle name="CALC Currency Total [1] 2 7 6 3" xfId="7598"/>
    <cellStyle name="CALC Currency Total [1] 2 7 6 4" xfId="43993"/>
    <cellStyle name="CALC Currency Total [1] 2 7 7" xfId="7599"/>
    <cellStyle name="CALC Currency Total [1] 2 7 7 2" xfId="7600"/>
    <cellStyle name="CALC Currency Total [1] 2 7 7 2 2" xfId="43994"/>
    <cellStyle name="CALC Currency Total [1] 2 7 7 3" xfId="7601"/>
    <cellStyle name="CALC Currency Total [1] 2 7 7 4" xfId="43995"/>
    <cellStyle name="CALC Currency Total [1] 2 7 8" xfId="7602"/>
    <cellStyle name="CALC Currency Total [1] 2 7 8 2" xfId="7603"/>
    <cellStyle name="CALC Currency Total [1] 2 7 8 2 2" xfId="43996"/>
    <cellStyle name="CALC Currency Total [1] 2 7 8 3" xfId="7604"/>
    <cellStyle name="CALC Currency Total [1] 2 7 8 4" xfId="43997"/>
    <cellStyle name="CALC Currency Total [1] 2 7 9" xfId="7605"/>
    <cellStyle name="CALC Currency Total [1] 2 7 9 2" xfId="7606"/>
    <cellStyle name="CALC Currency Total [1] 2 7 9 2 2" xfId="43998"/>
    <cellStyle name="CALC Currency Total [1] 2 7 9 3" xfId="7607"/>
    <cellStyle name="CALC Currency Total [1] 2 7 9 4" xfId="43999"/>
    <cellStyle name="CALC Currency Total [1] 2 8" xfId="7608"/>
    <cellStyle name="CALC Currency Total [1] 2 8 10" xfId="7609"/>
    <cellStyle name="CALC Currency Total [1] 2 8 10 2" xfId="44000"/>
    <cellStyle name="CALC Currency Total [1] 2 8 11" xfId="44001"/>
    <cellStyle name="CALC Currency Total [1] 2 8 2" xfId="7610"/>
    <cellStyle name="CALC Currency Total [1] 2 8 2 2" xfId="7611"/>
    <cellStyle name="CALC Currency Total [1] 2 8 2 2 2" xfId="44002"/>
    <cellStyle name="CALC Currency Total [1] 2 8 2 3" xfId="7612"/>
    <cellStyle name="CALC Currency Total [1] 2 8 2 4" xfId="44003"/>
    <cellStyle name="CALC Currency Total [1] 2 8 3" xfId="7613"/>
    <cellStyle name="CALC Currency Total [1] 2 8 3 2" xfId="7614"/>
    <cellStyle name="CALC Currency Total [1] 2 8 3 2 2" xfId="44004"/>
    <cellStyle name="CALC Currency Total [1] 2 8 3 3" xfId="7615"/>
    <cellStyle name="CALC Currency Total [1] 2 8 3 4" xfId="44005"/>
    <cellStyle name="CALC Currency Total [1] 2 8 4" xfId="7616"/>
    <cellStyle name="CALC Currency Total [1] 2 8 4 2" xfId="7617"/>
    <cellStyle name="CALC Currency Total [1] 2 8 4 2 2" xfId="44006"/>
    <cellStyle name="CALC Currency Total [1] 2 8 4 3" xfId="7618"/>
    <cellStyle name="CALC Currency Total [1] 2 8 4 4" xfId="44007"/>
    <cellStyle name="CALC Currency Total [1] 2 8 5" xfId="7619"/>
    <cellStyle name="CALC Currency Total [1] 2 8 5 2" xfId="7620"/>
    <cellStyle name="CALC Currency Total [1] 2 8 5 2 2" xfId="44008"/>
    <cellStyle name="CALC Currency Total [1] 2 8 5 3" xfId="7621"/>
    <cellStyle name="CALC Currency Total [1] 2 8 5 4" xfId="44009"/>
    <cellStyle name="CALC Currency Total [1] 2 8 6" xfId="7622"/>
    <cellStyle name="CALC Currency Total [1] 2 8 6 2" xfId="7623"/>
    <cellStyle name="CALC Currency Total [1] 2 8 6 2 2" xfId="44010"/>
    <cellStyle name="CALC Currency Total [1] 2 8 6 3" xfId="7624"/>
    <cellStyle name="CALC Currency Total [1] 2 8 6 4" xfId="44011"/>
    <cellStyle name="CALC Currency Total [1] 2 8 7" xfId="7625"/>
    <cellStyle name="CALC Currency Total [1] 2 8 7 2" xfId="7626"/>
    <cellStyle name="CALC Currency Total [1] 2 8 7 2 2" xfId="44012"/>
    <cellStyle name="CALC Currency Total [1] 2 8 7 3" xfId="7627"/>
    <cellStyle name="CALC Currency Total [1] 2 8 7 4" xfId="44013"/>
    <cellStyle name="CALC Currency Total [1] 2 8 8" xfId="7628"/>
    <cellStyle name="CALC Currency Total [1] 2 8 8 2" xfId="7629"/>
    <cellStyle name="CALC Currency Total [1] 2 8 8 2 2" xfId="44014"/>
    <cellStyle name="CALC Currency Total [1] 2 8 8 3" xfId="7630"/>
    <cellStyle name="CALC Currency Total [1] 2 8 8 4" xfId="44015"/>
    <cellStyle name="CALC Currency Total [1] 2 8 9" xfId="7631"/>
    <cellStyle name="CALC Currency Total [1] 2 8 9 2" xfId="7632"/>
    <cellStyle name="CALC Currency Total [1] 2 8 9 2 2" xfId="44016"/>
    <cellStyle name="CALC Currency Total [1] 2 8 9 3" xfId="7633"/>
    <cellStyle name="CALC Currency Total [1] 2 8 9 4" xfId="44017"/>
    <cellStyle name="CALC Currency Total [1] 2 9" xfId="7634"/>
    <cellStyle name="CALC Currency Total [1] 2 9 10" xfId="7635"/>
    <cellStyle name="CALC Currency Total [1] 2 9 10 2" xfId="44018"/>
    <cellStyle name="CALC Currency Total [1] 2 9 11" xfId="44019"/>
    <cellStyle name="CALC Currency Total [1] 2 9 12" xfId="44020"/>
    <cellStyle name="CALC Currency Total [1] 2 9 2" xfId="7636"/>
    <cellStyle name="CALC Currency Total [1] 2 9 2 2" xfId="7637"/>
    <cellStyle name="CALC Currency Total [1] 2 9 2 2 2" xfId="44021"/>
    <cellStyle name="CALC Currency Total [1] 2 9 2 3" xfId="7638"/>
    <cellStyle name="CALC Currency Total [1] 2 9 2 4" xfId="44022"/>
    <cellStyle name="CALC Currency Total [1] 2 9 3" xfId="7639"/>
    <cellStyle name="CALC Currency Total [1] 2 9 3 2" xfId="7640"/>
    <cellStyle name="CALC Currency Total [1] 2 9 3 2 2" xfId="44023"/>
    <cellStyle name="CALC Currency Total [1] 2 9 3 3" xfId="7641"/>
    <cellStyle name="CALC Currency Total [1] 2 9 3 4" xfId="44024"/>
    <cellStyle name="CALC Currency Total [1] 2 9 4" xfId="7642"/>
    <cellStyle name="CALC Currency Total [1] 2 9 4 2" xfId="7643"/>
    <cellStyle name="CALC Currency Total [1] 2 9 4 2 2" xfId="44025"/>
    <cellStyle name="CALC Currency Total [1] 2 9 4 3" xfId="7644"/>
    <cellStyle name="CALC Currency Total [1] 2 9 4 4" xfId="44026"/>
    <cellStyle name="CALC Currency Total [1] 2 9 5" xfId="7645"/>
    <cellStyle name="CALC Currency Total [1] 2 9 5 2" xfId="7646"/>
    <cellStyle name="CALC Currency Total [1] 2 9 5 2 2" xfId="44027"/>
    <cellStyle name="CALC Currency Total [1] 2 9 5 3" xfId="7647"/>
    <cellStyle name="CALC Currency Total [1] 2 9 5 4" xfId="44028"/>
    <cellStyle name="CALC Currency Total [1] 2 9 6" xfId="7648"/>
    <cellStyle name="CALC Currency Total [1] 2 9 6 2" xfId="7649"/>
    <cellStyle name="CALC Currency Total [1] 2 9 6 2 2" xfId="44029"/>
    <cellStyle name="CALC Currency Total [1] 2 9 6 3" xfId="7650"/>
    <cellStyle name="CALC Currency Total [1] 2 9 6 4" xfId="44030"/>
    <cellStyle name="CALC Currency Total [1] 2 9 7" xfId="7651"/>
    <cellStyle name="CALC Currency Total [1] 2 9 7 2" xfId="7652"/>
    <cellStyle name="CALC Currency Total [1] 2 9 7 2 2" xfId="44031"/>
    <cellStyle name="CALC Currency Total [1] 2 9 7 3" xfId="7653"/>
    <cellStyle name="CALC Currency Total [1] 2 9 7 4" xfId="44032"/>
    <cellStyle name="CALC Currency Total [1] 2 9 8" xfId="7654"/>
    <cellStyle name="CALC Currency Total [1] 2 9 8 2" xfId="7655"/>
    <cellStyle name="CALC Currency Total [1] 2 9 8 2 2" xfId="44033"/>
    <cellStyle name="CALC Currency Total [1] 2 9 8 3" xfId="7656"/>
    <cellStyle name="CALC Currency Total [1] 2 9 8 4" xfId="44034"/>
    <cellStyle name="CALC Currency Total [1] 2 9 9" xfId="7657"/>
    <cellStyle name="CALC Currency Total [1] 2 9 9 2" xfId="7658"/>
    <cellStyle name="CALC Currency Total [1] 2 9 9 2 2" xfId="44035"/>
    <cellStyle name="CALC Currency Total [1] 2 9 9 3" xfId="7659"/>
    <cellStyle name="CALC Currency Total [1] 2 9 9 4" xfId="44036"/>
    <cellStyle name="CALC Currency Total [1] 20" xfId="7660"/>
    <cellStyle name="CALC Currency Total [1] 20 10" xfId="44037"/>
    <cellStyle name="CALC Currency Total [1] 20 11" xfId="44038"/>
    <cellStyle name="CALC Currency Total [1] 20 2" xfId="7661"/>
    <cellStyle name="CALC Currency Total [1] 20 2 2" xfId="7662"/>
    <cellStyle name="CALC Currency Total [1] 20 2 2 2" xfId="44039"/>
    <cellStyle name="CALC Currency Total [1] 20 2 3" xfId="7663"/>
    <cellStyle name="CALC Currency Total [1] 20 2 4" xfId="44040"/>
    <cellStyle name="CALC Currency Total [1] 20 3" xfId="7664"/>
    <cellStyle name="CALC Currency Total [1] 20 3 2" xfId="7665"/>
    <cellStyle name="CALC Currency Total [1] 20 3 2 2" xfId="44041"/>
    <cellStyle name="CALC Currency Total [1] 20 3 3" xfId="7666"/>
    <cellStyle name="CALC Currency Total [1] 20 3 4" xfId="44042"/>
    <cellStyle name="CALC Currency Total [1] 20 4" xfId="7667"/>
    <cellStyle name="CALC Currency Total [1] 20 4 2" xfId="7668"/>
    <cellStyle name="CALC Currency Total [1] 20 4 2 2" xfId="44043"/>
    <cellStyle name="CALC Currency Total [1] 20 4 3" xfId="7669"/>
    <cellStyle name="CALC Currency Total [1] 20 4 4" xfId="44044"/>
    <cellStyle name="CALC Currency Total [1] 20 5" xfId="7670"/>
    <cellStyle name="CALC Currency Total [1] 20 5 2" xfId="7671"/>
    <cellStyle name="CALC Currency Total [1] 20 5 2 2" xfId="44045"/>
    <cellStyle name="CALC Currency Total [1] 20 5 3" xfId="7672"/>
    <cellStyle name="CALC Currency Total [1] 20 5 4" xfId="44046"/>
    <cellStyle name="CALC Currency Total [1] 20 6" xfId="7673"/>
    <cellStyle name="CALC Currency Total [1] 20 6 2" xfId="7674"/>
    <cellStyle name="CALC Currency Total [1] 20 6 2 2" xfId="44047"/>
    <cellStyle name="CALC Currency Total [1] 20 6 3" xfId="7675"/>
    <cellStyle name="CALC Currency Total [1] 20 6 4" xfId="44048"/>
    <cellStyle name="CALC Currency Total [1] 20 7" xfId="7676"/>
    <cellStyle name="CALC Currency Total [1] 20 7 2" xfId="7677"/>
    <cellStyle name="CALC Currency Total [1] 20 7 2 2" xfId="44049"/>
    <cellStyle name="CALC Currency Total [1] 20 7 3" xfId="7678"/>
    <cellStyle name="CALC Currency Total [1] 20 7 4" xfId="44050"/>
    <cellStyle name="CALC Currency Total [1] 20 8" xfId="7679"/>
    <cellStyle name="CALC Currency Total [1] 20 8 2" xfId="7680"/>
    <cellStyle name="CALC Currency Total [1] 20 8 2 2" xfId="44051"/>
    <cellStyle name="CALC Currency Total [1] 20 8 3" xfId="7681"/>
    <cellStyle name="CALC Currency Total [1] 20 8 4" xfId="44052"/>
    <cellStyle name="CALC Currency Total [1] 20 9" xfId="7682"/>
    <cellStyle name="CALC Currency Total [1] 20 9 2" xfId="44053"/>
    <cellStyle name="CALC Currency Total [1] 21" xfId="7683"/>
    <cellStyle name="CALC Currency Total [1] 21 10" xfId="44054"/>
    <cellStyle name="CALC Currency Total [1] 21 11" xfId="44055"/>
    <cellStyle name="CALC Currency Total [1] 21 2" xfId="7684"/>
    <cellStyle name="CALC Currency Total [1] 21 2 2" xfId="7685"/>
    <cellStyle name="CALC Currency Total [1] 21 2 2 2" xfId="44056"/>
    <cellStyle name="CALC Currency Total [1] 21 2 3" xfId="7686"/>
    <cellStyle name="CALC Currency Total [1] 21 2 4" xfId="44057"/>
    <cellStyle name="CALC Currency Total [1] 21 3" xfId="7687"/>
    <cellStyle name="CALC Currency Total [1] 21 3 2" xfId="7688"/>
    <cellStyle name="CALC Currency Total [1] 21 3 2 2" xfId="44058"/>
    <cellStyle name="CALC Currency Total [1] 21 3 3" xfId="7689"/>
    <cellStyle name="CALC Currency Total [1] 21 3 4" xfId="44059"/>
    <cellStyle name="CALC Currency Total [1] 21 4" xfId="7690"/>
    <cellStyle name="CALC Currency Total [1] 21 4 2" xfId="7691"/>
    <cellStyle name="CALC Currency Total [1] 21 4 2 2" xfId="44060"/>
    <cellStyle name="CALC Currency Total [1] 21 4 3" xfId="7692"/>
    <cellStyle name="CALC Currency Total [1] 21 4 4" xfId="44061"/>
    <cellStyle name="CALC Currency Total [1] 21 5" xfId="7693"/>
    <cellStyle name="CALC Currency Total [1] 21 5 2" xfId="7694"/>
    <cellStyle name="CALC Currency Total [1] 21 5 2 2" xfId="44062"/>
    <cellStyle name="CALC Currency Total [1] 21 5 3" xfId="7695"/>
    <cellStyle name="CALC Currency Total [1] 21 5 4" xfId="44063"/>
    <cellStyle name="CALC Currency Total [1] 21 6" xfId="7696"/>
    <cellStyle name="CALC Currency Total [1] 21 6 2" xfId="7697"/>
    <cellStyle name="CALC Currency Total [1] 21 6 2 2" xfId="44064"/>
    <cellStyle name="CALC Currency Total [1] 21 6 3" xfId="7698"/>
    <cellStyle name="CALC Currency Total [1] 21 6 4" xfId="44065"/>
    <cellStyle name="CALC Currency Total [1] 21 7" xfId="7699"/>
    <cellStyle name="CALC Currency Total [1] 21 7 2" xfId="7700"/>
    <cellStyle name="CALC Currency Total [1] 21 7 2 2" xfId="44066"/>
    <cellStyle name="CALC Currency Total [1] 21 7 3" xfId="7701"/>
    <cellStyle name="CALC Currency Total [1] 21 7 4" xfId="44067"/>
    <cellStyle name="CALC Currency Total [1] 21 8" xfId="7702"/>
    <cellStyle name="CALC Currency Total [1] 21 8 2" xfId="7703"/>
    <cellStyle name="CALC Currency Total [1] 21 8 2 2" xfId="44068"/>
    <cellStyle name="CALC Currency Total [1] 21 8 3" xfId="7704"/>
    <cellStyle name="CALC Currency Total [1] 21 8 4" xfId="44069"/>
    <cellStyle name="CALC Currency Total [1] 21 9" xfId="7705"/>
    <cellStyle name="CALC Currency Total [1] 21 9 2" xfId="44070"/>
    <cellStyle name="CALC Currency Total [1] 22" xfId="7706"/>
    <cellStyle name="CALC Currency Total [1] 22 2" xfId="7707"/>
    <cellStyle name="CALC Currency Total [1] 22 2 2" xfId="7708"/>
    <cellStyle name="CALC Currency Total [1] 22 2 2 2" xfId="44071"/>
    <cellStyle name="CALC Currency Total [1] 22 2 3" xfId="7709"/>
    <cellStyle name="CALC Currency Total [1] 22 2 4" xfId="44072"/>
    <cellStyle name="CALC Currency Total [1] 22 3" xfId="7710"/>
    <cellStyle name="CALC Currency Total [1] 22 3 2" xfId="7711"/>
    <cellStyle name="CALC Currency Total [1] 22 3 2 2" xfId="44073"/>
    <cellStyle name="CALC Currency Total [1] 22 3 3" xfId="7712"/>
    <cellStyle name="CALC Currency Total [1] 22 3 4" xfId="44074"/>
    <cellStyle name="CALC Currency Total [1] 22 4" xfId="44075"/>
    <cellStyle name="CALC Currency Total [1] 22 4 2" xfId="44076"/>
    <cellStyle name="CALC Currency Total [1] 23" xfId="44077"/>
    <cellStyle name="CALC Currency Total [1] 23 2" xfId="44078"/>
    <cellStyle name="CALC Currency Total [1] 3" xfId="7713"/>
    <cellStyle name="CALC Currency Total [1] 3 2" xfId="7714"/>
    <cellStyle name="CALC Currency Total [1] 3 2 2" xfId="7715"/>
    <cellStyle name="CALC Currency Total [1] 3 2 2 2" xfId="44079"/>
    <cellStyle name="CALC Currency Total [1] 3 2 3" xfId="44080"/>
    <cellStyle name="CALC Currency Total [1] 3 2 4" xfId="44081"/>
    <cellStyle name="CALC Currency Total [1] 3 3" xfId="7716"/>
    <cellStyle name="CALC Currency Total [1] 3 3 2" xfId="7717"/>
    <cellStyle name="CALC Currency Total [1] 3 3 2 2" xfId="44082"/>
    <cellStyle name="CALC Currency Total [1] 3 3 3" xfId="7718"/>
    <cellStyle name="CALC Currency Total [1] 3 3 4" xfId="44083"/>
    <cellStyle name="CALC Currency Total [1] 3 4" xfId="7719"/>
    <cellStyle name="CALC Currency Total [1] 3 4 2" xfId="7720"/>
    <cellStyle name="CALC Currency Total [1] 3 4 2 2" xfId="44084"/>
    <cellStyle name="CALC Currency Total [1] 3 4 3" xfId="7721"/>
    <cellStyle name="CALC Currency Total [1] 3 4 4" xfId="44085"/>
    <cellStyle name="CALC Currency Total [1] 3 5" xfId="7722"/>
    <cellStyle name="CALC Currency Total [1] 3 5 2" xfId="7723"/>
    <cellStyle name="CALC Currency Total [1] 3 5 2 2" xfId="44086"/>
    <cellStyle name="CALC Currency Total [1] 3 5 3" xfId="7724"/>
    <cellStyle name="CALC Currency Total [1] 3 5 4" xfId="44087"/>
    <cellStyle name="CALC Currency Total [1] 3 6" xfId="7725"/>
    <cellStyle name="CALC Currency Total [1] 3 6 2" xfId="7726"/>
    <cellStyle name="CALC Currency Total [1] 3 6 2 2" xfId="44088"/>
    <cellStyle name="CALC Currency Total [1] 3 6 3" xfId="7727"/>
    <cellStyle name="CALC Currency Total [1] 3 6 4" xfId="44089"/>
    <cellStyle name="CALC Currency Total [1] 3 7" xfId="7728"/>
    <cellStyle name="CALC Currency Total [1] 3 7 2" xfId="7729"/>
    <cellStyle name="CALC Currency Total [1] 3 7 2 2" xfId="44090"/>
    <cellStyle name="CALC Currency Total [1] 3 7 3" xfId="7730"/>
    <cellStyle name="CALC Currency Total [1] 3 7 4" xfId="44091"/>
    <cellStyle name="CALC Currency Total [1] 3 8" xfId="7731"/>
    <cellStyle name="CALC Currency Total [1] 3 8 2" xfId="44092"/>
    <cellStyle name="CALC Currency Total [1] 4" xfId="7732"/>
    <cellStyle name="CALC Currency Total [1] 4 10" xfId="7733"/>
    <cellStyle name="CALC Currency Total [1] 4 10 2" xfId="44093"/>
    <cellStyle name="CALC Currency Total [1] 4 11" xfId="44094"/>
    <cellStyle name="CALC Currency Total [1] 4 2" xfId="7734"/>
    <cellStyle name="CALC Currency Total [1] 4 2 2" xfId="7735"/>
    <cellStyle name="CALC Currency Total [1] 4 2 2 2" xfId="44095"/>
    <cellStyle name="CALC Currency Total [1] 4 2 3" xfId="7736"/>
    <cellStyle name="CALC Currency Total [1] 4 2 4" xfId="44096"/>
    <cellStyle name="CALC Currency Total [1] 4 3" xfId="7737"/>
    <cellStyle name="CALC Currency Total [1] 4 3 2" xfId="7738"/>
    <cellStyle name="CALC Currency Total [1] 4 3 2 2" xfId="44097"/>
    <cellStyle name="CALC Currency Total [1] 4 3 3" xfId="7739"/>
    <cellStyle name="CALC Currency Total [1] 4 3 4" xfId="44098"/>
    <cellStyle name="CALC Currency Total [1] 4 4" xfId="7740"/>
    <cellStyle name="CALC Currency Total [1] 4 4 2" xfId="7741"/>
    <cellStyle name="CALC Currency Total [1] 4 4 2 2" xfId="44099"/>
    <cellStyle name="CALC Currency Total [1] 4 4 3" xfId="7742"/>
    <cellStyle name="CALC Currency Total [1] 4 4 4" xfId="44100"/>
    <cellStyle name="CALC Currency Total [1] 4 5" xfId="7743"/>
    <cellStyle name="CALC Currency Total [1] 4 5 2" xfId="7744"/>
    <cellStyle name="CALC Currency Total [1] 4 5 2 2" xfId="44101"/>
    <cellStyle name="CALC Currency Total [1] 4 5 3" xfId="7745"/>
    <cellStyle name="CALC Currency Total [1] 4 5 4" xfId="44102"/>
    <cellStyle name="CALC Currency Total [1] 4 6" xfId="7746"/>
    <cellStyle name="CALC Currency Total [1] 4 6 2" xfId="7747"/>
    <cellStyle name="CALC Currency Total [1] 4 6 2 2" xfId="44103"/>
    <cellStyle name="CALC Currency Total [1] 4 6 3" xfId="7748"/>
    <cellStyle name="CALC Currency Total [1] 4 6 4" xfId="44104"/>
    <cellStyle name="CALC Currency Total [1] 4 7" xfId="7749"/>
    <cellStyle name="CALC Currency Total [1] 4 7 2" xfId="7750"/>
    <cellStyle name="CALC Currency Total [1] 4 7 2 2" xfId="44105"/>
    <cellStyle name="CALC Currency Total [1] 4 7 3" xfId="7751"/>
    <cellStyle name="CALC Currency Total [1] 4 7 4" xfId="44106"/>
    <cellStyle name="CALC Currency Total [1] 4 8" xfId="7752"/>
    <cellStyle name="CALC Currency Total [1] 4 8 2" xfId="7753"/>
    <cellStyle name="CALC Currency Total [1] 4 8 2 2" xfId="44107"/>
    <cellStyle name="CALC Currency Total [1] 4 8 3" xfId="7754"/>
    <cellStyle name="CALC Currency Total [1] 4 8 4" xfId="44108"/>
    <cellStyle name="CALC Currency Total [1] 4 9" xfId="7755"/>
    <cellStyle name="CALC Currency Total [1] 4 9 2" xfId="7756"/>
    <cellStyle name="CALC Currency Total [1] 4 9 2 2" xfId="44109"/>
    <cellStyle name="CALC Currency Total [1] 4 9 3" xfId="7757"/>
    <cellStyle name="CALC Currency Total [1] 4 9 4" xfId="44110"/>
    <cellStyle name="CALC Currency Total [1] 5" xfId="7758"/>
    <cellStyle name="CALC Currency Total [1] 5 10" xfId="7759"/>
    <cellStyle name="CALC Currency Total [1] 5 10 2" xfId="44111"/>
    <cellStyle name="CALC Currency Total [1] 5 11" xfId="44112"/>
    <cellStyle name="CALC Currency Total [1] 5 2" xfId="7760"/>
    <cellStyle name="CALC Currency Total [1] 5 2 2" xfId="7761"/>
    <cellStyle name="CALC Currency Total [1] 5 2 2 2" xfId="44113"/>
    <cellStyle name="CALC Currency Total [1] 5 2 3" xfId="7762"/>
    <cellStyle name="CALC Currency Total [1] 5 2 4" xfId="44114"/>
    <cellStyle name="CALC Currency Total [1] 5 3" xfId="7763"/>
    <cellStyle name="CALC Currency Total [1] 5 3 2" xfId="7764"/>
    <cellStyle name="CALC Currency Total [1] 5 3 2 2" xfId="44115"/>
    <cellStyle name="CALC Currency Total [1] 5 3 3" xfId="7765"/>
    <cellStyle name="CALC Currency Total [1] 5 3 4" xfId="44116"/>
    <cellStyle name="CALC Currency Total [1] 5 4" xfId="7766"/>
    <cellStyle name="CALC Currency Total [1] 5 4 2" xfId="7767"/>
    <cellStyle name="CALC Currency Total [1] 5 4 2 2" xfId="44117"/>
    <cellStyle name="CALC Currency Total [1] 5 4 3" xfId="7768"/>
    <cellStyle name="CALC Currency Total [1] 5 4 4" xfId="44118"/>
    <cellStyle name="CALC Currency Total [1] 5 5" xfId="7769"/>
    <cellStyle name="CALC Currency Total [1] 5 5 2" xfId="7770"/>
    <cellStyle name="CALC Currency Total [1] 5 5 2 2" xfId="44119"/>
    <cellStyle name="CALC Currency Total [1] 5 5 3" xfId="7771"/>
    <cellStyle name="CALC Currency Total [1] 5 5 4" xfId="44120"/>
    <cellStyle name="CALC Currency Total [1] 5 6" xfId="7772"/>
    <cellStyle name="CALC Currency Total [1] 5 6 2" xfId="7773"/>
    <cellStyle name="CALC Currency Total [1] 5 6 2 2" xfId="44121"/>
    <cellStyle name="CALC Currency Total [1] 5 6 3" xfId="7774"/>
    <cellStyle name="CALC Currency Total [1] 5 6 4" xfId="44122"/>
    <cellStyle name="CALC Currency Total [1] 5 7" xfId="7775"/>
    <cellStyle name="CALC Currency Total [1] 5 7 2" xfId="7776"/>
    <cellStyle name="CALC Currency Total [1] 5 7 2 2" xfId="44123"/>
    <cellStyle name="CALC Currency Total [1] 5 7 3" xfId="7777"/>
    <cellStyle name="CALC Currency Total [1] 5 7 4" xfId="44124"/>
    <cellStyle name="CALC Currency Total [1] 5 8" xfId="7778"/>
    <cellStyle name="CALC Currency Total [1] 5 8 2" xfId="7779"/>
    <cellStyle name="CALC Currency Total [1] 5 8 2 2" xfId="44125"/>
    <cellStyle name="CALC Currency Total [1] 5 8 3" xfId="7780"/>
    <cellStyle name="CALC Currency Total [1] 5 8 4" xfId="44126"/>
    <cellStyle name="CALC Currency Total [1] 5 9" xfId="7781"/>
    <cellStyle name="CALC Currency Total [1] 5 9 2" xfId="7782"/>
    <cellStyle name="CALC Currency Total [1] 5 9 2 2" xfId="44127"/>
    <cellStyle name="CALC Currency Total [1] 5 9 3" xfId="7783"/>
    <cellStyle name="CALC Currency Total [1] 5 9 4" xfId="44128"/>
    <cellStyle name="CALC Currency Total [1] 6" xfId="7784"/>
    <cellStyle name="CALC Currency Total [1] 6 10" xfId="7785"/>
    <cellStyle name="CALC Currency Total [1] 6 10 2" xfId="44129"/>
    <cellStyle name="CALC Currency Total [1] 6 11" xfId="44130"/>
    <cellStyle name="CALC Currency Total [1] 6 2" xfId="7786"/>
    <cellStyle name="CALC Currency Total [1] 6 2 2" xfId="7787"/>
    <cellStyle name="CALC Currency Total [1] 6 2 2 2" xfId="44131"/>
    <cellStyle name="CALC Currency Total [1] 6 2 3" xfId="7788"/>
    <cellStyle name="CALC Currency Total [1] 6 2 4" xfId="44132"/>
    <cellStyle name="CALC Currency Total [1] 6 3" xfId="7789"/>
    <cellStyle name="CALC Currency Total [1] 6 3 2" xfId="7790"/>
    <cellStyle name="CALC Currency Total [1] 6 3 2 2" xfId="44133"/>
    <cellStyle name="CALC Currency Total [1] 6 3 3" xfId="7791"/>
    <cellStyle name="CALC Currency Total [1] 6 3 4" xfId="44134"/>
    <cellStyle name="CALC Currency Total [1] 6 4" xfId="7792"/>
    <cellStyle name="CALC Currency Total [1] 6 4 2" xfId="7793"/>
    <cellStyle name="CALC Currency Total [1] 6 4 2 2" xfId="44135"/>
    <cellStyle name="CALC Currency Total [1] 6 4 3" xfId="7794"/>
    <cellStyle name="CALC Currency Total [1] 6 4 4" xfId="44136"/>
    <cellStyle name="CALC Currency Total [1] 6 5" xfId="7795"/>
    <cellStyle name="CALC Currency Total [1] 6 5 2" xfId="7796"/>
    <cellStyle name="CALC Currency Total [1] 6 5 2 2" xfId="44137"/>
    <cellStyle name="CALC Currency Total [1] 6 5 3" xfId="7797"/>
    <cellStyle name="CALC Currency Total [1] 6 5 4" xfId="44138"/>
    <cellStyle name="CALC Currency Total [1] 6 6" xfId="7798"/>
    <cellStyle name="CALC Currency Total [1] 6 6 2" xfId="7799"/>
    <cellStyle name="CALC Currency Total [1] 6 6 2 2" xfId="44139"/>
    <cellStyle name="CALC Currency Total [1] 6 6 3" xfId="7800"/>
    <cellStyle name="CALC Currency Total [1] 6 6 4" xfId="44140"/>
    <cellStyle name="CALC Currency Total [1] 6 7" xfId="7801"/>
    <cellStyle name="CALC Currency Total [1] 6 7 2" xfId="7802"/>
    <cellStyle name="CALC Currency Total [1] 6 7 2 2" xfId="44141"/>
    <cellStyle name="CALC Currency Total [1] 6 7 3" xfId="7803"/>
    <cellStyle name="CALC Currency Total [1] 6 7 4" xfId="44142"/>
    <cellStyle name="CALC Currency Total [1] 6 8" xfId="7804"/>
    <cellStyle name="CALC Currency Total [1] 6 8 2" xfId="7805"/>
    <cellStyle name="CALC Currency Total [1] 6 8 2 2" xfId="44143"/>
    <cellStyle name="CALC Currency Total [1] 6 8 3" xfId="7806"/>
    <cellStyle name="CALC Currency Total [1] 6 8 4" xfId="44144"/>
    <cellStyle name="CALC Currency Total [1] 6 9" xfId="7807"/>
    <cellStyle name="CALC Currency Total [1] 6 9 2" xfId="7808"/>
    <cellStyle name="CALC Currency Total [1] 6 9 2 2" xfId="44145"/>
    <cellStyle name="CALC Currency Total [1] 6 9 3" xfId="7809"/>
    <cellStyle name="CALC Currency Total [1] 6 9 4" xfId="44146"/>
    <cellStyle name="CALC Currency Total [1] 7" xfId="7810"/>
    <cellStyle name="CALC Currency Total [1] 7 10" xfId="7811"/>
    <cellStyle name="CALC Currency Total [1] 7 10 2" xfId="44147"/>
    <cellStyle name="CALC Currency Total [1] 7 11" xfId="44148"/>
    <cellStyle name="CALC Currency Total [1] 7 2" xfId="7812"/>
    <cellStyle name="CALC Currency Total [1] 7 2 2" xfId="7813"/>
    <cellStyle name="CALC Currency Total [1] 7 2 2 2" xfId="44149"/>
    <cellStyle name="CALC Currency Total [1] 7 2 3" xfId="7814"/>
    <cellStyle name="CALC Currency Total [1] 7 2 4" xfId="44150"/>
    <cellStyle name="CALC Currency Total [1] 7 3" xfId="7815"/>
    <cellStyle name="CALC Currency Total [1] 7 3 2" xfId="7816"/>
    <cellStyle name="CALC Currency Total [1] 7 3 2 2" xfId="44151"/>
    <cellStyle name="CALC Currency Total [1] 7 3 3" xfId="7817"/>
    <cellStyle name="CALC Currency Total [1] 7 3 4" xfId="44152"/>
    <cellStyle name="CALC Currency Total [1] 7 4" xfId="7818"/>
    <cellStyle name="CALC Currency Total [1] 7 4 2" xfId="7819"/>
    <cellStyle name="CALC Currency Total [1] 7 4 2 2" xfId="44153"/>
    <cellStyle name="CALC Currency Total [1] 7 4 3" xfId="7820"/>
    <cellStyle name="CALC Currency Total [1] 7 4 4" xfId="44154"/>
    <cellStyle name="CALC Currency Total [1] 7 5" xfId="7821"/>
    <cellStyle name="CALC Currency Total [1] 7 5 2" xfId="7822"/>
    <cellStyle name="CALC Currency Total [1] 7 5 2 2" xfId="44155"/>
    <cellStyle name="CALC Currency Total [1] 7 5 3" xfId="7823"/>
    <cellStyle name="CALC Currency Total [1] 7 5 4" xfId="44156"/>
    <cellStyle name="CALC Currency Total [1] 7 6" xfId="7824"/>
    <cellStyle name="CALC Currency Total [1] 7 6 2" xfId="7825"/>
    <cellStyle name="CALC Currency Total [1] 7 6 2 2" xfId="44157"/>
    <cellStyle name="CALC Currency Total [1] 7 6 3" xfId="7826"/>
    <cellStyle name="CALC Currency Total [1] 7 6 4" xfId="44158"/>
    <cellStyle name="CALC Currency Total [1] 7 7" xfId="7827"/>
    <cellStyle name="CALC Currency Total [1] 7 7 2" xfId="7828"/>
    <cellStyle name="CALC Currency Total [1] 7 7 2 2" xfId="44159"/>
    <cellStyle name="CALC Currency Total [1] 7 7 3" xfId="7829"/>
    <cellStyle name="CALC Currency Total [1] 7 7 4" xfId="44160"/>
    <cellStyle name="CALC Currency Total [1] 7 8" xfId="7830"/>
    <cellStyle name="CALC Currency Total [1] 7 8 2" xfId="7831"/>
    <cellStyle name="CALC Currency Total [1] 7 8 2 2" xfId="44161"/>
    <cellStyle name="CALC Currency Total [1] 7 8 3" xfId="7832"/>
    <cellStyle name="CALC Currency Total [1] 7 8 4" xfId="44162"/>
    <cellStyle name="CALC Currency Total [1] 7 9" xfId="7833"/>
    <cellStyle name="CALC Currency Total [1] 7 9 2" xfId="7834"/>
    <cellStyle name="CALC Currency Total [1] 7 9 2 2" xfId="44163"/>
    <cellStyle name="CALC Currency Total [1] 7 9 3" xfId="7835"/>
    <cellStyle name="CALC Currency Total [1] 7 9 4" xfId="44164"/>
    <cellStyle name="CALC Currency Total [1] 8" xfId="7836"/>
    <cellStyle name="CALC Currency Total [1] 8 10" xfId="7837"/>
    <cellStyle name="CALC Currency Total [1] 8 10 2" xfId="44165"/>
    <cellStyle name="CALC Currency Total [1] 8 11" xfId="44166"/>
    <cellStyle name="CALC Currency Total [1] 8 12" xfId="44167"/>
    <cellStyle name="CALC Currency Total [1] 8 2" xfId="7838"/>
    <cellStyle name="CALC Currency Total [1] 8 2 2" xfId="7839"/>
    <cellStyle name="CALC Currency Total [1] 8 2 2 2" xfId="44168"/>
    <cellStyle name="CALC Currency Total [1] 8 2 3" xfId="7840"/>
    <cellStyle name="CALC Currency Total [1] 8 2 4" xfId="44169"/>
    <cellStyle name="CALC Currency Total [1] 8 3" xfId="7841"/>
    <cellStyle name="CALC Currency Total [1] 8 3 2" xfId="7842"/>
    <cellStyle name="CALC Currency Total [1] 8 3 2 2" xfId="44170"/>
    <cellStyle name="CALC Currency Total [1] 8 3 3" xfId="7843"/>
    <cellStyle name="CALC Currency Total [1] 8 3 4" xfId="44171"/>
    <cellStyle name="CALC Currency Total [1] 8 4" xfId="7844"/>
    <cellStyle name="CALC Currency Total [1] 8 4 2" xfId="7845"/>
    <cellStyle name="CALC Currency Total [1] 8 4 2 2" xfId="44172"/>
    <cellStyle name="CALC Currency Total [1] 8 4 3" xfId="7846"/>
    <cellStyle name="CALC Currency Total [1] 8 4 4" xfId="44173"/>
    <cellStyle name="CALC Currency Total [1] 8 5" xfId="7847"/>
    <cellStyle name="CALC Currency Total [1] 8 5 2" xfId="7848"/>
    <cellStyle name="CALC Currency Total [1] 8 5 2 2" xfId="44174"/>
    <cellStyle name="CALC Currency Total [1] 8 5 3" xfId="7849"/>
    <cellStyle name="CALC Currency Total [1] 8 5 4" xfId="44175"/>
    <cellStyle name="CALC Currency Total [1] 8 6" xfId="7850"/>
    <cellStyle name="CALC Currency Total [1] 8 6 2" xfId="7851"/>
    <cellStyle name="CALC Currency Total [1] 8 6 2 2" xfId="44176"/>
    <cellStyle name="CALC Currency Total [1] 8 6 3" xfId="7852"/>
    <cellStyle name="CALC Currency Total [1] 8 6 4" xfId="44177"/>
    <cellStyle name="CALC Currency Total [1] 8 7" xfId="7853"/>
    <cellStyle name="CALC Currency Total [1] 8 7 2" xfId="7854"/>
    <cellStyle name="CALC Currency Total [1] 8 7 2 2" xfId="44178"/>
    <cellStyle name="CALC Currency Total [1] 8 7 3" xfId="7855"/>
    <cellStyle name="CALC Currency Total [1] 8 7 4" xfId="44179"/>
    <cellStyle name="CALC Currency Total [1] 8 8" xfId="7856"/>
    <cellStyle name="CALC Currency Total [1] 8 8 2" xfId="7857"/>
    <cellStyle name="CALC Currency Total [1] 8 8 2 2" xfId="44180"/>
    <cellStyle name="CALC Currency Total [1] 8 8 3" xfId="7858"/>
    <cellStyle name="CALC Currency Total [1] 8 8 4" xfId="44181"/>
    <cellStyle name="CALC Currency Total [1] 8 9" xfId="7859"/>
    <cellStyle name="CALC Currency Total [1] 8 9 2" xfId="7860"/>
    <cellStyle name="CALC Currency Total [1] 8 9 2 2" xfId="44182"/>
    <cellStyle name="CALC Currency Total [1] 8 9 3" xfId="7861"/>
    <cellStyle name="CALC Currency Total [1] 8 9 4" xfId="44183"/>
    <cellStyle name="CALC Currency Total [1] 9" xfId="7862"/>
    <cellStyle name="CALC Currency Total [1] 9 10" xfId="7863"/>
    <cellStyle name="CALC Currency Total [1] 9 10 2" xfId="44184"/>
    <cellStyle name="CALC Currency Total [1] 9 11" xfId="44185"/>
    <cellStyle name="CALC Currency Total [1] 9 12" xfId="44186"/>
    <cellStyle name="CALC Currency Total [1] 9 2" xfId="7864"/>
    <cellStyle name="CALC Currency Total [1] 9 2 2" xfId="7865"/>
    <cellStyle name="CALC Currency Total [1] 9 2 2 2" xfId="44187"/>
    <cellStyle name="CALC Currency Total [1] 9 2 3" xfId="7866"/>
    <cellStyle name="CALC Currency Total [1] 9 2 4" xfId="44188"/>
    <cellStyle name="CALC Currency Total [1] 9 3" xfId="7867"/>
    <cellStyle name="CALC Currency Total [1] 9 3 2" xfId="7868"/>
    <cellStyle name="CALC Currency Total [1] 9 3 2 2" xfId="44189"/>
    <cellStyle name="CALC Currency Total [1] 9 3 3" xfId="7869"/>
    <cellStyle name="CALC Currency Total [1] 9 3 4" xfId="44190"/>
    <cellStyle name="CALC Currency Total [1] 9 4" xfId="7870"/>
    <cellStyle name="CALC Currency Total [1] 9 4 2" xfId="7871"/>
    <cellStyle name="CALC Currency Total [1] 9 4 2 2" xfId="44191"/>
    <cellStyle name="CALC Currency Total [1] 9 4 3" xfId="7872"/>
    <cellStyle name="CALC Currency Total [1] 9 4 4" xfId="44192"/>
    <cellStyle name="CALC Currency Total [1] 9 5" xfId="7873"/>
    <cellStyle name="CALC Currency Total [1] 9 5 2" xfId="7874"/>
    <cellStyle name="CALC Currency Total [1] 9 5 2 2" xfId="44193"/>
    <cellStyle name="CALC Currency Total [1] 9 5 3" xfId="7875"/>
    <cellStyle name="CALC Currency Total [1] 9 5 4" xfId="44194"/>
    <cellStyle name="CALC Currency Total [1] 9 6" xfId="7876"/>
    <cellStyle name="CALC Currency Total [1] 9 6 2" xfId="7877"/>
    <cellStyle name="CALC Currency Total [1] 9 6 2 2" xfId="44195"/>
    <cellStyle name="CALC Currency Total [1] 9 6 3" xfId="7878"/>
    <cellStyle name="CALC Currency Total [1] 9 6 4" xfId="44196"/>
    <cellStyle name="CALC Currency Total [1] 9 7" xfId="7879"/>
    <cellStyle name="CALC Currency Total [1] 9 7 2" xfId="7880"/>
    <cellStyle name="CALC Currency Total [1] 9 7 2 2" xfId="44197"/>
    <cellStyle name="CALC Currency Total [1] 9 7 3" xfId="7881"/>
    <cellStyle name="CALC Currency Total [1] 9 7 4" xfId="44198"/>
    <cellStyle name="CALC Currency Total [1] 9 8" xfId="7882"/>
    <cellStyle name="CALC Currency Total [1] 9 8 2" xfId="7883"/>
    <cellStyle name="CALC Currency Total [1] 9 8 2 2" xfId="44199"/>
    <cellStyle name="CALC Currency Total [1] 9 8 3" xfId="7884"/>
    <cellStyle name="CALC Currency Total [1] 9 8 4" xfId="44200"/>
    <cellStyle name="CALC Currency Total [1] 9 9" xfId="7885"/>
    <cellStyle name="CALC Currency Total [1] 9 9 2" xfId="7886"/>
    <cellStyle name="CALC Currency Total [1] 9 9 2 2" xfId="44201"/>
    <cellStyle name="CALC Currency Total [1] 9 9 3" xfId="7887"/>
    <cellStyle name="CALC Currency Total [1] 9 9 4" xfId="44202"/>
    <cellStyle name="CALC Currency Total [2]" xfId="7888"/>
    <cellStyle name="CALC Currency Total [2] 10" xfId="7889"/>
    <cellStyle name="CALC Currency Total [2] 10 10" xfId="7890"/>
    <cellStyle name="CALC Currency Total [2] 10 10 2" xfId="44203"/>
    <cellStyle name="CALC Currency Total [2] 10 11" xfId="44204"/>
    <cellStyle name="CALC Currency Total [2] 10 12" xfId="44205"/>
    <cellStyle name="CALC Currency Total [2] 10 2" xfId="7891"/>
    <cellStyle name="CALC Currency Total [2] 10 2 2" xfId="7892"/>
    <cellStyle name="CALC Currency Total [2] 10 2 2 2" xfId="44206"/>
    <cellStyle name="CALC Currency Total [2] 10 2 3" xfId="7893"/>
    <cellStyle name="CALC Currency Total [2] 10 2 4" xfId="44207"/>
    <cellStyle name="CALC Currency Total [2] 10 3" xfId="7894"/>
    <cellStyle name="CALC Currency Total [2] 10 3 2" xfId="7895"/>
    <cellStyle name="CALC Currency Total [2] 10 3 2 2" xfId="44208"/>
    <cellStyle name="CALC Currency Total [2] 10 3 3" xfId="7896"/>
    <cellStyle name="CALC Currency Total [2] 10 3 4" xfId="44209"/>
    <cellStyle name="CALC Currency Total [2] 10 4" xfId="7897"/>
    <cellStyle name="CALC Currency Total [2] 10 4 2" xfId="7898"/>
    <cellStyle name="CALC Currency Total [2] 10 4 2 2" xfId="44210"/>
    <cellStyle name="CALC Currency Total [2] 10 4 3" xfId="7899"/>
    <cellStyle name="CALC Currency Total [2] 10 4 4" xfId="44211"/>
    <cellStyle name="CALC Currency Total [2] 10 5" xfId="7900"/>
    <cellStyle name="CALC Currency Total [2] 10 5 2" xfId="7901"/>
    <cellStyle name="CALC Currency Total [2] 10 5 2 2" xfId="44212"/>
    <cellStyle name="CALC Currency Total [2] 10 5 3" xfId="7902"/>
    <cellStyle name="CALC Currency Total [2] 10 5 4" xfId="44213"/>
    <cellStyle name="CALC Currency Total [2] 10 6" xfId="7903"/>
    <cellStyle name="CALC Currency Total [2] 10 6 2" xfId="7904"/>
    <cellStyle name="CALC Currency Total [2] 10 6 2 2" xfId="44214"/>
    <cellStyle name="CALC Currency Total [2] 10 6 3" xfId="7905"/>
    <cellStyle name="CALC Currency Total [2] 10 6 4" xfId="44215"/>
    <cellStyle name="CALC Currency Total [2] 10 7" xfId="7906"/>
    <cellStyle name="CALC Currency Total [2] 10 7 2" xfId="7907"/>
    <cellStyle name="CALC Currency Total [2] 10 7 2 2" xfId="44216"/>
    <cellStyle name="CALC Currency Total [2] 10 7 3" xfId="7908"/>
    <cellStyle name="CALC Currency Total [2] 10 7 4" xfId="44217"/>
    <cellStyle name="CALC Currency Total [2] 10 8" xfId="7909"/>
    <cellStyle name="CALC Currency Total [2] 10 8 2" xfId="7910"/>
    <cellStyle name="CALC Currency Total [2] 10 8 2 2" xfId="44218"/>
    <cellStyle name="CALC Currency Total [2] 10 8 3" xfId="7911"/>
    <cellStyle name="CALC Currency Total [2] 10 8 4" xfId="44219"/>
    <cellStyle name="CALC Currency Total [2] 10 9" xfId="7912"/>
    <cellStyle name="CALC Currency Total [2] 10 9 2" xfId="7913"/>
    <cellStyle name="CALC Currency Total [2] 10 9 2 2" xfId="44220"/>
    <cellStyle name="CALC Currency Total [2] 10 9 3" xfId="7914"/>
    <cellStyle name="CALC Currency Total [2] 10 9 4" xfId="44221"/>
    <cellStyle name="CALC Currency Total [2] 11" xfId="7915"/>
    <cellStyle name="CALC Currency Total [2] 11 10" xfId="7916"/>
    <cellStyle name="CALC Currency Total [2] 11 10 2" xfId="44222"/>
    <cellStyle name="CALC Currency Total [2] 11 11" xfId="44223"/>
    <cellStyle name="CALC Currency Total [2] 11 12" xfId="44224"/>
    <cellStyle name="CALC Currency Total [2] 11 2" xfId="7917"/>
    <cellStyle name="CALC Currency Total [2] 11 2 2" xfId="7918"/>
    <cellStyle name="CALC Currency Total [2] 11 2 2 2" xfId="44225"/>
    <cellStyle name="CALC Currency Total [2] 11 2 3" xfId="7919"/>
    <cellStyle name="CALC Currency Total [2] 11 2 4" xfId="44226"/>
    <cellStyle name="CALC Currency Total [2] 11 3" xfId="7920"/>
    <cellStyle name="CALC Currency Total [2] 11 3 2" xfId="7921"/>
    <cellStyle name="CALC Currency Total [2] 11 3 2 2" xfId="44227"/>
    <cellStyle name="CALC Currency Total [2] 11 3 3" xfId="7922"/>
    <cellStyle name="CALC Currency Total [2] 11 3 4" xfId="44228"/>
    <cellStyle name="CALC Currency Total [2] 11 4" xfId="7923"/>
    <cellStyle name="CALC Currency Total [2] 11 4 2" xfId="7924"/>
    <cellStyle name="CALC Currency Total [2] 11 4 2 2" xfId="44229"/>
    <cellStyle name="CALC Currency Total [2] 11 4 3" xfId="7925"/>
    <cellStyle name="CALC Currency Total [2] 11 4 4" xfId="44230"/>
    <cellStyle name="CALC Currency Total [2] 11 5" xfId="7926"/>
    <cellStyle name="CALC Currency Total [2] 11 5 2" xfId="7927"/>
    <cellStyle name="CALC Currency Total [2] 11 5 2 2" xfId="44231"/>
    <cellStyle name="CALC Currency Total [2] 11 5 3" xfId="7928"/>
    <cellStyle name="CALC Currency Total [2] 11 5 4" xfId="44232"/>
    <cellStyle name="CALC Currency Total [2] 11 6" xfId="7929"/>
    <cellStyle name="CALC Currency Total [2] 11 6 2" xfId="7930"/>
    <cellStyle name="CALC Currency Total [2] 11 6 2 2" xfId="44233"/>
    <cellStyle name="CALC Currency Total [2] 11 6 3" xfId="7931"/>
    <cellStyle name="CALC Currency Total [2] 11 6 4" xfId="44234"/>
    <cellStyle name="CALC Currency Total [2] 11 7" xfId="7932"/>
    <cellStyle name="CALC Currency Total [2] 11 7 2" xfId="7933"/>
    <cellStyle name="CALC Currency Total [2] 11 7 2 2" xfId="44235"/>
    <cellStyle name="CALC Currency Total [2] 11 7 3" xfId="7934"/>
    <cellStyle name="CALC Currency Total [2] 11 7 4" xfId="44236"/>
    <cellStyle name="CALC Currency Total [2] 11 8" xfId="7935"/>
    <cellStyle name="CALC Currency Total [2] 11 8 2" xfId="7936"/>
    <cellStyle name="CALC Currency Total [2] 11 8 2 2" xfId="44237"/>
    <cellStyle name="CALC Currency Total [2] 11 8 3" xfId="7937"/>
    <cellStyle name="CALC Currency Total [2] 11 8 4" xfId="44238"/>
    <cellStyle name="CALC Currency Total [2] 11 9" xfId="7938"/>
    <cellStyle name="CALC Currency Total [2] 11 9 2" xfId="7939"/>
    <cellStyle name="CALC Currency Total [2] 11 9 2 2" xfId="44239"/>
    <cellStyle name="CALC Currency Total [2] 11 9 3" xfId="7940"/>
    <cellStyle name="CALC Currency Total [2] 11 9 4" xfId="44240"/>
    <cellStyle name="CALC Currency Total [2] 12" xfId="7941"/>
    <cellStyle name="CALC Currency Total [2] 12 10" xfId="7942"/>
    <cellStyle name="CALC Currency Total [2] 12 10 2" xfId="44241"/>
    <cellStyle name="CALC Currency Total [2] 12 11" xfId="44242"/>
    <cellStyle name="CALC Currency Total [2] 12 12" xfId="44243"/>
    <cellStyle name="CALC Currency Total [2] 12 2" xfId="7943"/>
    <cellStyle name="CALC Currency Total [2] 12 2 2" xfId="7944"/>
    <cellStyle name="CALC Currency Total [2] 12 2 2 2" xfId="44244"/>
    <cellStyle name="CALC Currency Total [2] 12 2 3" xfId="7945"/>
    <cellStyle name="CALC Currency Total [2] 12 2 4" xfId="44245"/>
    <cellStyle name="CALC Currency Total [2] 12 3" xfId="7946"/>
    <cellStyle name="CALC Currency Total [2] 12 3 2" xfId="7947"/>
    <cellStyle name="CALC Currency Total [2] 12 3 2 2" xfId="44246"/>
    <cellStyle name="CALC Currency Total [2] 12 3 3" xfId="7948"/>
    <cellStyle name="CALC Currency Total [2] 12 3 4" xfId="44247"/>
    <cellStyle name="CALC Currency Total [2] 12 4" xfId="7949"/>
    <cellStyle name="CALC Currency Total [2] 12 4 2" xfId="7950"/>
    <cellStyle name="CALC Currency Total [2] 12 4 2 2" xfId="44248"/>
    <cellStyle name="CALC Currency Total [2] 12 4 3" xfId="7951"/>
    <cellStyle name="CALC Currency Total [2] 12 4 4" xfId="44249"/>
    <cellStyle name="CALC Currency Total [2] 12 5" xfId="7952"/>
    <cellStyle name="CALC Currency Total [2] 12 5 2" xfId="7953"/>
    <cellStyle name="CALC Currency Total [2] 12 5 2 2" xfId="44250"/>
    <cellStyle name="CALC Currency Total [2] 12 5 3" xfId="7954"/>
    <cellStyle name="CALC Currency Total [2] 12 5 4" xfId="44251"/>
    <cellStyle name="CALC Currency Total [2] 12 6" xfId="7955"/>
    <cellStyle name="CALC Currency Total [2] 12 6 2" xfId="7956"/>
    <cellStyle name="CALC Currency Total [2] 12 6 2 2" xfId="44252"/>
    <cellStyle name="CALC Currency Total [2] 12 6 3" xfId="7957"/>
    <cellStyle name="CALC Currency Total [2] 12 6 4" xfId="44253"/>
    <cellStyle name="CALC Currency Total [2] 12 7" xfId="7958"/>
    <cellStyle name="CALC Currency Total [2] 12 7 2" xfId="7959"/>
    <cellStyle name="CALC Currency Total [2] 12 7 2 2" xfId="44254"/>
    <cellStyle name="CALC Currency Total [2] 12 7 3" xfId="7960"/>
    <cellStyle name="CALC Currency Total [2] 12 7 4" xfId="44255"/>
    <cellStyle name="CALC Currency Total [2] 12 8" xfId="7961"/>
    <cellStyle name="CALC Currency Total [2] 12 8 2" xfId="7962"/>
    <cellStyle name="CALC Currency Total [2] 12 8 2 2" xfId="44256"/>
    <cellStyle name="CALC Currency Total [2] 12 8 3" xfId="7963"/>
    <cellStyle name="CALC Currency Total [2] 12 8 4" xfId="44257"/>
    <cellStyle name="CALC Currency Total [2] 12 9" xfId="7964"/>
    <cellStyle name="CALC Currency Total [2] 12 9 2" xfId="7965"/>
    <cellStyle name="CALC Currency Total [2] 12 9 2 2" xfId="44258"/>
    <cellStyle name="CALC Currency Total [2] 12 9 3" xfId="7966"/>
    <cellStyle name="CALC Currency Total [2] 12 9 4" xfId="44259"/>
    <cellStyle name="CALC Currency Total [2] 13" xfId="7967"/>
    <cellStyle name="CALC Currency Total [2] 13 10" xfId="7968"/>
    <cellStyle name="CALC Currency Total [2] 13 10 2" xfId="44260"/>
    <cellStyle name="CALC Currency Total [2] 13 11" xfId="44261"/>
    <cellStyle name="CALC Currency Total [2] 13 12" xfId="44262"/>
    <cellStyle name="CALC Currency Total [2] 13 2" xfId="7969"/>
    <cellStyle name="CALC Currency Total [2] 13 2 2" xfId="7970"/>
    <cellStyle name="CALC Currency Total [2] 13 2 2 2" xfId="44263"/>
    <cellStyle name="CALC Currency Total [2] 13 2 3" xfId="7971"/>
    <cellStyle name="CALC Currency Total [2] 13 2 4" xfId="44264"/>
    <cellStyle name="CALC Currency Total [2] 13 3" xfId="7972"/>
    <cellStyle name="CALC Currency Total [2] 13 3 2" xfId="7973"/>
    <cellStyle name="CALC Currency Total [2] 13 3 2 2" xfId="44265"/>
    <cellStyle name="CALC Currency Total [2] 13 3 3" xfId="7974"/>
    <cellStyle name="CALC Currency Total [2] 13 3 4" xfId="44266"/>
    <cellStyle name="CALC Currency Total [2] 13 4" xfId="7975"/>
    <cellStyle name="CALC Currency Total [2] 13 4 2" xfId="7976"/>
    <cellStyle name="CALC Currency Total [2] 13 4 2 2" xfId="44267"/>
    <cellStyle name="CALC Currency Total [2] 13 4 3" xfId="7977"/>
    <cellStyle name="CALC Currency Total [2] 13 4 4" xfId="44268"/>
    <cellStyle name="CALC Currency Total [2] 13 5" xfId="7978"/>
    <cellStyle name="CALC Currency Total [2] 13 5 2" xfId="7979"/>
    <cellStyle name="CALC Currency Total [2] 13 5 2 2" xfId="44269"/>
    <cellStyle name="CALC Currency Total [2] 13 5 3" xfId="7980"/>
    <cellStyle name="CALC Currency Total [2] 13 5 4" xfId="44270"/>
    <cellStyle name="CALC Currency Total [2] 13 6" xfId="7981"/>
    <cellStyle name="CALC Currency Total [2] 13 6 2" xfId="7982"/>
    <cellStyle name="CALC Currency Total [2] 13 6 2 2" xfId="44271"/>
    <cellStyle name="CALC Currency Total [2] 13 6 3" xfId="7983"/>
    <cellStyle name="CALC Currency Total [2] 13 6 4" xfId="44272"/>
    <cellStyle name="CALC Currency Total [2] 13 7" xfId="7984"/>
    <cellStyle name="CALC Currency Total [2] 13 7 2" xfId="7985"/>
    <cellStyle name="CALC Currency Total [2] 13 7 2 2" xfId="44273"/>
    <cellStyle name="CALC Currency Total [2] 13 7 3" xfId="7986"/>
    <cellStyle name="CALC Currency Total [2] 13 7 4" xfId="44274"/>
    <cellStyle name="CALC Currency Total [2] 13 8" xfId="7987"/>
    <cellStyle name="CALC Currency Total [2] 13 8 2" xfId="7988"/>
    <cellStyle name="CALC Currency Total [2] 13 8 2 2" xfId="44275"/>
    <cellStyle name="CALC Currency Total [2] 13 8 3" xfId="7989"/>
    <cellStyle name="CALC Currency Total [2] 13 8 4" xfId="44276"/>
    <cellStyle name="CALC Currency Total [2] 13 9" xfId="7990"/>
    <cellStyle name="CALC Currency Total [2] 13 9 2" xfId="7991"/>
    <cellStyle name="CALC Currency Total [2] 13 9 2 2" xfId="44277"/>
    <cellStyle name="CALC Currency Total [2] 13 9 3" xfId="7992"/>
    <cellStyle name="CALC Currency Total [2] 13 9 4" xfId="44278"/>
    <cellStyle name="CALC Currency Total [2] 14" xfId="7993"/>
    <cellStyle name="CALC Currency Total [2] 14 10" xfId="7994"/>
    <cellStyle name="CALC Currency Total [2] 14 10 2" xfId="44279"/>
    <cellStyle name="CALC Currency Total [2] 14 11" xfId="44280"/>
    <cellStyle name="CALC Currency Total [2] 14 12" xfId="44281"/>
    <cellStyle name="CALC Currency Total [2] 14 2" xfId="7995"/>
    <cellStyle name="CALC Currency Total [2] 14 2 2" xfId="7996"/>
    <cellStyle name="CALC Currency Total [2] 14 2 2 2" xfId="44282"/>
    <cellStyle name="CALC Currency Total [2] 14 2 3" xfId="7997"/>
    <cellStyle name="CALC Currency Total [2] 14 2 4" xfId="44283"/>
    <cellStyle name="CALC Currency Total [2] 14 3" xfId="7998"/>
    <cellStyle name="CALC Currency Total [2] 14 3 2" xfId="7999"/>
    <cellStyle name="CALC Currency Total [2] 14 3 2 2" xfId="44284"/>
    <cellStyle name="CALC Currency Total [2] 14 3 3" xfId="8000"/>
    <cellStyle name="CALC Currency Total [2] 14 3 4" xfId="44285"/>
    <cellStyle name="CALC Currency Total [2] 14 4" xfId="8001"/>
    <cellStyle name="CALC Currency Total [2] 14 4 2" xfId="8002"/>
    <cellStyle name="CALC Currency Total [2] 14 4 2 2" xfId="44286"/>
    <cellStyle name="CALC Currency Total [2] 14 4 3" xfId="8003"/>
    <cellStyle name="CALC Currency Total [2] 14 4 4" xfId="44287"/>
    <cellStyle name="CALC Currency Total [2] 14 5" xfId="8004"/>
    <cellStyle name="CALC Currency Total [2] 14 5 2" xfId="8005"/>
    <cellStyle name="CALC Currency Total [2] 14 5 2 2" xfId="44288"/>
    <cellStyle name="CALC Currency Total [2] 14 5 3" xfId="8006"/>
    <cellStyle name="CALC Currency Total [2] 14 5 4" xfId="44289"/>
    <cellStyle name="CALC Currency Total [2] 14 6" xfId="8007"/>
    <cellStyle name="CALC Currency Total [2] 14 6 2" xfId="8008"/>
    <cellStyle name="CALC Currency Total [2] 14 6 2 2" xfId="44290"/>
    <cellStyle name="CALC Currency Total [2] 14 6 3" xfId="8009"/>
    <cellStyle name="CALC Currency Total [2] 14 6 4" xfId="44291"/>
    <cellStyle name="CALC Currency Total [2] 14 7" xfId="8010"/>
    <cellStyle name="CALC Currency Total [2] 14 7 2" xfId="8011"/>
    <cellStyle name="CALC Currency Total [2] 14 7 2 2" xfId="44292"/>
    <cellStyle name="CALC Currency Total [2] 14 7 3" xfId="8012"/>
    <cellStyle name="CALC Currency Total [2] 14 7 4" xfId="44293"/>
    <cellStyle name="CALC Currency Total [2] 14 8" xfId="8013"/>
    <cellStyle name="CALC Currency Total [2] 14 8 2" xfId="8014"/>
    <cellStyle name="CALC Currency Total [2] 14 8 2 2" xfId="44294"/>
    <cellStyle name="CALC Currency Total [2] 14 8 3" xfId="8015"/>
    <cellStyle name="CALC Currency Total [2] 14 8 4" xfId="44295"/>
    <cellStyle name="CALC Currency Total [2] 14 9" xfId="8016"/>
    <cellStyle name="CALC Currency Total [2] 14 9 2" xfId="8017"/>
    <cellStyle name="CALC Currency Total [2] 14 9 2 2" xfId="44296"/>
    <cellStyle name="CALC Currency Total [2] 14 9 3" xfId="8018"/>
    <cellStyle name="CALC Currency Total [2] 14 9 4" xfId="44297"/>
    <cellStyle name="CALC Currency Total [2] 15" xfId="8019"/>
    <cellStyle name="CALC Currency Total [2] 15 10" xfId="44298"/>
    <cellStyle name="CALC Currency Total [2] 15 11" xfId="44299"/>
    <cellStyle name="CALC Currency Total [2] 15 2" xfId="8020"/>
    <cellStyle name="CALC Currency Total [2] 15 2 2" xfId="8021"/>
    <cellStyle name="CALC Currency Total [2] 15 2 2 2" xfId="44300"/>
    <cellStyle name="CALC Currency Total [2] 15 2 3" xfId="8022"/>
    <cellStyle name="CALC Currency Total [2] 15 2 4" xfId="44301"/>
    <cellStyle name="CALC Currency Total [2] 15 3" xfId="8023"/>
    <cellStyle name="CALC Currency Total [2] 15 3 2" xfId="8024"/>
    <cellStyle name="CALC Currency Total [2] 15 3 2 2" xfId="44302"/>
    <cellStyle name="CALC Currency Total [2] 15 3 3" xfId="8025"/>
    <cellStyle name="CALC Currency Total [2] 15 3 4" xfId="44303"/>
    <cellStyle name="CALC Currency Total [2] 15 4" xfId="8026"/>
    <cellStyle name="CALC Currency Total [2] 15 4 2" xfId="8027"/>
    <cellStyle name="CALC Currency Total [2] 15 4 2 2" xfId="44304"/>
    <cellStyle name="CALC Currency Total [2] 15 4 3" xfId="8028"/>
    <cellStyle name="CALC Currency Total [2] 15 4 4" xfId="44305"/>
    <cellStyle name="CALC Currency Total [2] 15 5" xfId="8029"/>
    <cellStyle name="CALC Currency Total [2] 15 5 2" xfId="8030"/>
    <cellStyle name="CALC Currency Total [2] 15 5 2 2" xfId="44306"/>
    <cellStyle name="CALC Currency Total [2] 15 5 3" xfId="8031"/>
    <cellStyle name="CALC Currency Total [2] 15 5 4" xfId="44307"/>
    <cellStyle name="CALC Currency Total [2] 15 6" xfId="8032"/>
    <cellStyle name="CALC Currency Total [2] 15 6 2" xfId="8033"/>
    <cellStyle name="CALC Currency Total [2] 15 6 2 2" xfId="44308"/>
    <cellStyle name="CALC Currency Total [2] 15 6 3" xfId="8034"/>
    <cellStyle name="CALC Currency Total [2] 15 6 4" xfId="44309"/>
    <cellStyle name="CALC Currency Total [2] 15 7" xfId="8035"/>
    <cellStyle name="CALC Currency Total [2] 15 7 2" xfId="8036"/>
    <cellStyle name="CALC Currency Total [2] 15 7 2 2" xfId="44310"/>
    <cellStyle name="CALC Currency Total [2] 15 7 3" xfId="8037"/>
    <cellStyle name="CALC Currency Total [2] 15 7 4" xfId="44311"/>
    <cellStyle name="CALC Currency Total [2] 15 8" xfId="8038"/>
    <cellStyle name="CALC Currency Total [2] 15 8 2" xfId="8039"/>
    <cellStyle name="CALC Currency Total [2] 15 8 2 2" xfId="44312"/>
    <cellStyle name="CALC Currency Total [2] 15 8 3" xfId="8040"/>
    <cellStyle name="CALC Currency Total [2] 15 8 4" xfId="44313"/>
    <cellStyle name="CALC Currency Total [2] 15 9" xfId="8041"/>
    <cellStyle name="CALC Currency Total [2] 15 9 2" xfId="44314"/>
    <cellStyle name="CALC Currency Total [2] 16" xfId="8042"/>
    <cellStyle name="CALC Currency Total [2] 16 10" xfId="44315"/>
    <cellStyle name="CALC Currency Total [2] 16 11" xfId="44316"/>
    <cellStyle name="CALC Currency Total [2] 16 2" xfId="8043"/>
    <cellStyle name="CALC Currency Total [2] 16 2 2" xfId="8044"/>
    <cellStyle name="CALC Currency Total [2] 16 2 2 2" xfId="44317"/>
    <cellStyle name="CALC Currency Total [2] 16 2 3" xfId="8045"/>
    <cellStyle name="CALC Currency Total [2] 16 2 4" xfId="44318"/>
    <cellStyle name="CALC Currency Total [2] 16 3" xfId="8046"/>
    <cellStyle name="CALC Currency Total [2] 16 3 2" xfId="8047"/>
    <cellStyle name="CALC Currency Total [2] 16 3 2 2" xfId="44319"/>
    <cellStyle name="CALC Currency Total [2] 16 3 3" xfId="8048"/>
    <cellStyle name="CALC Currency Total [2] 16 3 4" xfId="44320"/>
    <cellStyle name="CALC Currency Total [2] 16 4" xfId="8049"/>
    <cellStyle name="CALC Currency Total [2] 16 4 2" xfId="8050"/>
    <cellStyle name="CALC Currency Total [2] 16 4 2 2" xfId="44321"/>
    <cellStyle name="CALC Currency Total [2] 16 4 3" xfId="8051"/>
    <cellStyle name="CALC Currency Total [2] 16 4 4" xfId="44322"/>
    <cellStyle name="CALC Currency Total [2] 16 5" xfId="8052"/>
    <cellStyle name="CALC Currency Total [2] 16 5 2" xfId="8053"/>
    <cellStyle name="CALC Currency Total [2] 16 5 2 2" xfId="44323"/>
    <cellStyle name="CALC Currency Total [2] 16 5 3" xfId="8054"/>
    <cellStyle name="CALC Currency Total [2] 16 5 4" xfId="44324"/>
    <cellStyle name="CALC Currency Total [2] 16 6" xfId="8055"/>
    <cellStyle name="CALC Currency Total [2] 16 6 2" xfId="8056"/>
    <cellStyle name="CALC Currency Total [2] 16 6 2 2" xfId="44325"/>
    <cellStyle name="CALC Currency Total [2] 16 6 3" xfId="8057"/>
    <cellStyle name="CALC Currency Total [2] 16 6 4" xfId="44326"/>
    <cellStyle name="CALC Currency Total [2] 16 7" xfId="8058"/>
    <cellStyle name="CALC Currency Total [2] 16 7 2" xfId="8059"/>
    <cellStyle name="CALC Currency Total [2] 16 7 2 2" xfId="44327"/>
    <cellStyle name="CALC Currency Total [2] 16 7 3" xfId="8060"/>
    <cellStyle name="CALC Currency Total [2] 16 7 4" xfId="44328"/>
    <cellStyle name="CALC Currency Total [2] 16 8" xfId="8061"/>
    <cellStyle name="CALC Currency Total [2] 16 8 2" xfId="8062"/>
    <cellStyle name="CALC Currency Total [2] 16 8 2 2" xfId="44329"/>
    <cellStyle name="CALC Currency Total [2] 16 8 3" xfId="8063"/>
    <cellStyle name="CALC Currency Total [2] 16 8 4" xfId="44330"/>
    <cellStyle name="CALC Currency Total [2] 16 9" xfId="8064"/>
    <cellStyle name="CALC Currency Total [2] 16 9 2" xfId="44331"/>
    <cellStyle name="CALC Currency Total [2] 17" xfId="8065"/>
    <cellStyle name="CALC Currency Total [2] 17 10" xfId="44332"/>
    <cellStyle name="CALC Currency Total [2] 17 11" xfId="44333"/>
    <cellStyle name="CALC Currency Total [2] 17 2" xfId="8066"/>
    <cellStyle name="CALC Currency Total [2] 17 2 2" xfId="8067"/>
    <cellStyle name="CALC Currency Total [2] 17 2 2 2" xfId="44334"/>
    <cellStyle name="CALC Currency Total [2] 17 2 3" xfId="8068"/>
    <cellStyle name="CALC Currency Total [2] 17 2 4" xfId="44335"/>
    <cellStyle name="CALC Currency Total [2] 17 3" xfId="8069"/>
    <cellStyle name="CALC Currency Total [2] 17 3 2" xfId="8070"/>
    <cellStyle name="CALC Currency Total [2] 17 3 2 2" xfId="44336"/>
    <cellStyle name="CALC Currency Total [2] 17 3 3" xfId="8071"/>
    <cellStyle name="CALC Currency Total [2] 17 3 4" xfId="44337"/>
    <cellStyle name="CALC Currency Total [2] 17 4" xfId="8072"/>
    <cellStyle name="CALC Currency Total [2] 17 4 2" xfId="8073"/>
    <cellStyle name="CALC Currency Total [2] 17 4 2 2" xfId="44338"/>
    <cellStyle name="CALC Currency Total [2] 17 4 3" xfId="8074"/>
    <cellStyle name="CALC Currency Total [2] 17 4 4" xfId="44339"/>
    <cellStyle name="CALC Currency Total [2] 17 5" xfId="8075"/>
    <cellStyle name="CALC Currency Total [2] 17 5 2" xfId="8076"/>
    <cellStyle name="CALC Currency Total [2] 17 5 2 2" xfId="44340"/>
    <cellStyle name="CALC Currency Total [2] 17 5 3" xfId="8077"/>
    <cellStyle name="CALC Currency Total [2] 17 5 4" xfId="44341"/>
    <cellStyle name="CALC Currency Total [2] 17 6" xfId="8078"/>
    <cellStyle name="CALC Currency Total [2] 17 6 2" xfId="8079"/>
    <cellStyle name="CALC Currency Total [2] 17 6 2 2" xfId="44342"/>
    <cellStyle name="CALC Currency Total [2] 17 6 3" xfId="8080"/>
    <cellStyle name="CALC Currency Total [2] 17 6 4" xfId="44343"/>
    <cellStyle name="CALC Currency Total [2] 17 7" xfId="8081"/>
    <cellStyle name="CALC Currency Total [2] 17 7 2" xfId="8082"/>
    <cellStyle name="CALC Currency Total [2] 17 7 2 2" xfId="44344"/>
    <cellStyle name="CALC Currency Total [2] 17 7 3" xfId="8083"/>
    <cellStyle name="CALC Currency Total [2] 17 7 4" xfId="44345"/>
    <cellStyle name="CALC Currency Total [2] 17 8" xfId="8084"/>
    <cellStyle name="CALC Currency Total [2] 17 8 2" xfId="8085"/>
    <cellStyle name="CALC Currency Total [2] 17 8 2 2" xfId="44346"/>
    <cellStyle name="CALC Currency Total [2] 17 8 3" xfId="8086"/>
    <cellStyle name="CALC Currency Total [2] 17 8 4" xfId="44347"/>
    <cellStyle name="CALC Currency Total [2] 17 9" xfId="8087"/>
    <cellStyle name="CALC Currency Total [2] 17 9 2" xfId="44348"/>
    <cellStyle name="CALC Currency Total [2] 18" xfId="8088"/>
    <cellStyle name="CALC Currency Total [2] 18 10" xfId="44349"/>
    <cellStyle name="CALC Currency Total [2] 18 11" xfId="44350"/>
    <cellStyle name="CALC Currency Total [2] 18 2" xfId="8089"/>
    <cellStyle name="CALC Currency Total [2] 18 2 2" xfId="8090"/>
    <cellStyle name="CALC Currency Total [2] 18 2 2 2" xfId="44351"/>
    <cellStyle name="CALC Currency Total [2] 18 2 3" xfId="8091"/>
    <cellStyle name="CALC Currency Total [2] 18 2 4" xfId="44352"/>
    <cellStyle name="CALC Currency Total [2] 18 3" xfId="8092"/>
    <cellStyle name="CALC Currency Total [2] 18 3 2" xfId="8093"/>
    <cellStyle name="CALC Currency Total [2] 18 3 2 2" xfId="44353"/>
    <cellStyle name="CALC Currency Total [2] 18 3 3" xfId="8094"/>
    <cellStyle name="CALC Currency Total [2] 18 3 4" xfId="44354"/>
    <cellStyle name="CALC Currency Total [2] 18 4" xfId="8095"/>
    <cellStyle name="CALC Currency Total [2] 18 4 2" xfId="8096"/>
    <cellStyle name="CALC Currency Total [2] 18 4 2 2" xfId="44355"/>
    <cellStyle name="CALC Currency Total [2] 18 4 3" xfId="8097"/>
    <cellStyle name="CALC Currency Total [2] 18 4 4" xfId="44356"/>
    <cellStyle name="CALC Currency Total [2] 18 5" xfId="8098"/>
    <cellStyle name="CALC Currency Total [2] 18 5 2" xfId="8099"/>
    <cellStyle name="CALC Currency Total [2] 18 5 2 2" xfId="44357"/>
    <cellStyle name="CALC Currency Total [2] 18 5 3" xfId="8100"/>
    <cellStyle name="CALC Currency Total [2] 18 5 4" xfId="44358"/>
    <cellStyle name="CALC Currency Total [2] 18 6" xfId="8101"/>
    <cellStyle name="CALC Currency Total [2] 18 6 2" xfId="8102"/>
    <cellStyle name="CALC Currency Total [2] 18 6 2 2" xfId="44359"/>
    <cellStyle name="CALC Currency Total [2] 18 6 3" xfId="8103"/>
    <cellStyle name="CALC Currency Total [2] 18 6 4" xfId="44360"/>
    <cellStyle name="CALC Currency Total [2] 18 7" xfId="8104"/>
    <cellStyle name="CALC Currency Total [2] 18 7 2" xfId="8105"/>
    <cellStyle name="CALC Currency Total [2] 18 7 2 2" xfId="44361"/>
    <cellStyle name="CALC Currency Total [2] 18 7 3" xfId="8106"/>
    <cellStyle name="CALC Currency Total [2] 18 7 4" xfId="44362"/>
    <cellStyle name="CALC Currency Total [2] 18 8" xfId="8107"/>
    <cellStyle name="CALC Currency Total [2] 18 8 2" xfId="8108"/>
    <cellStyle name="CALC Currency Total [2] 18 8 2 2" xfId="44363"/>
    <cellStyle name="CALC Currency Total [2] 18 8 3" xfId="8109"/>
    <cellStyle name="CALC Currency Total [2] 18 8 4" xfId="44364"/>
    <cellStyle name="CALC Currency Total [2] 18 9" xfId="8110"/>
    <cellStyle name="CALC Currency Total [2] 18 9 2" xfId="44365"/>
    <cellStyle name="CALC Currency Total [2] 19" xfId="8111"/>
    <cellStyle name="CALC Currency Total [2] 19 10" xfId="44366"/>
    <cellStyle name="CALC Currency Total [2] 19 11" xfId="44367"/>
    <cellStyle name="CALC Currency Total [2] 19 2" xfId="8112"/>
    <cellStyle name="CALC Currency Total [2] 19 2 2" xfId="8113"/>
    <cellStyle name="CALC Currency Total [2] 19 2 2 2" xfId="44368"/>
    <cellStyle name="CALC Currency Total [2] 19 2 3" xfId="8114"/>
    <cellStyle name="CALC Currency Total [2] 19 2 4" xfId="44369"/>
    <cellStyle name="CALC Currency Total [2] 19 3" xfId="8115"/>
    <cellStyle name="CALC Currency Total [2] 19 3 2" xfId="8116"/>
    <cellStyle name="CALC Currency Total [2] 19 3 2 2" xfId="44370"/>
    <cellStyle name="CALC Currency Total [2] 19 3 3" xfId="8117"/>
    <cellStyle name="CALC Currency Total [2] 19 3 4" xfId="44371"/>
    <cellStyle name="CALC Currency Total [2] 19 4" xfId="8118"/>
    <cellStyle name="CALC Currency Total [2] 19 4 2" xfId="8119"/>
    <cellStyle name="CALC Currency Total [2] 19 4 2 2" xfId="44372"/>
    <cellStyle name="CALC Currency Total [2] 19 4 3" xfId="8120"/>
    <cellStyle name="CALC Currency Total [2] 19 4 4" xfId="44373"/>
    <cellStyle name="CALC Currency Total [2] 19 5" xfId="8121"/>
    <cellStyle name="CALC Currency Total [2] 19 5 2" xfId="8122"/>
    <cellStyle name="CALC Currency Total [2] 19 5 2 2" xfId="44374"/>
    <cellStyle name="CALC Currency Total [2] 19 5 3" xfId="8123"/>
    <cellStyle name="CALC Currency Total [2] 19 5 4" xfId="44375"/>
    <cellStyle name="CALC Currency Total [2] 19 6" xfId="8124"/>
    <cellStyle name="CALC Currency Total [2] 19 6 2" xfId="8125"/>
    <cellStyle name="CALC Currency Total [2] 19 6 2 2" xfId="44376"/>
    <cellStyle name="CALC Currency Total [2] 19 6 3" xfId="8126"/>
    <cellStyle name="CALC Currency Total [2] 19 6 4" xfId="44377"/>
    <cellStyle name="CALC Currency Total [2] 19 7" xfId="8127"/>
    <cellStyle name="CALC Currency Total [2] 19 7 2" xfId="8128"/>
    <cellStyle name="CALC Currency Total [2] 19 7 2 2" xfId="44378"/>
    <cellStyle name="CALC Currency Total [2] 19 7 3" xfId="8129"/>
    <cellStyle name="CALC Currency Total [2] 19 7 4" xfId="44379"/>
    <cellStyle name="CALC Currency Total [2] 19 8" xfId="8130"/>
    <cellStyle name="CALC Currency Total [2] 19 8 2" xfId="8131"/>
    <cellStyle name="CALC Currency Total [2] 19 8 2 2" xfId="44380"/>
    <cellStyle name="CALC Currency Total [2] 19 8 3" xfId="8132"/>
    <cellStyle name="CALC Currency Total [2] 19 8 4" xfId="44381"/>
    <cellStyle name="CALC Currency Total [2] 19 9" xfId="8133"/>
    <cellStyle name="CALC Currency Total [2] 19 9 2" xfId="44382"/>
    <cellStyle name="CALC Currency Total [2] 2" xfId="8134"/>
    <cellStyle name="CALC Currency Total [2] 2 10" xfId="8135"/>
    <cellStyle name="CALC Currency Total [2] 2 10 10" xfId="8136"/>
    <cellStyle name="CALC Currency Total [2] 2 10 10 2" xfId="44383"/>
    <cellStyle name="CALC Currency Total [2] 2 10 11" xfId="44384"/>
    <cellStyle name="CALC Currency Total [2] 2 10 12" xfId="44385"/>
    <cellStyle name="CALC Currency Total [2] 2 10 2" xfId="8137"/>
    <cellStyle name="CALC Currency Total [2] 2 10 2 2" xfId="8138"/>
    <cellStyle name="CALC Currency Total [2] 2 10 2 2 2" xfId="44386"/>
    <cellStyle name="CALC Currency Total [2] 2 10 2 3" xfId="8139"/>
    <cellStyle name="CALC Currency Total [2] 2 10 2 4" xfId="44387"/>
    <cellStyle name="CALC Currency Total [2] 2 10 3" xfId="8140"/>
    <cellStyle name="CALC Currency Total [2] 2 10 3 2" xfId="8141"/>
    <cellStyle name="CALC Currency Total [2] 2 10 3 2 2" xfId="44388"/>
    <cellStyle name="CALC Currency Total [2] 2 10 3 3" xfId="8142"/>
    <cellStyle name="CALC Currency Total [2] 2 10 3 4" xfId="44389"/>
    <cellStyle name="CALC Currency Total [2] 2 10 4" xfId="8143"/>
    <cellStyle name="CALC Currency Total [2] 2 10 4 2" xfId="8144"/>
    <cellStyle name="CALC Currency Total [2] 2 10 4 2 2" xfId="44390"/>
    <cellStyle name="CALC Currency Total [2] 2 10 4 3" xfId="8145"/>
    <cellStyle name="CALC Currency Total [2] 2 10 4 4" xfId="44391"/>
    <cellStyle name="CALC Currency Total [2] 2 10 5" xfId="8146"/>
    <cellStyle name="CALC Currency Total [2] 2 10 5 2" xfId="8147"/>
    <cellStyle name="CALC Currency Total [2] 2 10 5 2 2" xfId="44392"/>
    <cellStyle name="CALC Currency Total [2] 2 10 5 3" xfId="8148"/>
    <cellStyle name="CALC Currency Total [2] 2 10 5 4" xfId="44393"/>
    <cellStyle name="CALC Currency Total [2] 2 10 6" xfId="8149"/>
    <cellStyle name="CALC Currency Total [2] 2 10 6 2" xfId="8150"/>
    <cellStyle name="CALC Currency Total [2] 2 10 6 2 2" xfId="44394"/>
    <cellStyle name="CALC Currency Total [2] 2 10 6 3" xfId="8151"/>
    <cellStyle name="CALC Currency Total [2] 2 10 6 4" xfId="44395"/>
    <cellStyle name="CALC Currency Total [2] 2 10 7" xfId="8152"/>
    <cellStyle name="CALC Currency Total [2] 2 10 7 2" xfId="8153"/>
    <cellStyle name="CALC Currency Total [2] 2 10 7 2 2" xfId="44396"/>
    <cellStyle name="CALC Currency Total [2] 2 10 7 3" xfId="8154"/>
    <cellStyle name="CALC Currency Total [2] 2 10 7 4" xfId="44397"/>
    <cellStyle name="CALC Currency Total [2] 2 10 8" xfId="8155"/>
    <cellStyle name="CALC Currency Total [2] 2 10 8 2" xfId="8156"/>
    <cellStyle name="CALC Currency Total [2] 2 10 8 2 2" xfId="44398"/>
    <cellStyle name="CALC Currency Total [2] 2 10 8 3" xfId="8157"/>
    <cellStyle name="CALC Currency Total [2] 2 10 8 4" xfId="44399"/>
    <cellStyle name="CALC Currency Total [2] 2 10 9" xfId="8158"/>
    <cellStyle name="CALC Currency Total [2] 2 10 9 2" xfId="8159"/>
    <cellStyle name="CALC Currency Total [2] 2 10 9 2 2" xfId="44400"/>
    <cellStyle name="CALC Currency Total [2] 2 10 9 3" xfId="8160"/>
    <cellStyle name="CALC Currency Total [2] 2 10 9 4" xfId="44401"/>
    <cellStyle name="CALC Currency Total [2] 2 11" xfId="8161"/>
    <cellStyle name="CALC Currency Total [2] 2 11 10" xfId="8162"/>
    <cellStyle name="CALC Currency Total [2] 2 11 10 2" xfId="44402"/>
    <cellStyle name="CALC Currency Total [2] 2 11 11" xfId="44403"/>
    <cellStyle name="CALC Currency Total [2] 2 11 12" xfId="44404"/>
    <cellStyle name="CALC Currency Total [2] 2 11 2" xfId="8163"/>
    <cellStyle name="CALC Currency Total [2] 2 11 2 2" xfId="8164"/>
    <cellStyle name="CALC Currency Total [2] 2 11 2 2 2" xfId="44405"/>
    <cellStyle name="CALC Currency Total [2] 2 11 2 3" xfId="8165"/>
    <cellStyle name="CALC Currency Total [2] 2 11 2 4" xfId="44406"/>
    <cellStyle name="CALC Currency Total [2] 2 11 3" xfId="8166"/>
    <cellStyle name="CALC Currency Total [2] 2 11 3 2" xfId="8167"/>
    <cellStyle name="CALC Currency Total [2] 2 11 3 2 2" xfId="44407"/>
    <cellStyle name="CALC Currency Total [2] 2 11 3 3" xfId="8168"/>
    <cellStyle name="CALC Currency Total [2] 2 11 3 4" xfId="44408"/>
    <cellStyle name="CALC Currency Total [2] 2 11 4" xfId="8169"/>
    <cellStyle name="CALC Currency Total [2] 2 11 4 2" xfId="8170"/>
    <cellStyle name="CALC Currency Total [2] 2 11 4 2 2" xfId="44409"/>
    <cellStyle name="CALC Currency Total [2] 2 11 4 3" xfId="8171"/>
    <cellStyle name="CALC Currency Total [2] 2 11 4 4" xfId="44410"/>
    <cellStyle name="CALC Currency Total [2] 2 11 5" xfId="8172"/>
    <cellStyle name="CALC Currency Total [2] 2 11 5 2" xfId="8173"/>
    <cellStyle name="CALC Currency Total [2] 2 11 5 2 2" xfId="44411"/>
    <cellStyle name="CALC Currency Total [2] 2 11 5 3" xfId="8174"/>
    <cellStyle name="CALC Currency Total [2] 2 11 5 4" xfId="44412"/>
    <cellStyle name="CALC Currency Total [2] 2 11 6" xfId="8175"/>
    <cellStyle name="CALC Currency Total [2] 2 11 6 2" xfId="8176"/>
    <cellStyle name="CALC Currency Total [2] 2 11 6 2 2" xfId="44413"/>
    <cellStyle name="CALC Currency Total [2] 2 11 6 3" xfId="8177"/>
    <cellStyle name="CALC Currency Total [2] 2 11 6 4" xfId="44414"/>
    <cellStyle name="CALC Currency Total [2] 2 11 7" xfId="8178"/>
    <cellStyle name="CALC Currency Total [2] 2 11 7 2" xfId="8179"/>
    <cellStyle name="CALC Currency Total [2] 2 11 7 2 2" xfId="44415"/>
    <cellStyle name="CALC Currency Total [2] 2 11 7 3" xfId="8180"/>
    <cellStyle name="CALC Currency Total [2] 2 11 7 4" xfId="44416"/>
    <cellStyle name="CALC Currency Total [2] 2 11 8" xfId="8181"/>
    <cellStyle name="CALC Currency Total [2] 2 11 8 2" xfId="8182"/>
    <cellStyle name="CALC Currency Total [2] 2 11 8 2 2" xfId="44417"/>
    <cellStyle name="CALC Currency Total [2] 2 11 8 3" xfId="8183"/>
    <cellStyle name="CALC Currency Total [2] 2 11 8 4" xfId="44418"/>
    <cellStyle name="CALC Currency Total [2] 2 11 9" xfId="8184"/>
    <cellStyle name="CALC Currency Total [2] 2 11 9 2" xfId="8185"/>
    <cellStyle name="CALC Currency Total [2] 2 11 9 2 2" xfId="44419"/>
    <cellStyle name="CALC Currency Total [2] 2 11 9 3" xfId="8186"/>
    <cellStyle name="CALC Currency Total [2] 2 11 9 4" xfId="44420"/>
    <cellStyle name="CALC Currency Total [2] 2 12" xfId="8187"/>
    <cellStyle name="CALC Currency Total [2] 2 12 10" xfId="8188"/>
    <cellStyle name="CALC Currency Total [2] 2 12 10 2" xfId="44421"/>
    <cellStyle name="CALC Currency Total [2] 2 12 11" xfId="44422"/>
    <cellStyle name="CALC Currency Total [2] 2 12 12" xfId="44423"/>
    <cellStyle name="CALC Currency Total [2] 2 12 2" xfId="8189"/>
    <cellStyle name="CALC Currency Total [2] 2 12 2 2" xfId="8190"/>
    <cellStyle name="CALC Currency Total [2] 2 12 2 2 2" xfId="44424"/>
    <cellStyle name="CALC Currency Total [2] 2 12 2 3" xfId="8191"/>
    <cellStyle name="CALC Currency Total [2] 2 12 2 4" xfId="44425"/>
    <cellStyle name="CALC Currency Total [2] 2 12 3" xfId="8192"/>
    <cellStyle name="CALC Currency Total [2] 2 12 3 2" xfId="8193"/>
    <cellStyle name="CALC Currency Total [2] 2 12 3 2 2" xfId="44426"/>
    <cellStyle name="CALC Currency Total [2] 2 12 3 3" xfId="8194"/>
    <cellStyle name="CALC Currency Total [2] 2 12 3 4" xfId="44427"/>
    <cellStyle name="CALC Currency Total [2] 2 12 4" xfId="8195"/>
    <cellStyle name="CALC Currency Total [2] 2 12 4 2" xfId="8196"/>
    <cellStyle name="CALC Currency Total [2] 2 12 4 2 2" xfId="44428"/>
    <cellStyle name="CALC Currency Total [2] 2 12 4 3" xfId="8197"/>
    <cellStyle name="CALC Currency Total [2] 2 12 4 4" xfId="44429"/>
    <cellStyle name="CALC Currency Total [2] 2 12 5" xfId="8198"/>
    <cellStyle name="CALC Currency Total [2] 2 12 5 2" xfId="8199"/>
    <cellStyle name="CALC Currency Total [2] 2 12 5 2 2" xfId="44430"/>
    <cellStyle name="CALC Currency Total [2] 2 12 5 3" xfId="8200"/>
    <cellStyle name="CALC Currency Total [2] 2 12 5 4" xfId="44431"/>
    <cellStyle name="CALC Currency Total [2] 2 12 6" xfId="8201"/>
    <cellStyle name="CALC Currency Total [2] 2 12 6 2" xfId="8202"/>
    <cellStyle name="CALC Currency Total [2] 2 12 6 2 2" xfId="44432"/>
    <cellStyle name="CALC Currency Total [2] 2 12 6 3" xfId="8203"/>
    <cellStyle name="CALC Currency Total [2] 2 12 6 4" xfId="44433"/>
    <cellStyle name="CALC Currency Total [2] 2 12 7" xfId="8204"/>
    <cellStyle name="CALC Currency Total [2] 2 12 7 2" xfId="8205"/>
    <cellStyle name="CALC Currency Total [2] 2 12 7 2 2" xfId="44434"/>
    <cellStyle name="CALC Currency Total [2] 2 12 7 3" xfId="8206"/>
    <cellStyle name="CALC Currency Total [2] 2 12 7 4" xfId="44435"/>
    <cellStyle name="CALC Currency Total [2] 2 12 8" xfId="8207"/>
    <cellStyle name="CALC Currency Total [2] 2 12 8 2" xfId="8208"/>
    <cellStyle name="CALC Currency Total [2] 2 12 8 2 2" xfId="44436"/>
    <cellStyle name="CALC Currency Total [2] 2 12 8 3" xfId="8209"/>
    <cellStyle name="CALC Currency Total [2] 2 12 8 4" xfId="44437"/>
    <cellStyle name="CALC Currency Total [2] 2 12 9" xfId="8210"/>
    <cellStyle name="CALC Currency Total [2] 2 12 9 2" xfId="8211"/>
    <cellStyle name="CALC Currency Total [2] 2 12 9 2 2" xfId="44438"/>
    <cellStyle name="CALC Currency Total [2] 2 12 9 3" xfId="8212"/>
    <cellStyle name="CALC Currency Total [2] 2 12 9 4" xfId="44439"/>
    <cellStyle name="CALC Currency Total [2] 2 13" xfId="8213"/>
    <cellStyle name="CALC Currency Total [2] 2 13 10" xfId="8214"/>
    <cellStyle name="CALC Currency Total [2] 2 13 10 2" xfId="44440"/>
    <cellStyle name="CALC Currency Total [2] 2 13 11" xfId="44441"/>
    <cellStyle name="CALC Currency Total [2] 2 13 12" xfId="44442"/>
    <cellStyle name="CALC Currency Total [2] 2 13 2" xfId="8215"/>
    <cellStyle name="CALC Currency Total [2] 2 13 2 2" xfId="8216"/>
    <cellStyle name="CALC Currency Total [2] 2 13 2 2 2" xfId="44443"/>
    <cellStyle name="CALC Currency Total [2] 2 13 2 3" xfId="8217"/>
    <cellStyle name="CALC Currency Total [2] 2 13 2 4" xfId="44444"/>
    <cellStyle name="CALC Currency Total [2] 2 13 3" xfId="8218"/>
    <cellStyle name="CALC Currency Total [2] 2 13 3 2" xfId="8219"/>
    <cellStyle name="CALC Currency Total [2] 2 13 3 2 2" xfId="44445"/>
    <cellStyle name="CALC Currency Total [2] 2 13 3 3" xfId="8220"/>
    <cellStyle name="CALC Currency Total [2] 2 13 3 4" xfId="44446"/>
    <cellStyle name="CALC Currency Total [2] 2 13 4" xfId="8221"/>
    <cellStyle name="CALC Currency Total [2] 2 13 4 2" xfId="8222"/>
    <cellStyle name="CALC Currency Total [2] 2 13 4 2 2" xfId="44447"/>
    <cellStyle name="CALC Currency Total [2] 2 13 4 3" xfId="8223"/>
    <cellStyle name="CALC Currency Total [2] 2 13 4 4" xfId="44448"/>
    <cellStyle name="CALC Currency Total [2] 2 13 5" xfId="8224"/>
    <cellStyle name="CALC Currency Total [2] 2 13 5 2" xfId="8225"/>
    <cellStyle name="CALC Currency Total [2] 2 13 5 2 2" xfId="44449"/>
    <cellStyle name="CALC Currency Total [2] 2 13 5 3" xfId="8226"/>
    <cellStyle name="CALC Currency Total [2] 2 13 5 4" xfId="44450"/>
    <cellStyle name="CALC Currency Total [2] 2 13 6" xfId="8227"/>
    <cellStyle name="CALC Currency Total [2] 2 13 6 2" xfId="8228"/>
    <cellStyle name="CALC Currency Total [2] 2 13 6 2 2" xfId="44451"/>
    <cellStyle name="CALC Currency Total [2] 2 13 6 3" xfId="8229"/>
    <cellStyle name="CALC Currency Total [2] 2 13 6 4" xfId="44452"/>
    <cellStyle name="CALC Currency Total [2] 2 13 7" xfId="8230"/>
    <cellStyle name="CALC Currency Total [2] 2 13 7 2" xfId="8231"/>
    <cellStyle name="CALC Currency Total [2] 2 13 7 2 2" xfId="44453"/>
    <cellStyle name="CALC Currency Total [2] 2 13 7 3" xfId="8232"/>
    <cellStyle name="CALC Currency Total [2] 2 13 7 4" xfId="44454"/>
    <cellStyle name="CALC Currency Total [2] 2 13 8" xfId="8233"/>
    <cellStyle name="CALC Currency Total [2] 2 13 8 2" xfId="8234"/>
    <cellStyle name="CALC Currency Total [2] 2 13 8 2 2" xfId="44455"/>
    <cellStyle name="CALC Currency Total [2] 2 13 8 3" xfId="8235"/>
    <cellStyle name="CALC Currency Total [2] 2 13 8 4" xfId="44456"/>
    <cellStyle name="CALC Currency Total [2] 2 13 9" xfId="8236"/>
    <cellStyle name="CALC Currency Total [2] 2 13 9 2" xfId="8237"/>
    <cellStyle name="CALC Currency Total [2] 2 13 9 2 2" xfId="44457"/>
    <cellStyle name="CALC Currency Total [2] 2 13 9 3" xfId="8238"/>
    <cellStyle name="CALC Currency Total [2] 2 13 9 4" xfId="44458"/>
    <cellStyle name="CALC Currency Total [2] 2 14" xfId="8239"/>
    <cellStyle name="CALC Currency Total [2] 2 14 10" xfId="8240"/>
    <cellStyle name="CALC Currency Total [2] 2 14 10 2" xfId="44459"/>
    <cellStyle name="CALC Currency Total [2] 2 14 11" xfId="44460"/>
    <cellStyle name="CALC Currency Total [2] 2 14 12" xfId="44461"/>
    <cellStyle name="CALC Currency Total [2] 2 14 2" xfId="8241"/>
    <cellStyle name="CALC Currency Total [2] 2 14 2 2" xfId="8242"/>
    <cellStyle name="CALC Currency Total [2] 2 14 2 2 2" xfId="44462"/>
    <cellStyle name="CALC Currency Total [2] 2 14 2 3" xfId="8243"/>
    <cellStyle name="CALC Currency Total [2] 2 14 2 4" xfId="44463"/>
    <cellStyle name="CALC Currency Total [2] 2 14 3" xfId="8244"/>
    <cellStyle name="CALC Currency Total [2] 2 14 3 2" xfId="8245"/>
    <cellStyle name="CALC Currency Total [2] 2 14 3 2 2" xfId="44464"/>
    <cellStyle name="CALC Currency Total [2] 2 14 3 3" xfId="8246"/>
    <cellStyle name="CALC Currency Total [2] 2 14 3 4" xfId="44465"/>
    <cellStyle name="CALC Currency Total [2] 2 14 4" xfId="8247"/>
    <cellStyle name="CALC Currency Total [2] 2 14 4 2" xfId="8248"/>
    <cellStyle name="CALC Currency Total [2] 2 14 4 2 2" xfId="44466"/>
    <cellStyle name="CALC Currency Total [2] 2 14 4 3" xfId="8249"/>
    <cellStyle name="CALC Currency Total [2] 2 14 4 4" xfId="44467"/>
    <cellStyle name="CALC Currency Total [2] 2 14 5" xfId="8250"/>
    <cellStyle name="CALC Currency Total [2] 2 14 5 2" xfId="8251"/>
    <cellStyle name="CALC Currency Total [2] 2 14 5 2 2" xfId="44468"/>
    <cellStyle name="CALC Currency Total [2] 2 14 5 3" xfId="8252"/>
    <cellStyle name="CALC Currency Total [2] 2 14 5 4" xfId="44469"/>
    <cellStyle name="CALC Currency Total [2] 2 14 6" xfId="8253"/>
    <cellStyle name="CALC Currency Total [2] 2 14 6 2" xfId="8254"/>
    <cellStyle name="CALC Currency Total [2] 2 14 6 2 2" xfId="44470"/>
    <cellStyle name="CALC Currency Total [2] 2 14 6 3" xfId="8255"/>
    <cellStyle name="CALC Currency Total [2] 2 14 6 4" xfId="44471"/>
    <cellStyle name="CALC Currency Total [2] 2 14 7" xfId="8256"/>
    <cellStyle name="CALC Currency Total [2] 2 14 7 2" xfId="8257"/>
    <cellStyle name="CALC Currency Total [2] 2 14 7 2 2" xfId="44472"/>
    <cellStyle name="CALC Currency Total [2] 2 14 7 3" xfId="8258"/>
    <cellStyle name="CALC Currency Total [2] 2 14 7 4" xfId="44473"/>
    <cellStyle name="CALC Currency Total [2] 2 14 8" xfId="8259"/>
    <cellStyle name="CALC Currency Total [2] 2 14 8 2" xfId="8260"/>
    <cellStyle name="CALC Currency Total [2] 2 14 8 2 2" xfId="44474"/>
    <cellStyle name="CALC Currency Total [2] 2 14 8 3" xfId="8261"/>
    <cellStyle name="CALC Currency Total [2] 2 14 8 4" xfId="44475"/>
    <cellStyle name="CALC Currency Total [2] 2 14 9" xfId="8262"/>
    <cellStyle name="CALC Currency Total [2] 2 14 9 2" xfId="8263"/>
    <cellStyle name="CALC Currency Total [2] 2 14 9 2 2" xfId="44476"/>
    <cellStyle name="CALC Currency Total [2] 2 14 9 3" xfId="8264"/>
    <cellStyle name="CALC Currency Total [2] 2 14 9 4" xfId="44477"/>
    <cellStyle name="CALC Currency Total [2] 2 15" xfId="8265"/>
    <cellStyle name="CALC Currency Total [2] 2 15 10" xfId="8266"/>
    <cellStyle name="CALC Currency Total [2] 2 15 10 2" xfId="44478"/>
    <cellStyle name="CALC Currency Total [2] 2 15 11" xfId="44479"/>
    <cellStyle name="CALC Currency Total [2] 2 15 12" xfId="44480"/>
    <cellStyle name="CALC Currency Total [2] 2 15 2" xfId="8267"/>
    <cellStyle name="CALC Currency Total [2] 2 15 2 2" xfId="8268"/>
    <cellStyle name="CALC Currency Total [2] 2 15 2 2 2" xfId="44481"/>
    <cellStyle name="CALC Currency Total [2] 2 15 2 3" xfId="8269"/>
    <cellStyle name="CALC Currency Total [2] 2 15 2 4" xfId="44482"/>
    <cellStyle name="CALC Currency Total [2] 2 15 3" xfId="8270"/>
    <cellStyle name="CALC Currency Total [2] 2 15 3 2" xfId="8271"/>
    <cellStyle name="CALC Currency Total [2] 2 15 3 2 2" xfId="44483"/>
    <cellStyle name="CALC Currency Total [2] 2 15 3 3" xfId="8272"/>
    <cellStyle name="CALC Currency Total [2] 2 15 3 4" xfId="44484"/>
    <cellStyle name="CALC Currency Total [2] 2 15 4" xfId="8273"/>
    <cellStyle name="CALC Currency Total [2] 2 15 4 2" xfId="8274"/>
    <cellStyle name="CALC Currency Total [2] 2 15 4 2 2" xfId="44485"/>
    <cellStyle name="CALC Currency Total [2] 2 15 4 3" xfId="8275"/>
    <cellStyle name="CALC Currency Total [2] 2 15 4 4" xfId="44486"/>
    <cellStyle name="CALC Currency Total [2] 2 15 5" xfId="8276"/>
    <cellStyle name="CALC Currency Total [2] 2 15 5 2" xfId="8277"/>
    <cellStyle name="CALC Currency Total [2] 2 15 5 2 2" xfId="44487"/>
    <cellStyle name="CALC Currency Total [2] 2 15 5 3" xfId="8278"/>
    <cellStyle name="CALC Currency Total [2] 2 15 5 4" xfId="44488"/>
    <cellStyle name="CALC Currency Total [2] 2 15 6" xfId="8279"/>
    <cellStyle name="CALC Currency Total [2] 2 15 6 2" xfId="8280"/>
    <cellStyle name="CALC Currency Total [2] 2 15 6 2 2" xfId="44489"/>
    <cellStyle name="CALC Currency Total [2] 2 15 6 3" xfId="8281"/>
    <cellStyle name="CALC Currency Total [2] 2 15 6 4" xfId="44490"/>
    <cellStyle name="CALC Currency Total [2] 2 15 7" xfId="8282"/>
    <cellStyle name="CALC Currency Total [2] 2 15 7 2" xfId="8283"/>
    <cellStyle name="CALC Currency Total [2] 2 15 7 2 2" xfId="44491"/>
    <cellStyle name="CALC Currency Total [2] 2 15 7 3" xfId="8284"/>
    <cellStyle name="CALC Currency Total [2] 2 15 7 4" xfId="44492"/>
    <cellStyle name="CALC Currency Total [2] 2 15 8" xfId="8285"/>
    <cellStyle name="CALC Currency Total [2] 2 15 8 2" xfId="8286"/>
    <cellStyle name="CALC Currency Total [2] 2 15 8 2 2" xfId="44493"/>
    <cellStyle name="CALC Currency Total [2] 2 15 8 3" xfId="8287"/>
    <cellStyle name="CALC Currency Total [2] 2 15 8 4" xfId="44494"/>
    <cellStyle name="CALC Currency Total [2] 2 15 9" xfId="8288"/>
    <cellStyle name="CALC Currency Total [2] 2 15 9 2" xfId="8289"/>
    <cellStyle name="CALC Currency Total [2] 2 15 9 2 2" xfId="44495"/>
    <cellStyle name="CALC Currency Total [2] 2 15 9 3" xfId="8290"/>
    <cellStyle name="CALC Currency Total [2] 2 15 9 4" xfId="44496"/>
    <cellStyle name="CALC Currency Total [2] 2 16" xfId="8291"/>
    <cellStyle name="CALC Currency Total [2] 2 16 10" xfId="44497"/>
    <cellStyle name="CALC Currency Total [2] 2 16 11" xfId="44498"/>
    <cellStyle name="CALC Currency Total [2] 2 16 2" xfId="8292"/>
    <cellStyle name="CALC Currency Total [2] 2 16 2 2" xfId="8293"/>
    <cellStyle name="CALC Currency Total [2] 2 16 2 2 2" xfId="44499"/>
    <cellStyle name="CALC Currency Total [2] 2 16 2 3" xfId="8294"/>
    <cellStyle name="CALC Currency Total [2] 2 16 2 4" xfId="44500"/>
    <cellStyle name="CALC Currency Total [2] 2 16 3" xfId="8295"/>
    <cellStyle name="CALC Currency Total [2] 2 16 3 2" xfId="8296"/>
    <cellStyle name="CALC Currency Total [2] 2 16 3 2 2" xfId="44501"/>
    <cellStyle name="CALC Currency Total [2] 2 16 3 3" xfId="8297"/>
    <cellStyle name="CALC Currency Total [2] 2 16 3 4" xfId="44502"/>
    <cellStyle name="CALC Currency Total [2] 2 16 4" xfId="8298"/>
    <cellStyle name="CALC Currency Total [2] 2 16 4 2" xfId="8299"/>
    <cellStyle name="CALC Currency Total [2] 2 16 4 2 2" xfId="44503"/>
    <cellStyle name="CALC Currency Total [2] 2 16 4 3" xfId="8300"/>
    <cellStyle name="CALC Currency Total [2] 2 16 4 4" xfId="44504"/>
    <cellStyle name="CALC Currency Total [2] 2 16 5" xfId="8301"/>
    <cellStyle name="CALC Currency Total [2] 2 16 5 2" xfId="8302"/>
    <cellStyle name="CALC Currency Total [2] 2 16 5 2 2" xfId="44505"/>
    <cellStyle name="CALC Currency Total [2] 2 16 5 3" xfId="8303"/>
    <cellStyle name="CALC Currency Total [2] 2 16 5 4" xfId="44506"/>
    <cellStyle name="CALC Currency Total [2] 2 16 6" xfId="8304"/>
    <cellStyle name="CALC Currency Total [2] 2 16 6 2" xfId="8305"/>
    <cellStyle name="CALC Currency Total [2] 2 16 6 2 2" xfId="44507"/>
    <cellStyle name="CALC Currency Total [2] 2 16 6 3" xfId="8306"/>
    <cellStyle name="CALC Currency Total [2] 2 16 6 4" xfId="44508"/>
    <cellStyle name="CALC Currency Total [2] 2 16 7" xfId="8307"/>
    <cellStyle name="CALC Currency Total [2] 2 16 7 2" xfId="8308"/>
    <cellStyle name="CALC Currency Total [2] 2 16 7 2 2" xfId="44509"/>
    <cellStyle name="CALC Currency Total [2] 2 16 7 3" xfId="8309"/>
    <cellStyle name="CALC Currency Total [2] 2 16 7 4" xfId="44510"/>
    <cellStyle name="CALC Currency Total [2] 2 16 8" xfId="8310"/>
    <cellStyle name="CALC Currency Total [2] 2 16 8 2" xfId="8311"/>
    <cellStyle name="CALC Currency Total [2] 2 16 8 2 2" xfId="44511"/>
    <cellStyle name="CALC Currency Total [2] 2 16 8 3" xfId="8312"/>
    <cellStyle name="CALC Currency Total [2] 2 16 8 4" xfId="44512"/>
    <cellStyle name="CALC Currency Total [2] 2 16 9" xfId="8313"/>
    <cellStyle name="CALC Currency Total [2] 2 16 9 2" xfId="44513"/>
    <cellStyle name="CALC Currency Total [2] 2 17" xfId="8314"/>
    <cellStyle name="CALC Currency Total [2] 2 17 10" xfId="44514"/>
    <cellStyle name="CALC Currency Total [2] 2 17 11" xfId="44515"/>
    <cellStyle name="CALC Currency Total [2] 2 17 2" xfId="8315"/>
    <cellStyle name="CALC Currency Total [2] 2 17 2 2" xfId="8316"/>
    <cellStyle name="CALC Currency Total [2] 2 17 2 2 2" xfId="44516"/>
    <cellStyle name="CALC Currency Total [2] 2 17 2 3" xfId="8317"/>
    <cellStyle name="CALC Currency Total [2] 2 17 2 4" xfId="44517"/>
    <cellStyle name="CALC Currency Total [2] 2 17 3" xfId="8318"/>
    <cellStyle name="CALC Currency Total [2] 2 17 3 2" xfId="8319"/>
    <cellStyle name="CALC Currency Total [2] 2 17 3 2 2" xfId="44518"/>
    <cellStyle name="CALC Currency Total [2] 2 17 3 3" xfId="8320"/>
    <cellStyle name="CALC Currency Total [2] 2 17 3 4" xfId="44519"/>
    <cellStyle name="CALC Currency Total [2] 2 17 4" xfId="8321"/>
    <cellStyle name="CALC Currency Total [2] 2 17 4 2" xfId="8322"/>
    <cellStyle name="CALC Currency Total [2] 2 17 4 2 2" xfId="44520"/>
    <cellStyle name="CALC Currency Total [2] 2 17 4 3" xfId="8323"/>
    <cellStyle name="CALC Currency Total [2] 2 17 4 4" xfId="44521"/>
    <cellStyle name="CALC Currency Total [2] 2 17 5" xfId="8324"/>
    <cellStyle name="CALC Currency Total [2] 2 17 5 2" xfId="8325"/>
    <cellStyle name="CALC Currency Total [2] 2 17 5 2 2" xfId="44522"/>
    <cellStyle name="CALC Currency Total [2] 2 17 5 3" xfId="8326"/>
    <cellStyle name="CALC Currency Total [2] 2 17 5 4" xfId="44523"/>
    <cellStyle name="CALC Currency Total [2] 2 17 6" xfId="8327"/>
    <cellStyle name="CALC Currency Total [2] 2 17 6 2" xfId="8328"/>
    <cellStyle name="CALC Currency Total [2] 2 17 6 2 2" xfId="44524"/>
    <cellStyle name="CALC Currency Total [2] 2 17 6 3" xfId="8329"/>
    <cellStyle name="CALC Currency Total [2] 2 17 6 4" xfId="44525"/>
    <cellStyle name="CALC Currency Total [2] 2 17 7" xfId="8330"/>
    <cellStyle name="CALC Currency Total [2] 2 17 7 2" xfId="8331"/>
    <cellStyle name="CALC Currency Total [2] 2 17 7 2 2" xfId="44526"/>
    <cellStyle name="CALC Currency Total [2] 2 17 7 3" xfId="8332"/>
    <cellStyle name="CALC Currency Total [2] 2 17 7 4" xfId="44527"/>
    <cellStyle name="CALC Currency Total [2] 2 17 8" xfId="8333"/>
    <cellStyle name="CALC Currency Total [2] 2 17 8 2" xfId="8334"/>
    <cellStyle name="CALC Currency Total [2] 2 17 8 2 2" xfId="44528"/>
    <cellStyle name="CALC Currency Total [2] 2 17 8 3" xfId="8335"/>
    <cellStyle name="CALC Currency Total [2] 2 17 8 4" xfId="44529"/>
    <cellStyle name="CALC Currency Total [2] 2 17 9" xfId="8336"/>
    <cellStyle name="CALC Currency Total [2] 2 17 9 2" xfId="44530"/>
    <cellStyle name="CALC Currency Total [2] 2 18" xfId="8337"/>
    <cellStyle name="CALC Currency Total [2] 2 18 10" xfId="44531"/>
    <cellStyle name="CALC Currency Total [2] 2 18 11" xfId="44532"/>
    <cellStyle name="CALC Currency Total [2] 2 18 2" xfId="8338"/>
    <cellStyle name="CALC Currency Total [2] 2 18 2 2" xfId="8339"/>
    <cellStyle name="CALC Currency Total [2] 2 18 2 2 2" xfId="44533"/>
    <cellStyle name="CALC Currency Total [2] 2 18 2 3" xfId="8340"/>
    <cellStyle name="CALC Currency Total [2] 2 18 2 4" xfId="44534"/>
    <cellStyle name="CALC Currency Total [2] 2 18 3" xfId="8341"/>
    <cellStyle name="CALC Currency Total [2] 2 18 3 2" xfId="8342"/>
    <cellStyle name="CALC Currency Total [2] 2 18 3 2 2" xfId="44535"/>
    <cellStyle name="CALC Currency Total [2] 2 18 3 3" xfId="8343"/>
    <cellStyle name="CALC Currency Total [2] 2 18 3 4" xfId="44536"/>
    <cellStyle name="CALC Currency Total [2] 2 18 4" xfId="8344"/>
    <cellStyle name="CALC Currency Total [2] 2 18 4 2" xfId="8345"/>
    <cellStyle name="CALC Currency Total [2] 2 18 4 2 2" xfId="44537"/>
    <cellStyle name="CALC Currency Total [2] 2 18 4 3" xfId="8346"/>
    <cellStyle name="CALC Currency Total [2] 2 18 4 4" xfId="44538"/>
    <cellStyle name="CALC Currency Total [2] 2 18 5" xfId="8347"/>
    <cellStyle name="CALC Currency Total [2] 2 18 5 2" xfId="8348"/>
    <cellStyle name="CALC Currency Total [2] 2 18 5 2 2" xfId="44539"/>
    <cellStyle name="CALC Currency Total [2] 2 18 5 3" xfId="8349"/>
    <cellStyle name="CALC Currency Total [2] 2 18 5 4" xfId="44540"/>
    <cellStyle name="CALC Currency Total [2] 2 18 6" xfId="8350"/>
    <cellStyle name="CALC Currency Total [2] 2 18 6 2" xfId="8351"/>
    <cellStyle name="CALC Currency Total [2] 2 18 6 2 2" xfId="44541"/>
    <cellStyle name="CALC Currency Total [2] 2 18 6 3" xfId="8352"/>
    <cellStyle name="CALC Currency Total [2] 2 18 6 4" xfId="44542"/>
    <cellStyle name="CALC Currency Total [2] 2 18 7" xfId="8353"/>
    <cellStyle name="CALC Currency Total [2] 2 18 7 2" xfId="8354"/>
    <cellStyle name="CALC Currency Total [2] 2 18 7 2 2" xfId="44543"/>
    <cellStyle name="CALC Currency Total [2] 2 18 7 3" xfId="8355"/>
    <cellStyle name="CALC Currency Total [2] 2 18 7 4" xfId="44544"/>
    <cellStyle name="CALC Currency Total [2] 2 18 8" xfId="8356"/>
    <cellStyle name="CALC Currency Total [2] 2 18 8 2" xfId="8357"/>
    <cellStyle name="CALC Currency Total [2] 2 18 8 2 2" xfId="44545"/>
    <cellStyle name="CALC Currency Total [2] 2 18 8 3" xfId="8358"/>
    <cellStyle name="CALC Currency Total [2] 2 18 8 4" xfId="44546"/>
    <cellStyle name="CALC Currency Total [2] 2 18 9" xfId="8359"/>
    <cellStyle name="CALC Currency Total [2] 2 18 9 2" xfId="44547"/>
    <cellStyle name="CALC Currency Total [2] 2 19" xfId="8360"/>
    <cellStyle name="CALC Currency Total [2] 2 19 10" xfId="44548"/>
    <cellStyle name="CALC Currency Total [2] 2 19 11" xfId="44549"/>
    <cellStyle name="CALC Currency Total [2] 2 19 2" xfId="8361"/>
    <cellStyle name="CALC Currency Total [2] 2 19 2 2" xfId="8362"/>
    <cellStyle name="CALC Currency Total [2] 2 19 2 2 2" xfId="44550"/>
    <cellStyle name="CALC Currency Total [2] 2 19 2 3" xfId="8363"/>
    <cellStyle name="CALC Currency Total [2] 2 19 2 4" xfId="44551"/>
    <cellStyle name="CALC Currency Total [2] 2 19 3" xfId="8364"/>
    <cellStyle name="CALC Currency Total [2] 2 19 3 2" xfId="8365"/>
    <cellStyle name="CALC Currency Total [2] 2 19 3 2 2" xfId="44552"/>
    <cellStyle name="CALC Currency Total [2] 2 19 3 3" xfId="8366"/>
    <cellStyle name="CALC Currency Total [2] 2 19 3 4" xfId="44553"/>
    <cellStyle name="CALC Currency Total [2] 2 19 4" xfId="8367"/>
    <cellStyle name="CALC Currency Total [2] 2 19 4 2" xfId="8368"/>
    <cellStyle name="CALC Currency Total [2] 2 19 4 2 2" xfId="44554"/>
    <cellStyle name="CALC Currency Total [2] 2 19 4 3" xfId="8369"/>
    <cellStyle name="CALC Currency Total [2] 2 19 4 4" xfId="44555"/>
    <cellStyle name="CALC Currency Total [2] 2 19 5" xfId="8370"/>
    <cellStyle name="CALC Currency Total [2] 2 19 5 2" xfId="8371"/>
    <cellStyle name="CALC Currency Total [2] 2 19 5 2 2" xfId="44556"/>
    <cellStyle name="CALC Currency Total [2] 2 19 5 3" xfId="8372"/>
    <cellStyle name="CALC Currency Total [2] 2 19 5 4" xfId="44557"/>
    <cellStyle name="CALC Currency Total [2] 2 19 6" xfId="8373"/>
    <cellStyle name="CALC Currency Total [2] 2 19 6 2" xfId="8374"/>
    <cellStyle name="CALC Currency Total [2] 2 19 6 2 2" xfId="44558"/>
    <cellStyle name="CALC Currency Total [2] 2 19 6 3" xfId="8375"/>
    <cellStyle name="CALC Currency Total [2] 2 19 6 4" xfId="44559"/>
    <cellStyle name="CALC Currency Total [2] 2 19 7" xfId="8376"/>
    <cellStyle name="CALC Currency Total [2] 2 19 7 2" xfId="8377"/>
    <cellStyle name="CALC Currency Total [2] 2 19 7 2 2" xfId="44560"/>
    <cellStyle name="CALC Currency Total [2] 2 19 7 3" xfId="8378"/>
    <cellStyle name="CALC Currency Total [2] 2 19 7 4" xfId="44561"/>
    <cellStyle name="CALC Currency Total [2] 2 19 8" xfId="8379"/>
    <cellStyle name="CALC Currency Total [2] 2 19 8 2" xfId="8380"/>
    <cellStyle name="CALC Currency Total [2] 2 19 8 2 2" xfId="44562"/>
    <cellStyle name="CALC Currency Total [2] 2 19 8 3" xfId="8381"/>
    <cellStyle name="CALC Currency Total [2] 2 19 8 4" xfId="44563"/>
    <cellStyle name="CALC Currency Total [2] 2 19 9" xfId="8382"/>
    <cellStyle name="CALC Currency Total [2] 2 19 9 2" xfId="44564"/>
    <cellStyle name="CALC Currency Total [2] 2 2" xfId="8383"/>
    <cellStyle name="CALC Currency Total [2] 2 2 2" xfId="8384"/>
    <cellStyle name="CALC Currency Total [2] 2 2 2 2" xfId="44565"/>
    <cellStyle name="CALC Currency Total [2] 2 2 2 2 2" xfId="44566"/>
    <cellStyle name="CALC Currency Total [2] 2 2 3" xfId="8385"/>
    <cellStyle name="CALC Currency Total [2] 2 2 3 2" xfId="44567"/>
    <cellStyle name="CALC Currency Total [2] 2 20" xfId="8386"/>
    <cellStyle name="CALC Currency Total [2] 2 20 10" xfId="44568"/>
    <cellStyle name="CALC Currency Total [2] 2 20 11" xfId="44569"/>
    <cellStyle name="CALC Currency Total [2] 2 20 2" xfId="8387"/>
    <cellStyle name="CALC Currency Total [2] 2 20 2 2" xfId="8388"/>
    <cellStyle name="CALC Currency Total [2] 2 20 2 2 2" xfId="44570"/>
    <cellStyle name="CALC Currency Total [2] 2 20 2 3" xfId="8389"/>
    <cellStyle name="CALC Currency Total [2] 2 20 2 4" xfId="44571"/>
    <cellStyle name="CALC Currency Total [2] 2 20 3" xfId="8390"/>
    <cellStyle name="CALC Currency Total [2] 2 20 3 2" xfId="8391"/>
    <cellStyle name="CALC Currency Total [2] 2 20 3 2 2" xfId="44572"/>
    <cellStyle name="CALC Currency Total [2] 2 20 3 3" xfId="8392"/>
    <cellStyle name="CALC Currency Total [2] 2 20 3 4" xfId="44573"/>
    <cellStyle name="CALC Currency Total [2] 2 20 4" xfId="8393"/>
    <cellStyle name="CALC Currency Total [2] 2 20 4 2" xfId="8394"/>
    <cellStyle name="CALC Currency Total [2] 2 20 4 2 2" xfId="44574"/>
    <cellStyle name="CALC Currency Total [2] 2 20 4 3" xfId="8395"/>
    <cellStyle name="CALC Currency Total [2] 2 20 4 4" xfId="44575"/>
    <cellStyle name="CALC Currency Total [2] 2 20 5" xfId="8396"/>
    <cellStyle name="CALC Currency Total [2] 2 20 5 2" xfId="8397"/>
    <cellStyle name="CALC Currency Total [2] 2 20 5 2 2" xfId="44576"/>
    <cellStyle name="CALC Currency Total [2] 2 20 5 3" xfId="8398"/>
    <cellStyle name="CALC Currency Total [2] 2 20 5 4" xfId="44577"/>
    <cellStyle name="CALC Currency Total [2] 2 20 6" xfId="8399"/>
    <cellStyle name="CALC Currency Total [2] 2 20 6 2" xfId="8400"/>
    <cellStyle name="CALC Currency Total [2] 2 20 6 2 2" xfId="44578"/>
    <cellStyle name="CALC Currency Total [2] 2 20 6 3" xfId="8401"/>
    <cellStyle name="CALC Currency Total [2] 2 20 6 4" xfId="44579"/>
    <cellStyle name="CALC Currency Total [2] 2 20 7" xfId="8402"/>
    <cellStyle name="CALC Currency Total [2] 2 20 7 2" xfId="8403"/>
    <cellStyle name="CALC Currency Total [2] 2 20 7 2 2" xfId="44580"/>
    <cellStyle name="CALC Currency Total [2] 2 20 7 3" xfId="8404"/>
    <cellStyle name="CALC Currency Total [2] 2 20 7 4" xfId="44581"/>
    <cellStyle name="CALC Currency Total [2] 2 20 8" xfId="8405"/>
    <cellStyle name="CALC Currency Total [2] 2 20 8 2" xfId="8406"/>
    <cellStyle name="CALC Currency Total [2] 2 20 8 2 2" xfId="44582"/>
    <cellStyle name="CALC Currency Total [2] 2 20 8 3" xfId="8407"/>
    <cellStyle name="CALC Currency Total [2] 2 20 8 4" xfId="44583"/>
    <cellStyle name="CALC Currency Total [2] 2 20 9" xfId="8408"/>
    <cellStyle name="CALC Currency Total [2] 2 20 9 2" xfId="44584"/>
    <cellStyle name="CALC Currency Total [2] 2 21" xfId="8409"/>
    <cellStyle name="CALC Currency Total [2] 2 21 10" xfId="44585"/>
    <cellStyle name="CALC Currency Total [2] 2 21 11" xfId="44586"/>
    <cellStyle name="CALC Currency Total [2] 2 21 2" xfId="8410"/>
    <cellStyle name="CALC Currency Total [2] 2 21 2 2" xfId="8411"/>
    <cellStyle name="CALC Currency Total [2] 2 21 2 2 2" xfId="44587"/>
    <cellStyle name="CALC Currency Total [2] 2 21 2 3" xfId="8412"/>
    <cellStyle name="CALC Currency Total [2] 2 21 2 4" xfId="44588"/>
    <cellStyle name="CALC Currency Total [2] 2 21 3" xfId="8413"/>
    <cellStyle name="CALC Currency Total [2] 2 21 3 2" xfId="8414"/>
    <cellStyle name="CALC Currency Total [2] 2 21 3 2 2" xfId="44589"/>
    <cellStyle name="CALC Currency Total [2] 2 21 3 3" xfId="8415"/>
    <cellStyle name="CALC Currency Total [2] 2 21 3 4" xfId="44590"/>
    <cellStyle name="CALC Currency Total [2] 2 21 4" xfId="8416"/>
    <cellStyle name="CALC Currency Total [2] 2 21 4 2" xfId="8417"/>
    <cellStyle name="CALC Currency Total [2] 2 21 4 2 2" xfId="44591"/>
    <cellStyle name="CALC Currency Total [2] 2 21 4 3" xfId="8418"/>
    <cellStyle name="CALC Currency Total [2] 2 21 4 4" xfId="44592"/>
    <cellStyle name="CALC Currency Total [2] 2 21 5" xfId="8419"/>
    <cellStyle name="CALC Currency Total [2] 2 21 5 2" xfId="8420"/>
    <cellStyle name="CALC Currency Total [2] 2 21 5 2 2" xfId="44593"/>
    <cellStyle name="CALC Currency Total [2] 2 21 5 3" xfId="8421"/>
    <cellStyle name="CALC Currency Total [2] 2 21 5 4" xfId="44594"/>
    <cellStyle name="CALC Currency Total [2] 2 21 6" xfId="8422"/>
    <cellStyle name="CALC Currency Total [2] 2 21 6 2" xfId="8423"/>
    <cellStyle name="CALC Currency Total [2] 2 21 6 2 2" xfId="44595"/>
    <cellStyle name="CALC Currency Total [2] 2 21 6 3" xfId="8424"/>
    <cellStyle name="CALC Currency Total [2] 2 21 6 4" xfId="44596"/>
    <cellStyle name="CALC Currency Total [2] 2 21 7" xfId="8425"/>
    <cellStyle name="CALC Currency Total [2] 2 21 7 2" xfId="8426"/>
    <cellStyle name="CALC Currency Total [2] 2 21 7 2 2" xfId="44597"/>
    <cellStyle name="CALC Currency Total [2] 2 21 7 3" xfId="8427"/>
    <cellStyle name="CALC Currency Total [2] 2 21 7 4" xfId="44598"/>
    <cellStyle name="CALC Currency Total [2] 2 21 8" xfId="8428"/>
    <cellStyle name="CALC Currency Total [2] 2 21 8 2" xfId="8429"/>
    <cellStyle name="CALC Currency Total [2] 2 21 8 2 2" xfId="44599"/>
    <cellStyle name="CALC Currency Total [2] 2 21 8 3" xfId="8430"/>
    <cellStyle name="CALC Currency Total [2] 2 21 8 4" xfId="44600"/>
    <cellStyle name="CALC Currency Total [2] 2 21 9" xfId="8431"/>
    <cellStyle name="CALC Currency Total [2] 2 21 9 2" xfId="44601"/>
    <cellStyle name="CALC Currency Total [2] 2 22" xfId="8432"/>
    <cellStyle name="CALC Currency Total [2] 2 22 10" xfId="44602"/>
    <cellStyle name="CALC Currency Total [2] 2 22 11" xfId="44603"/>
    <cellStyle name="CALC Currency Total [2] 2 22 2" xfId="8433"/>
    <cellStyle name="CALC Currency Total [2] 2 22 2 2" xfId="8434"/>
    <cellStyle name="CALC Currency Total [2] 2 22 2 2 2" xfId="44604"/>
    <cellStyle name="CALC Currency Total [2] 2 22 2 3" xfId="8435"/>
    <cellStyle name="CALC Currency Total [2] 2 22 2 4" xfId="44605"/>
    <cellStyle name="CALC Currency Total [2] 2 22 3" xfId="8436"/>
    <cellStyle name="CALC Currency Total [2] 2 22 3 2" xfId="8437"/>
    <cellStyle name="CALC Currency Total [2] 2 22 3 2 2" xfId="44606"/>
    <cellStyle name="CALC Currency Total [2] 2 22 3 3" xfId="8438"/>
    <cellStyle name="CALC Currency Total [2] 2 22 3 4" xfId="44607"/>
    <cellStyle name="CALC Currency Total [2] 2 22 4" xfId="8439"/>
    <cellStyle name="CALC Currency Total [2] 2 22 4 2" xfId="8440"/>
    <cellStyle name="CALC Currency Total [2] 2 22 4 2 2" xfId="44608"/>
    <cellStyle name="CALC Currency Total [2] 2 22 4 3" xfId="8441"/>
    <cellStyle name="CALC Currency Total [2] 2 22 4 4" xfId="44609"/>
    <cellStyle name="CALC Currency Total [2] 2 22 5" xfId="8442"/>
    <cellStyle name="CALC Currency Total [2] 2 22 5 2" xfId="8443"/>
    <cellStyle name="CALC Currency Total [2] 2 22 5 2 2" xfId="44610"/>
    <cellStyle name="CALC Currency Total [2] 2 22 5 3" xfId="8444"/>
    <cellStyle name="CALC Currency Total [2] 2 22 5 4" xfId="44611"/>
    <cellStyle name="CALC Currency Total [2] 2 22 6" xfId="8445"/>
    <cellStyle name="CALC Currency Total [2] 2 22 6 2" xfId="8446"/>
    <cellStyle name="CALC Currency Total [2] 2 22 6 2 2" xfId="44612"/>
    <cellStyle name="CALC Currency Total [2] 2 22 6 3" xfId="8447"/>
    <cellStyle name="CALC Currency Total [2] 2 22 6 4" xfId="44613"/>
    <cellStyle name="CALC Currency Total [2] 2 22 7" xfId="8448"/>
    <cellStyle name="CALC Currency Total [2] 2 22 7 2" xfId="8449"/>
    <cellStyle name="CALC Currency Total [2] 2 22 7 2 2" xfId="44614"/>
    <cellStyle name="CALC Currency Total [2] 2 22 7 3" xfId="8450"/>
    <cellStyle name="CALC Currency Total [2] 2 22 7 4" xfId="44615"/>
    <cellStyle name="CALC Currency Total [2] 2 22 8" xfId="8451"/>
    <cellStyle name="CALC Currency Total [2] 2 22 8 2" xfId="8452"/>
    <cellStyle name="CALC Currency Total [2] 2 22 8 2 2" xfId="44616"/>
    <cellStyle name="CALC Currency Total [2] 2 22 8 3" xfId="8453"/>
    <cellStyle name="CALC Currency Total [2] 2 22 8 4" xfId="44617"/>
    <cellStyle name="CALC Currency Total [2] 2 22 9" xfId="8454"/>
    <cellStyle name="CALC Currency Total [2] 2 22 9 2" xfId="44618"/>
    <cellStyle name="CALC Currency Total [2] 2 23" xfId="8455"/>
    <cellStyle name="CALC Currency Total [2] 2 23 10" xfId="44619"/>
    <cellStyle name="CALC Currency Total [2] 2 23 11" xfId="44620"/>
    <cellStyle name="CALC Currency Total [2] 2 23 2" xfId="8456"/>
    <cellStyle name="CALC Currency Total [2] 2 23 2 2" xfId="8457"/>
    <cellStyle name="CALC Currency Total [2] 2 23 2 2 2" xfId="44621"/>
    <cellStyle name="CALC Currency Total [2] 2 23 2 3" xfId="8458"/>
    <cellStyle name="CALC Currency Total [2] 2 23 2 4" xfId="44622"/>
    <cellStyle name="CALC Currency Total [2] 2 23 3" xfId="8459"/>
    <cellStyle name="CALC Currency Total [2] 2 23 3 2" xfId="8460"/>
    <cellStyle name="CALC Currency Total [2] 2 23 3 2 2" xfId="44623"/>
    <cellStyle name="CALC Currency Total [2] 2 23 3 3" xfId="8461"/>
    <cellStyle name="CALC Currency Total [2] 2 23 3 4" xfId="44624"/>
    <cellStyle name="CALC Currency Total [2] 2 23 4" xfId="8462"/>
    <cellStyle name="CALC Currency Total [2] 2 23 4 2" xfId="8463"/>
    <cellStyle name="CALC Currency Total [2] 2 23 4 2 2" xfId="44625"/>
    <cellStyle name="CALC Currency Total [2] 2 23 4 3" xfId="8464"/>
    <cellStyle name="CALC Currency Total [2] 2 23 4 4" xfId="44626"/>
    <cellStyle name="CALC Currency Total [2] 2 23 5" xfId="8465"/>
    <cellStyle name="CALC Currency Total [2] 2 23 5 2" xfId="8466"/>
    <cellStyle name="CALC Currency Total [2] 2 23 5 2 2" xfId="44627"/>
    <cellStyle name="CALC Currency Total [2] 2 23 5 3" xfId="8467"/>
    <cellStyle name="CALC Currency Total [2] 2 23 5 4" xfId="44628"/>
    <cellStyle name="CALC Currency Total [2] 2 23 6" xfId="8468"/>
    <cellStyle name="CALC Currency Total [2] 2 23 6 2" xfId="8469"/>
    <cellStyle name="CALC Currency Total [2] 2 23 6 2 2" xfId="44629"/>
    <cellStyle name="CALC Currency Total [2] 2 23 6 3" xfId="8470"/>
    <cellStyle name="CALC Currency Total [2] 2 23 6 4" xfId="44630"/>
    <cellStyle name="CALC Currency Total [2] 2 23 7" xfId="8471"/>
    <cellStyle name="CALC Currency Total [2] 2 23 7 2" xfId="8472"/>
    <cellStyle name="CALC Currency Total [2] 2 23 7 2 2" xfId="44631"/>
    <cellStyle name="CALC Currency Total [2] 2 23 7 3" xfId="8473"/>
    <cellStyle name="CALC Currency Total [2] 2 23 7 4" xfId="44632"/>
    <cellStyle name="CALC Currency Total [2] 2 23 8" xfId="8474"/>
    <cellStyle name="CALC Currency Total [2] 2 23 8 2" xfId="8475"/>
    <cellStyle name="CALC Currency Total [2] 2 23 8 2 2" xfId="44633"/>
    <cellStyle name="CALC Currency Total [2] 2 23 8 3" xfId="8476"/>
    <cellStyle name="CALC Currency Total [2] 2 23 8 4" xfId="44634"/>
    <cellStyle name="CALC Currency Total [2] 2 23 9" xfId="8477"/>
    <cellStyle name="CALC Currency Total [2] 2 23 9 2" xfId="44635"/>
    <cellStyle name="CALC Currency Total [2] 2 24" xfId="8478"/>
    <cellStyle name="CALC Currency Total [2] 2 24 10" xfId="44636"/>
    <cellStyle name="CALC Currency Total [2] 2 24 11" xfId="44637"/>
    <cellStyle name="CALC Currency Total [2] 2 24 2" xfId="8479"/>
    <cellStyle name="CALC Currency Total [2] 2 24 2 2" xfId="8480"/>
    <cellStyle name="CALC Currency Total [2] 2 24 2 2 2" xfId="44638"/>
    <cellStyle name="CALC Currency Total [2] 2 24 2 3" xfId="8481"/>
    <cellStyle name="CALC Currency Total [2] 2 24 2 4" xfId="44639"/>
    <cellStyle name="CALC Currency Total [2] 2 24 3" xfId="8482"/>
    <cellStyle name="CALC Currency Total [2] 2 24 3 2" xfId="8483"/>
    <cellStyle name="CALC Currency Total [2] 2 24 3 2 2" xfId="44640"/>
    <cellStyle name="CALC Currency Total [2] 2 24 3 3" xfId="8484"/>
    <cellStyle name="CALC Currency Total [2] 2 24 3 4" xfId="44641"/>
    <cellStyle name="CALC Currency Total [2] 2 24 4" xfId="8485"/>
    <cellStyle name="CALC Currency Total [2] 2 24 4 2" xfId="8486"/>
    <cellStyle name="CALC Currency Total [2] 2 24 4 2 2" xfId="44642"/>
    <cellStyle name="CALC Currency Total [2] 2 24 4 3" xfId="8487"/>
    <cellStyle name="CALC Currency Total [2] 2 24 4 4" xfId="44643"/>
    <cellStyle name="CALC Currency Total [2] 2 24 5" xfId="8488"/>
    <cellStyle name="CALC Currency Total [2] 2 24 5 2" xfId="8489"/>
    <cellStyle name="CALC Currency Total [2] 2 24 5 2 2" xfId="44644"/>
    <cellStyle name="CALC Currency Total [2] 2 24 5 3" xfId="8490"/>
    <cellStyle name="CALC Currency Total [2] 2 24 5 4" xfId="44645"/>
    <cellStyle name="CALC Currency Total [2] 2 24 6" xfId="8491"/>
    <cellStyle name="CALC Currency Total [2] 2 24 6 2" xfId="8492"/>
    <cellStyle name="CALC Currency Total [2] 2 24 6 2 2" xfId="44646"/>
    <cellStyle name="CALC Currency Total [2] 2 24 6 3" xfId="8493"/>
    <cellStyle name="CALC Currency Total [2] 2 24 6 4" xfId="44647"/>
    <cellStyle name="CALC Currency Total [2] 2 24 7" xfId="8494"/>
    <cellStyle name="CALC Currency Total [2] 2 24 7 2" xfId="8495"/>
    <cellStyle name="CALC Currency Total [2] 2 24 7 2 2" xfId="44648"/>
    <cellStyle name="CALC Currency Total [2] 2 24 7 3" xfId="8496"/>
    <cellStyle name="CALC Currency Total [2] 2 24 7 4" xfId="44649"/>
    <cellStyle name="CALC Currency Total [2] 2 24 8" xfId="8497"/>
    <cellStyle name="CALC Currency Total [2] 2 24 8 2" xfId="8498"/>
    <cellStyle name="CALC Currency Total [2] 2 24 8 2 2" xfId="44650"/>
    <cellStyle name="CALC Currency Total [2] 2 24 8 3" xfId="8499"/>
    <cellStyle name="CALC Currency Total [2] 2 24 8 4" xfId="44651"/>
    <cellStyle name="CALC Currency Total [2] 2 24 9" xfId="8500"/>
    <cellStyle name="CALC Currency Total [2] 2 24 9 2" xfId="44652"/>
    <cellStyle name="CALC Currency Total [2] 2 25" xfId="8501"/>
    <cellStyle name="CALC Currency Total [2] 2 25 10" xfId="44653"/>
    <cellStyle name="CALC Currency Total [2] 2 25 11" xfId="44654"/>
    <cellStyle name="CALC Currency Total [2] 2 25 2" xfId="8502"/>
    <cellStyle name="CALC Currency Total [2] 2 25 2 2" xfId="8503"/>
    <cellStyle name="CALC Currency Total [2] 2 25 2 2 2" xfId="44655"/>
    <cellStyle name="CALC Currency Total [2] 2 25 2 3" xfId="8504"/>
    <cellStyle name="CALC Currency Total [2] 2 25 2 4" xfId="44656"/>
    <cellStyle name="CALC Currency Total [2] 2 25 3" xfId="8505"/>
    <cellStyle name="CALC Currency Total [2] 2 25 3 2" xfId="8506"/>
    <cellStyle name="CALC Currency Total [2] 2 25 3 2 2" xfId="44657"/>
    <cellStyle name="CALC Currency Total [2] 2 25 3 3" xfId="8507"/>
    <cellStyle name="CALC Currency Total [2] 2 25 3 4" xfId="44658"/>
    <cellStyle name="CALC Currency Total [2] 2 25 4" xfId="8508"/>
    <cellStyle name="CALC Currency Total [2] 2 25 4 2" xfId="8509"/>
    <cellStyle name="CALC Currency Total [2] 2 25 4 2 2" xfId="44659"/>
    <cellStyle name="CALC Currency Total [2] 2 25 4 3" xfId="8510"/>
    <cellStyle name="CALC Currency Total [2] 2 25 4 4" xfId="44660"/>
    <cellStyle name="CALC Currency Total [2] 2 25 5" xfId="8511"/>
    <cellStyle name="CALC Currency Total [2] 2 25 5 2" xfId="8512"/>
    <cellStyle name="CALC Currency Total [2] 2 25 5 2 2" xfId="44661"/>
    <cellStyle name="CALC Currency Total [2] 2 25 5 3" xfId="8513"/>
    <cellStyle name="CALC Currency Total [2] 2 25 5 4" xfId="44662"/>
    <cellStyle name="CALC Currency Total [2] 2 25 6" xfId="8514"/>
    <cellStyle name="CALC Currency Total [2] 2 25 6 2" xfId="8515"/>
    <cellStyle name="CALC Currency Total [2] 2 25 6 2 2" xfId="44663"/>
    <cellStyle name="CALC Currency Total [2] 2 25 6 3" xfId="8516"/>
    <cellStyle name="CALC Currency Total [2] 2 25 6 4" xfId="44664"/>
    <cellStyle name="CALC Currency Total [2] 2 25 7" xfId="8517"/>
    <cellStyle name="CALC Currency Total [2] 2 25 7 2" xfId="8518"/>
    <cellStyle name="CALC Currency Total [2] 2 25 7 2 2" xfId="44665"/>
    <cellStyle name="CALC Currency Total [2] 2 25 7 3" xfId="8519"/>
    <cellStyle name="CALC Currency Total [2] 2 25 7 4" xfId="44666"/>
    <cellStyle name="CALC Currency Total [2] 2 25 8" xfId="8520"/>
    <cellStyle name="CALC Currency Total [2] 2 25 8 2" xfId="8521"/>
    <cellStyle name="CALC Currency Total [2] 2 25 8 2 2" xfId="44667"/>
    <cellStyle name="CALC Currency Total [2] 2 25 8 3" xfId="8522"/>
    <cellStyle name="CALC Currency Total [2] 2 25 8 4" xfId="44668"/>
    <cellStyle name="CALC Currency Total [2] 2 25 9" xfId="8523"/>
    <cellStyle name="CALC Currency Total [2] 2 25 9 2" xfId="44669"/>
    <cellStyle name="CALC Currency Total [2] 2 26" xfId="8524"/>
    <cellStyle name="CALC Currency Total [2] 2 26 10" xfId="44670"/>
    <cellStyle name="CALC Currency Total [2] 2 26 11" xfId="44671"/>
    <cellStyle name="CALC Currency Total [2] 2 26 2" xfId="8525"/>
    <cellStyle name="CALC Currency Total [2] 2 26 2 2" xfId="8526"/>
    <cellStyle name="CALC Currency Total [2] 2 26 2 2 2" xfId="44672"/>
    <cellStyle name="CALC Currency Total [2] 2 26 2 3" xfId="8527"/>
    <cellStyle name="CALC Currency Total [2] 2 26 2 4" xfId="44673"/>
    <cellStyle name="CALC Currency Total [2] 2 26 3" xfId="8528"/>
    <cellStyle name="CALC Currency Total [2] 2 26 3 2" xfId="8529"/>
    <cellStyle name="CALC Currency Total [2] 2 26 3 2 2" xfId="44674"/>
    <cellStyle name="CALC Currency Total [2] 2 26 3 3" xfId="8530"/>
    <cellStyle name="CALC Currency Total [2] 2 26 3 4" xfId="44675"/>
    <cellStyle name="CALC Currency Total [2] 2 26 4" xfId="8531"/>
    <cellStyle name="CALC Currency Total [2] 2 26 4 2" xfId="8532"/>
    <cellStyle name="CALC Currency Total [2] 2 26 4 2 2" xfId="44676"/>
    <cellStyle name="CALC Currency Total [2] 2 26 4 3" xfId="8533"/>
    <cellStyle name="CALC Currency Total [2] 2 26 4 4" xfId="44677"/>
    <cellStyle name="CALC Currency Total [2] 2 26 5" xfId="8534"/>
    <cellStyle name="CALC Currency Total [2] 2 26 5 2" xfId="8535"/>
    <cellStyle name="CALC Currency Total [2] 2 26 5 2 2" xfId="44678"/>
    <cellStyle name="CALC Currency Total [2] 2 26 5 3" xfId="8536"/>
    <cellStyle name="CALC Currency Total [2] 2 26 5 4" xfId="44679"/>
    <cellStyle name="CALC Currency Total [2] 2 26 6" xfId="8537"/>
    <cellStyle name="CALC Currency Total [2] 2 26 6 2" xfId="8538"/>
    <cellStyle name="CALC Currency Total [2] 2 26 6 2 2" xfId="44680"/>
    <cellStyle name="CALC Currency Total [2] 2 26 6 3" xfId="8539"/>
    <cellStyle name="CALC Currency Total [2] 2 26 6 4" xfId="44681"/>
    <cellStyle name="CALC Currency Total [2] 2 26 7" xfId="8540"/>
    <cellStyle name="CALC Currency Total [2] 2 26 7 2" xfId="8541"/>
    <cellStyle name="CALC Currency Total [2] 2 26 7 2 2" xfId="44682"/>
    <cellStyle name="CALC Currency Total [2] 2 26 7 3" xfId="8542"/>
    <cellStyle name="CALC Currency Total [2] 2 26 7 4" xfId="44683"/>
    <cellStyle name="CALC Currency Total [2] 2 26 8" xfId="8543"/>
    <cellStyle name="CALC Currency Total [2] 2 26 8 2" xfId="8544"/>
    <cellStyle name="CALC Currency Total [2] 2 26 8 2 2" xfId="44684"/>
    <cellStyle name="CALC Currency Total [2] 2 26 8 3" xfId="8545"/>
    <cellStyle name="CALC Currency Total [2] 2 26 8 4" xfId="44685"/>
    <cellStyle name="CALC Currency Total [2] 2 26 9" xfId="8546"/>
    <cellStyle name="CALC Currency Total [2] 2 26 9 2" xfId="44686"/>
    <cellStyle name="CALC Currency Total [2] 2 27" xfId="8547"/>
    <cellStyle name="CALC Currency Total [2] 2 27 10" xfId="44687"/>
    <cellStyle name="CALC Currency Total [2] 2 27 11" xfId="44688"/>
    <cellStyle name="CALC Currency Total [2] 2 27 2" xfId="8548"/>
    <cellStyle name="CALC Currency Total [2] 2 27 2 2" xfId="8549"/>
    <cellStyle name="CALC Currency Total [2] 2 27 2 2 2" xfId="44689"/>
    <cellStyle name="CALC Currency Total [2] 2 27 2 3" xfId="8550"/>
    <cellStyle name="CALC Currency Total [2] 2 27 2 4" xfId="44690"/>
    <cellStyle name="CALC Currency Total [2] 2 27 3" xfId="8551"/>
    <cellStyle name="CALC Currency Total [2] 2 27 3 2" xfId="8552"/>
    <cellStyle name="CALC Currency Total [2] 2 27 3 2 2" xfId="44691"/>
    <cellStyle name="CALC Currency Total [2] 2 27 3 3" xfId="8553"/>
    <cellStyle name="CALC Currency Total [2] 2 27 3 4" xfId="44692"/>
    <cellStyle name="CALC Currency Total [2] 2 27 4" xfId="8554"/>
    <cellStyle name="CALC Currency Total [2] 2 27 4 2" xfId="8555"/>
    <cellStyle name="CALC Currency Total [2] 2 27 4 2 2" xfId="44693"/>
    <cellStyle name="CALC Currency Total [2] 2 27 4 3" xfId="8556"/>
    <cellStyle name="CALC Currency Total [2] 2 27 4 4" xfId="44694"/>
    <cellStyle name="CALC Currency Total [2] 2 27 5" xfId="8557"/>
    <cellStyle name="CALC Currency Total [2] 2 27 5 2" xfId="8558"/>
    <cellStyle name="CALC Currency Total [2] 2 27 5 2 2" xfId="44695"/>
    <cellStyle name="CALC Currency Total [2] 2 27 5 3" xfId="8559"/>
    <cellStyle name="CALC Currency Total [2] 2 27 5 4" xfId="44696"/>
    <cellStyle name="CALC Currency Total [2] 2 27 6" xfId="8560"/>
    <cellStyle name="CALC Currency Total [2] 2 27 6 2" xfId="8561"/>
    <cellStyle name="CALC Currency Total [2] 2 27 6 2 2" xfId="44697"/>
    <cellStyle name="CALC Currency Total [2] 2 27 6 3" xfId="8562"/>
    <cellStyle name="CALC Currency Total [2] 2 27 6 4" xfId="44698"/>
    <cellStyle name="CALC Currency Total [2] 2 27 7" xfId="8563"/>
    <cellStyle name="CALC Currency Total [2] 2 27 7 2" xfId="8564"/>
    <cellStyle name="CALC Currency Total [2] 2 27 7 2 2" xfId="44699"/>
    <cellStyle name="CALC Currency Total [2] 2 27 7 3" xfId="8565"/>
    <cellStyle name="CALC Currency Total [2] 2 27 7 4" xfId="44700"/>
    <cellStyle name="CALC Currency Total [2] 2 27 8" xfId="8566"/>
    <cellStyle name="CALC Currency Total [2] 2 27 8 2" xfId="8567"/>
    <cellStyle name="CALC Currency Total [2] 2 27 8 2 2" xfId="44701"/>
    <cellStyle name="CALC Currency Total [2] 2 27 8 3" xfId="8568"/>
    <cellStyle name="CALC Currency Total [2] 2 27 8 4" xfId="44702"/>
    <cellStyle name="CALC Currency Total [2] 2 27 9" xfId="8569"/>
    <cellStyle name="CALC Currency Total [2] 2 27 9 2" xfId="44703"/>
    <cellStyle name="CALC Currency Total [2] 2 28" xfId="8570"/>
    <cellStyle name="CALC Currency Total [2] 2 28 10" xfId="44704"/>
    <cellStyle name="CALC Currency Total [2] 2 28 11" xfId="44705"/>
    <cellStyle name="CALC Currency Total [2] 2 28 2" xfId="8571"/>
    <cellStyle name="CALC Currency Total [2] 2 28 2 2" xfId="8572"/>
    <cellStyle name="CALC Currency Total [2] 2 28 2 2 2" xfId="44706"/>
    <cellStyle name="CALC Currency Total [2] 2 28 2 3" xfId="8573"/>
    <cellStyle name="CALC Currency Total [2] 2 28 2 4" xfId="44707"/>
    <cellStyle name="CALC Currency Total [2] 2 28 3" xfId="8574"/>
    <cellStyle name="CALC Currency Total [2] 2 28 3 2" xfId="8575"/>
    <cellStyle name="CALC Currency Total [2] 2 28 3 2 2" xfId="44708"/>
    <cellStyle name="CALC Currency Total [2] 2 28 3 3" xfId="8576"/>
    <cellStyle name="CALC Currency Total [2] 2 28 3 4" xfId="44709"/>
    <cellStyle name="CALC Currency Total [2] 2 28 4" xfId="8577"/>
    <cellStyle name="CALC Currency Total [2] 2 28 4 2" xfId="8578"/>
    <cellStyle name="CALC Currency Total [2] 2 28 4 2 2" xfId="44710"/>
    <cellStyle name="CALC Currency Total [2] 2 28 4 3" xfId="8579"/>
    <cellStyle name="CALC Currency Total [2] 2 28 4 4" xfId="44711"/>
    <cellStyle name="CALC Currency Total [2] 2 28 5" xfId="8580"/>
    <cellStyle name="CALC Currency Total [2] 2 28 5 2" xfId="8581"/>
    <cellStyle name="CALC Currency Total [2] 2 28 5 2 2" xfId="44712"/>
    <cellStyle name="CALC Currency Total [2] 2 28 5 3" xfId="8582"/>
    <cellStyle name="CALC Currency Total [2] 2 28 5 4" xfId="44713"/>
    <cellStyle name="CALC Currency Total [2] 2 28 6" xfId="8583"/>
    <cellStyle name="CALC Currency Total [2] 2 28 6 2" xfId="8584"/>
    <cellStyle name="CALC Currency Total [2] 2 28 6 2 2" xfId="44714"/>
    <cellStyle name="CALC Currency Total [2] 2 28 6 3" xfId="8585"/>
    <cellStyle name="CALC Currency Total [2] 2 28 6 4" xfId="44715"/>
    <cellStyle name="CALC Currency Total [2] 2 28 7" xfId="8586"/>
    <cellStyle name="CALC Currency Total [2] 2 28 7 2" xfId="8587"/>
    <cellStyle name="CALC Currency Total [2] 2 28 7 2 2" xfId="44716"/>
    <cellStyle name="CALC Currency Total [2] 2 28 7 3" xfId="8588"/>
    <cellStyle name="CALC Currency Total [2] 2 28 7 4" xfId="44717"/>
    <cellStyle name="CALC Currency Total [2] 2 28 8" xfId="8589"/>
    <cellStyle name="CALC Currency Total [2] 2 28 8 2" xfId="8590"/>
    <cellStyle name="CALC Currency Total [2] 2 28 8 2 2" xfId="44718"/>
    <cellStyle name="CALC Currency Total [2] 2 28 8 3" xfId="8591"/>
    <cellStyle name="CALC Currency Total [2] 2 28 8 4" xfId="44719"/>
    <cellStyle name="CALC Currency Total [2] 2 28 9" xfId="8592"/>
    <cellStyle name="CALC Currency Total [2] 2 28 9 2" xfId="44720"/>
    <cellStyle name="CALC Currency Total [2] 2 29" xfId="8593"/>
    <cellStyle name="CALC Currency Total [2] 2 29 2" xfId="8594"/>
    <cellStyle name="CALC Currency Total [2] 2 29 2 2" xfId="8595"/>
    <cellStyle name="CALC Currency Total [2] 2 29 2 2 2" xfId="44721"/>
    <cellStyle name="CALC Currency Total [2] 2 29 2 3" xfId="8596"/>
    <cellStyle name="CALC Currency Total [2] 2 29 2 4" xfId="44722"/>
    <cellStyle name="CALC Currency Total [2] 2 29 3" xfId="8597"/>
    <cellStyle name="CALC Currency Total [2] 2 29 3 2" xfId="8598"/>
    <cellStyle name="CALC Currency Total [2] 2 29 3 2 2" xfId="44723"/>
    <cellStyle name="CALC Currency Total [2] 2 29 3 3" xfId="8599"/>
    <cellStyle name="CALC Currency Total [2] 2 29 3 4" xfId="44724"/>
    <cellStyle name="CALC Currency Total [2] 2 29 4" xfId="44725"/>
    <cellStyle name="CALC Currency Total [2] 2 29 4 2" xfId="44726"/>
    <cellStyle name="CALC Currency Total [2] 2 3" xfId="8600"/>
    <cellStyle name="CALC Currency Total [2] 2 3 2" xfId="8601"/>
    <cellStyle name="CALC Currency Total [2] 2 3 2 2" xfId="44727"/>
    <cellStyle name="CALC Currency Total [2] 2 3 2 2 2" xfId="44728"/>
    <cellStyle name="CALC Currency Total [2] 2 3 3" xfId="8602"/>
    <cellStyle name="CALC Currency Total [2] 2 3 3 2" xfId="44729"/>
    <cellStyle name="CALC Currency Total [2] 2 30" xfId="44730"/>
    <cellStyle name="CALC Currency Total [2] 2 30 2" xfId="44731"/>
    <cellStyle name="CALC Currency Total [2] 2 4" xfId="8603"/>
    <cellStyle name="CALC Currency Total [2] 2 4 2" xfId="8604"/>
    <cellStyle name="CALC Currency Total [2] 2 4 2 2" xfId="8605"/>
    <cellStyle name="CALC Currency Total [2] 2 4 2 2 2" xfId="44732"/>
    <cellStyle name="CALC Currency Total [2] 2 4 2 3" xfId="44733"/>
    <cellStyle name="CALC Currency Total [2] 2 4 2 4" xfId="44734"/>
    <cellStyle name="CALC Currency Total [2] 2 4 3" xfId="8606"/>
    <cellStyle name="CALC Currency Total [2] 2 4 3 2" xfId="8607"/>
    <cellStyle name="CALC Currency Total [2] 2 4 3 2 2" xfId="44735"/>
    <cellStyle name="CALC Currency Total [2] 2 4 3 3" xfId="8608"/>
    <cellStyle name="CALC Currency Total [2] 2 4 3 4" xfId="44736"/>
    <cellStyle name="CALC Currency Total [2] 2 4 4" xfId="8609"/>
    <cellStyle name="CALC Currency Total [2] 2 4 4 2" xfId="8610"/>
    <cellStyle name="CALC Currency Total [2] 2 4 4 2 2" xfId="44737"/>
    <cellStyle name="CALC Currency Total [2] 2 4 4 3" xfId="8611"/>
    <cellStyle name="CALC Currency Total [2] 2 4 4 4" xfId="44738"/>
    <cellStyle name="CALC Currency Total [2] 2 4 5" xfId="8612"/>
    <cellStyle name="CALC Currency Total [2] 2 4 5 2" xfId="8613"/>
    <cellStyle name="CALC Currency Total [2] 2 4 5 2 2" xfId="44739"/>
    <cellStyle name="CALC Currency Total [2] 2 4 5 3" xfId="8614"/>
    <cellStyle name="CALC Currency Total [2] 2 4 5 4" xfId="44740"/>
    <cellStyle name="CALC Currency Total [2] 2 4 6" xfId="8615"/>
    <cellStyle name="CALC Currency Total [2] 2 4 6 2" xfId="8616"/>
    <cellStyle name="CALC Currency Total [2] 2 4 6 2 2" xfId="44741"/>
    <cellStyle name="CALC Currency Total [2] 2 4 6 3" xfId="8617"/>
    <cellStyle name="CALC Currency Total [2] 2 4 6 4" xfId="44742"/>
    <cellStyle name="CALC Currency Total [2] 2 4 7" xfId="8618"/>
    <cellStyle name="CALC Currency Total [2] 2 4 7 2" xfId="8619"/>
    <cellStyle name="CALC Currency Total [2] 2 4 7 2 2" xfId="44743"/>
    <cellStyle name="CALC Currency Total [2] 2 4 7 3" xfId="8620"/>
    <cellStyle name="CALC Currency Total [2] 2 4 7 4" xfId="44744"/>
    <cellStyle name="CALC Currency Total [2] 2 4 8" xfId="8621"/>
    <cellStyle name="CALC Currency Total [2] 2 4 8 2" xfId="44745"/>
    <cellStyle name="CALC Currency Total [2] 2 5" xfId="8622"/>
    <cellStyle name="CALC Currency Total [2] 2 5 10" xfId="8623"/>
    <cellStyle name="CALC Currency Total [2] 2 5 10 2" xfId="44746"/>
    <cellStyle name="CALC Currency Total [2] 2 5 11" xfId="44747"/>
    <cellStyle name="CALC Currency Total [2] 2 5 2" xfId="8624"/>
    <cellStyle name="CALC Currency Total [2] 2 5 2 2" xfId="8625"/>
    <cellStyle name="CALC Currency Total [2] 2 5 2 2 2" xfId="44748"/>
    <cellStyle name="CALC Currency Total [2] 2 5 2 3" xfId="8626"/>
    <cellStyle name="CALC Currency Total [2] 2 5 2 4" xfId="44749"/>
    <cellStyle name="CALC Currency Total [2] 2 5 3" xfId="8627"/>
    <cellStyle name="CALC Currency Total [2] 2 5 3 2" xfId="8628"/>
    <cellStyle name="CALC Currency Total [2] 2 5 3 2 2" xfId="44750"/>
    <cellStyle name="CALC Currency Total [2] 2 5 3 3" xfId="8629"/>
    <cellStyle name="CALC Currency Total [2] 2 5 3 4" xfId="44751"/>
    <cellStyle name="CALC Currency Total [2] 2 5 4" xfId="8630"/>
    <cellStyle name="CALC Currency Total [2] 2 5 4 2" xfId="8631"/>
    <cellStyle name="CALC Currency Total [2] 2 5 4 2 2" xfId="44752"/>
    <cellStyle name="CALC Currency Total [2] 2 5 4 3" xfId="8632"/>
    <cellStyle name="CALC Currency Total [2] 2 5 4 4" xfId="44753"/>
    <cellStyle name="CALC Currency Total [2] 2 5 5" xfId="8633"/>
    <cellStyle name="CALC Currency Total [2] 2 5 5 2" xfId="8634"/>
    <cellStyle name="CALC Currency Total [2] 2 5 5 2 2" xfId="44754"/>
    <cellStyle name="CALC Currency Total [2] 2 5 5 3" xfId="8635"/>
    <cellStyle name="CALC Currency Total [2] 2 5 5 4" xfId="44755"/>
    <cellStyle name="CALC Currency Total [2] 2 5 6" xfId="8636"/>
    <cellStyle name="CALC Currency Total [2] 2 5 6 2" xfId="8637"/>
    <cellStyle name="CALC Currency Total [2] 2 5 6 2 2" xfId="44756"/>
    <cellStyle name="CALC Currency Total [2] 2 5 6 3" xfId="8638"/>
    <cellStyle name="CALC Currency Total [2] 2 5 6 4" xfId="44757"/>
    <cellStyle name="CALC Currency Total [2] 2 5 7" xfId="8639"/>
    <cellStyle name="CALC Currency Total [2] 2 5 7 2" xfId="8640"/>
    <cellStyle name="CALC Currency Total [2] 2 5 7 2 2" xfId="44758"/>
    <cellStyle name="CALC Currency Total [2] 2 5 7 3" xfId="8641"/>
    <cellStyle name="CALC Currency Total [2] 2 5 7 4" xfId="44759"/>
    <cellStyle name="CALC Currency Total [2] 2 5 8" xfId="8642"/>
    <cellStyle name="CALC Currency Total [2] 2 5 8 2" xfId="8643"/>
    <cellStyle name="CALC Currency Total [2] 2 5 8 2 2" xfId="44760"/>
    <cellStyle name="CALC Currency Total [2] 2 5 8 3" xfId="8644"/>
    <cellStyle name="CALC Currency Total [2] 2 5 8 4" xfId="44761"/>
    <cellStyle name="CALC Currency Total [2] 2 5 9" xfId="8645"/>
    <cellStyle name="CALC Currency Total [2] 2 5 9 2" xfId="8646"/>
    <cellStyle name="CALC Currency Total [2] 2 5 9 2 2" xfId="44762"/>
    <cellStyle name="CALC Currency Total [2] 2 5 9 3" xfId="8647"/>
    <cellStyle name="CALC Currency Total [2] 2 5 9 4" xfId="44763"/>
    <cellStyle name="CALC Currency Total [2] 2 6" xfId="8648"/>
    <cellStyle name="CALC Currency Total [2] 2 6 10" xfId="8649"/>
    <cellStyle name="CALC Currency Total [2] 2 6 10 2" xfId="44764"/>
    <cellStyle name="CALC Currency Total [2] 2 6 11" xfId="44765"/>
    <cellStyle name="CALC Currency Total [2] 2 6 2" xfId="8650"/>
    <cellStyle name="CALC Currency Total [2] 2 6 2 2" xfId="8651"/>
    <cellStyle name="CALC Currency Total [2] 2 6 2 2 2" xfId="44766"/>
    <cellStyle name="CALC Currency Total [2] 2 6 2 3" xfId="8652"/>
    <cellStyle name="CALC Currency Total [2] 2 6 2 4" xfId="44767"/>
    <cellStyle name="CALC Currency Total [2] 2 6 3" xfId="8653"/>
    <cellStyle name="CALC Currency Total [2] 2 6 3 2" xfId="8654"/>
    <cellStyle name="CALC Currency Total [2] 2 6 3 2 2" xfId="44768"/>
    <cellStyle name="CALC Currency Total [2] 2 6 3 3" xfId="8655"/>
    <cellStyle name="CALC Currency Total [2] 2 6 3 4" xfId="44769"/>
    <cellStyle name="CALC Currency Total [2] 2 6 4" xfId="8656"/>
    <cellStyle name="CALC Currency Total [2] 2 6 4 2" xfId="8657"/>
    <cellStyle name="CALC Currency Total [2] 2 6 4 2 2" xfId="44770"/>
    <cellStyle name="CALC Currency Total [2] 2 6 4 3" xfId="8658"/>
    <cellStyle name="CALC Currency Total [2] 2 6 4 4" xfId="44771"/>
    <cellStyle name="CALC Currency Total [2] 2 6 5" xfId="8659"/>
    <cellStyle name="CALC Currency Total [2] 2 6 5 2" xfId="8660"/>
    <cellStyle name="CALC Currency Total [2] 2 6 5 2 2" xfId="44772"/>
    <cellStyle name="CALC Currency Total [2] 2 6 5 3" xfId="8661"/>
    <cellStyle name="CALC Currency Total [2] 2 6 5 4" xfId="44773"/>
    <cellStyle name="CALC Currency Total [2] 2 6 6" xfId="8662"/>
    <cellStyle name="CALC Currency Total [2] 2 6 6 2" xfId="8663"/>
    <cellStyle name="CALC Currency Total [2] 2 6 6 2 2" xfId="44774"/>
    <cellStyle name="CALC Currency Total [2] 2 6 6 3" xfId="8664"/>
    <cellStyle name="CALC Currency Total [2] 2 6 6 4" xfId="44775"/>
    <cellStyle name="CALC Currency Total [2] 2 6 7" xfId="8665"/>
    <cellStyle name="CALC Currency Total [2] 2 6 7 2" xfId="8666"/>
    <cellStyle name="CALC Currency Total [2] 2 6 7 2 2" xfId="44776"/>
    <cellStyle name="CALC Currency Total [2] 2 6 7 3" xfId="8667"/>
    <cellStyle name="CALC Currency Total [2] 2 6 7 4" xfId="44777"/>
    <cellStyle name="CALC Currency Total [2] 2 6 8" xfId="8668"/>
    <cellStyle name="CALC Currency Total [2] 2 6 8 2" xfId="8669"/>
    <cellStyle name="CALC Currency Total [2] 2 6 8 2 2" xfId="44778"/>
    <cellStyle name="CALC Currency Total [2] 2 6 8 3" xfId="8670"/>
    <cellStyle name="CALC Currency Total [2] 2 6 8 4" xfId="44779"/>
    <cellStyle name="CALC Currency Total [2] 2 6 9" xfId="8671"/>
    <cellStyle name="CALC Currency Total [2] 2 6 9 2" xfId="8672"/>
    <cellStyle name="CALC Currency Total [2] 2 6 9 2 2" xfId="44780"/>
    <cellStyle name="CALC Currency Total [2] 2 6 9 3" xfId="8673"/>
    <cellStyle name="CALC Currency Total [2] 2 6 9 4" xfId="44781"/>
    <cellStyle name="CALC Currency Total [2] 2 7" xfId="8674"/>
    <cellStyle name="CALC Currency Total [2] 2 7 10" xfId="8675"/>
    <cellStyle name="CALC Currency Total [2] 2 7 10 2" xfId="44782"/>
    <cellStyle name="CALC Currency Total [2] 2 7 11" xfId="44783"/>
    <cellStyle name="CALC Currency Total [2] 2 7 2" xfId="8676"/>
    <cellStyle name="CALC Currency Total [2] 2 7 2 2" xfId="8677"/>
    <cellStyle name="CALC Currency Total [2] 2 7 2 2 2" xfId="44784"/>
    <cellStyle name="CALC Currency Total [2] 2 7 2 3" xfId="8678"/>
    <cellStyle name="CALC Currency Total [2] 2 7 2 4" xfId="44785"/>
    <cellStyle name="CALC Currency Total [2] 2 7 3" xfId="8679"/>
    <cellStyle name="CALC Currency Total [2] 2 7 3 2" xfId="8680"/>
    <cellStyle name="CALC Currency Total [2] 2 7 3 2 2" xfId="44786"/>
    <cellStyle name="CALC Currency Total [2] 2 7 3 3" xfId="8681"/>
    <cellStyle name="CALC Currency Total [2] 2 7 3 4" xfId="44787"/>
    <cellStyle name="CALC Currency Total [2] 2 7 4" xfId="8682"/>
    <cellStyle name="CALC Currency Total [2] 2 7 4 2" xfId="8683"/>
    <cellStyle name="CALC Currency Total [2] 2 7 4 2 2" xfId="44788"/>
    <cellStyle name="CALC Currency Total [2] 2 7 4 3" xfId="8684"/>
    <cellStyle name="CALC Currency Total [2] 2 7 4 4" xfId="44789"/>
    <cellStyle name="CALC Currency Total [2] 2 7 5" xfId="8685"/>
    <cellStyle name="CALC Currency Total [2] 2 7 5 2" xfId="8686"/>
    <cellStyle name="CALC Currency Total [2] 2 7 5 2 2" xfId="44790"/>
    <cellStyle name="CALC Currency Total [2] 2 7 5 3" xfId="8687"/>
    <cellStyle name="CALC Currency Total [2] 2 7 5 4" xfId="44791"/>
    <cellStyle name="CALC Currency Total [2] 2 7 6" xfId="8688"/>
    <cellStyle name="CALC Currency Total [2] 2 7 6 2" xfId="8689"/>
    <cellStyle name="CALC Currency Total [2] 2 7 6 2 2" xfId="44792"/>
    <cellStyle name="CALC Currency Total [2] 2 7 6 3" xfId="8690"/>
    <cellStyle name="CALC Currency Total [2] 2 7 6 4" xfId="44793"/>
    <cellStyle name="CALC Currency Total [2] 2 7 7" xfId="8691"/>
    <cellStyle name="CALC Currency Total [2] 2 7 7 2" xfId="8692"/>
    <cellStyle name="CALC Currency Total [2] 2 7 7 2 2" xfId="44794"/>
    <cellStyle name="CALC Currency Total [2] 2 7 7 3" xfId="8693"/>
    <cellStyle name="CALC Currency Total [2] 2 7 7 4" xfId="44795"/>
    <cellStyle name="CALC Currency Total [2] 2 7 8" xfId="8694"/>
    <cellStyle name="CALC Currency Total [2] 2 7 8 2" xfId="8695"/>
    <cellStyle name="CALC Currency Total [2] 2 7 8 2 2" xfId="44796"/>
    <cellStyle name="CALC Currency Total [2] 2 7 8 3" xfId="8696"/>
    <cellStyle name="CALC Currency Total [2] 2 7 8 4" xfId="44797"/>
    <cellStyle name="CALC Currency Total [2] 2 7 9" xfId="8697"/>
    <cellStyle name="CALC Currency Total [2] 2 7 9 2" xfId="8698"/>
    <cellStyle name="CALC Currency Total [2] 2 7 9 2 2" xfId="44798"/>
    <cellStyle name="CALC Currency Total [2] 2 7 9 3" xfId="8699"/>
    <cellStyle name="CALC Currency Total [2] 2 7 9 4" xfId="44799"/>
    <cellStyle name="CALC Currency Total [2] 2 8" xfId="8700"/>
    <cellStyle name="CALC Currency Total [2] 2 8 10" xfId="8701"/>
    <cellStyle name="CALC Currency Total [2] 2 8 10 2" xfId="44800"/>
    <cellStyle name="CALC Currency Total [2] 2 8 11" xfId="44801"/>
    <cellStyle name="CALC Currency Total [2] 2 8 2" xfId="8702"/>
    <cellStyle name="CALC Currency Total [2] 2 8 2 2" xfId="8703"/>
    <cellStyle name="CALC Currency Total [2] 2 8 2 2 2" xfId="44802"/>
    <cellStyle name="CALC Currency Total [2] 2 8 2 3" xfId="8704"/>
    <cellStyle name="CALC Currency Total [2] 2 8 2 4" xfId="44803"/>
    <cellStyle name="CALC Currency Total [2] 2 8 3" xfId="8705"/>
    <cellStyle name="CALC Currency Total [2] 2 8 3 2" xfId="8706"/>
    <cellStyle name="CALC Currency Total [2] 2 8 3 2 2" xfId="44804"/>
    <cellStyle name="CALC Currency Total [2] 2 8 3 3" xfId="8707"/>
    <cellStyle name="CALC Currency Total [2] 2 8 3 4" xfId="44805"/>
    <cellStyle name="CALC Currency Total [2] 2 8 4" xfId="8708"/>
    <cellStyle name="CALC Currency Total [2] 2 8 4 2" xfId="8709"/>
    <cellStyle name="CALC Currency Total [2] 2 8 4 2 2" xfId="44806"/>
    <cellStyle name="CALC Currency Total [2] 2 8 4 3" xfId="8710"/>
    <cellStyle name="CALC Currency Total [2] 2 8 4 4" xfId="44807"/>
    <cellStyle name="CALC Currency Total [2] 2 8 5" xfId="8711"/>
    <cellStyle name="CALC Currency Total [2] 2 8 5 2" xfId="8712"/>
    <cellStyle name="CALC Currency Total [2] 2 8 5 2 2" xfId="44808"/>
    <cellStyle name="CALC Currency Total [2] 2 8 5 3" xfId="8713"/>
    <cellStyle name="CALC Currency Total [2] 2 8 5 4" xfId="44809"/>
    <cellStyle name="CALC Currency Total [2] 2 8 6" xfId="8714"/>
    <cellStyle name="CALC Currency Total [2] 2 8 6 2" xfId="8715"/>
    <cellStyle name="CALC Currency Total [2] 2 8 6 2 2" xfId="44810"/>
    <cellStyle name="CALC Currency Total [2] 2 8 6 3" xfId="8716"/>
    <cellStyle name="CALC Currency Total [2] 2 8 6 4" xfId="44811"/>
    <cellStyle name="CALC Currency Total [2] 2 8 7" xfId="8717"/>
    <cellStyle name="CALC Currency Total [2] 2 8 7 2" xfId="8718"/>
    <cellStyle name="CALC Currency Total [2] 2 8 7 2 2" xfId="44812"/>
    <cellStyle name="CALC Currency Total [2] 2 8 7 3" xfId="8719"/>
    <cellStyle name="CALC Currency Total [2] 2 8 7 4" xfId="44813"/>
    <cellStyle name="CALC Currency Total [2] 2 8 8" xfId="8720"/>
    <cellStyle name="CALC Currency Total [2] 2 8 8 2" xfId="8721"/>
    <cellStyle name="CALC Currency Total [2] 2 8 8 2 2" xfId="44814"/>
    <cellStyle name="CALC Currency Total [2] 2 8 8 3" xfId="8722"/>
    <cellStyle name="CALC Currency Total [2] 2 8 8 4" xfId="44815"/>
    <cellStyle name="CALC Currency Total [2] 2 8 9" xfId="8723"/>
    <cellStyle name="CALC Currency Total [2] 2 8 9 2" xfId="8724"/>
    <cellStyle name="CALC Currency Total [2] 2 8 9 2 2" xfId="44816"/>
    <cellStyle name="CALC Currency Total [2] 2 8 9 3" xfId="8725"/>
    <cellStyle name="CALC Currency Total [2] 2 8 9 4" xfId="44817"/>
    <cellStyle name="CALC Currency Total [2] 2 9" xfId="8726"/>
    <cellStyle name="CALC Currency Total [2] 2 9 10" xfId="8727"/>
    <cellStyle name="CALC Currency Total [2] 2 9 10 2" xfId="44818"/>
    <cellStyle name="CALC Currency Total [2] 2 9 11" xfId="44819"/>
    <cellStyle name="CALC Currency Total [2] 2 9 12" xfId="44820"/>
    <cellStyle name="CALC Currency Total [2] 2 9 2" xfId="8728"/>
    <cellStyle name="CALC Currency Total [2] 2 9 2 2" xfId="8729"/>
    <cellStyle name="CALC Currency Total [2] 2 9 2 2 2" xfId="44821"/>
    <cellStyle name="CALC Currency Total [2] 2 9 2 3" xfId="8730"/>
    <cellStyle name="CALC Currency Total [2] 2 9 2 4" xfId="44822"/>
    <cellStyle name="CALC Currency Total [2] 2 9 3" xfId="8731"/>
    <cellStyle name="CALC Currency Total [2] 2 9 3 2" xfId="8732"/>
    <cellStyle name="CALC Currency Total [2] 2 9 3 2 2" xfId="44823"/>
    <cellStyle name="CALC Currency Total [2] 2 9 3 3" xfId="8733"/>
    <cellStyle name="CALC Currency Total [2] 2 9 3 4" xfId="44824"/>
    <cellStyle name="CALC Currency Total [2] 2 9 4" xfId="8734"/>
    <cellStyle name="CALC Currency Total [2] 2 9 4 2" xfId="8735"/>
    <cellStyle name="CALC Currency Total [2] 2 9 4 2 2" xfId="44825"/>
    <cellStyle name="CALC Currency Total [2] 2 9 4 3" xfId="8736"/>
    <cellStyle name="CALC Currency Total [2] 2 9 4 4" xfId="44826"/>
    <cellStyle name="CALC Currency Total [2] 2 9 5" xfId="8737"/>
    <cellStyle name="CALC Currency Total [2] 2 9 5 2" xfId="8738"/>
    <cellStyle name="CALC Currency Total [2] 2 9 5 2 2" xfId="44827"/>
    <cellStyle name="CALC Currency Total [2] 2 9 5 3" xfId="8739"/>
    <cellStyle name="CALC Currency Total [2] 2 9 5 4" xfId="44828"/>
    <cellStyle name="CALC Currency Total [2] 2 9 6" xfId="8740"/>
    <cellStyle name="CALC Currency Total [2] 2 9 6 2" xfId="8741"/>
    <cellStyle name="CALC Currency Total [2] 2 9 6 2 2" xfId="44829"/>
    <cellStyle name="CALC Currency Total [2] 2 9 6 3" xfId="8742"/>
    <cellStyle name="CALC Currency Total [2] 2 9 6 4" xfId="44830"/>
    <cellStyle name="CALC Currency Total [2] 2 9 7" xfId="8743"/>
    <cellStyle name="CALC Currency Total [2] 2 9 7 2" xfId="8744"/>
    <cellStyle name="CALC Currency Total [2] 2 9 7 2 2" xfId="44831"/>
    <cellStyle name="CALC Currency Total [2] 2 9 7 3" xfId="8745"/>
    <cellStyle name="CALC Currency Total [2] 2 9 7 4" xfId="44832"/>
    <cellStyle name="CALC Currency Total [2] 2 9 8" xfId="8746"/>
    <cellStyle name="CALC Currency Total [2] 2 9 8 2" xfId="8747"/>
    <cellStyle name="CALC Currency Total [2] 2 9 8 2 2" xfId="44833"/>
    <cellStyle name="CALC Currency Total [2] 2 9 8 3" xfId="8748"/>
    <cellStyle name="CALC Currency Total [2] 2 9 8 4" xfId="44834"/>
    <cellStyle name="CALC Currency Total [2] 2 9 9" xfId="8749"/>
    <cellStyle name="CALC Currency Total [2] 2 9 9 2" xfId="8750"/>
    <cellStyle name="CALC Currency Total [2] 2 9 9 2 2" xfId="44835"/>
    <cellStyle name="CALC Currency Total [2] 2 9 9 3" xfId="8751"/>
    <cellStyle name="CALC Currency Total [2] 2 9 9 4" xfId="44836"/>
    <cellStyle name="CALC Currency Total [2] 20" xfId="8752"/>
    <cellStyle name="CALC Currency Total [2] 20 10" xfId="44837"/>
    <cellStyle name="CALC Currency Total [2] 20 11" xfId="44838"/>
    <cellStyle name="CALC Currency Total [2] 20 2" xfId="8753"/>
    <cellStyle name="CALC Currency Total [2] 20 2 2" xfId="8754"/>
    <cellStyle name="CALC Currency Total [2] 20 2 2 2" xfId="44839"/>
    <cellStyle name="CALC Currency Total [2] 20 2 3" xfId="8755"/>
    <cellStyle name="CALC Currency Total [2] 20 2 4" xfId="44840"/>
    <cellStyle name="CALC Currency Total [2] 20 3" xfId="8756"/>
    <cellStyle name="CALC Currency Total [2] 20 3 2" xfId="8757"/>
    <cellStyle name="CALC Currency Total [2] 20 3 2 2" xfId="44841"/>
    <cellStyle name="CALC Currency Total [2] 20 3 3" xfId="8758"/>
    <cellStyle name="CALC Currency Total [2] 20 3 4" xfId="44842"/>
    <cellStyle name="CALC Currency Total [2] 20 4" xfId="8759"/>
    <cellStyle name="CALC Currency Total [2] 20 4 2" xfId="8760"/>
    <cellStyle name="CALC Currency Total [2] 20 4 2 2" xfId="44843"/>
    <cellStyle name="CALC Currency Total [2] 20 4 3" xfId="8761"/>
    <cellStyle name="CALC Currency Total [2] 20 4 4" xfId="44844"/>
    <cellStyle name="CALC Currency Total [2] 20 5" xfId="8762"/>
    <cellStyle name="CALC Currency Total [2] 20 5 2" xfId="8763"/>
    <cellStyle name="CALC Currency Total [2] 20 5 2 2" xfId="44845"/>
    <cellStyle name="CALC Currency Total [2] 20 5 3" xfId="8764"/>
    <cellStyle name="CALC Currency Total [2] 20 5 4" xfId="44846"/>
    <cellStyle name="CALC Currency Total [2] 20 6" xfId="8765"/>
    <cellStyle name="CALC Currency Total [2] 20 6 2" xfId="8766"/>
    <cellStyle name="CALC Currency Total [2] 20 6 2 2" xfId="44847"/>
    <cellStyle name="CALC Currency Total [2] 20 6 3" xfId="8767"/>
    <cellStyle name="CALC Currency Total [2] 20 6 4" xfId="44848"/>
    <cellStyle name="CALC Currency Total [2] 20 7" xfId="8768"/>
    <cellStyle name="CALC Currency Total [2] 20 7 2" xfId="8769"/>
    <cellStyle name="CALC Currency Total [2] 20 7 2 2" xfId="44849"/>
    <cellStyle name="CALC Currency Total [2] 20 7 3" xfId="8770"/>
    <cellStyle name="CALC Currency Total [2] 20 7 4" xfId="44850"/>
    <cellStyle name="CALC Currency Total [2] 20 8" xfId="8771"/>
    <cellStyle name="CALC Currency Total [2] 20 8 2" xfId="8772"/>
    <cellStyle name="CALC Currency Total [2] 20 8 2 2" xfId="44851"/>
    <cellStyle name="CALC Currency Total [2] 20 8 3" xfId="8773"/>
    <cellStyle name="CALC Currency Total [2] 20 8 4" xfId="44852"/>
    <cellStyle name="CALC Currency Total [2] 20 9" xfId="8774"/>
    <cellStyle name="CALC Currency Total [2] 20 9 2" xfId="44853"/>
    <cellStyle name="CALC Currency Total [2] 21" xfId="8775"/>
    <cellStyle name="CALC Currency Total [2] 21 10" xfId="44854"/>
    <cellStyle name="CALC Currency Total [2] 21 11" xfId="44855"/>
    <cellStyle name="CALC Currency Total [2] 21 2" xfId="8776"/>
    <cellStyle name="CALC Currency Total [2] 21 2 2" xfId="8777"/>
    <cellStyle name="CALC Currency Total [2] 21 2 2 2" xfId="44856"/>
    <cellStyle name="CALC Currency Total [2] 21 2 3" xfId="8778"/>
    <cellStyle name="CALC Currency Total [2] 21 2 4" xfId="44857"/>
    <cellStyle name="CALC Currency Total [2] 21 3" xfId="8779"/>
    <cellStyle name="CALC Currency Total [2] 21 3 2" xfId="8780"/>
    <cellStyle name="CALC Currency Total [2] 21 3 2 2" xfId="44858"/>
    <cellStyle name="CALC Currency Total [2] 21 3 3" xfId="8781"/>
    <cellStyle name="CALC Currency Total [2] 21 3 4" xfId="44859"/>
    <cellStyle name="CALC Currency Total [2] 21 4" xfId="8782"/>
    <cellStyle name="CALC Currency Total [2] 21 4 2" xfId="8783"/>
    <cellStyle name="CALC Currency Total [2] 21 4 2 2" xfId="44860"/>
    <cellStyle name="CALC Currency Total [2] 21 4 3" xfId="8784"/>
    <cellStyle name="CALC Currency Total [2] 21 4 4" xfId="44861"/>
    <cellStyle name="CALC Currency Total [2] 21 5" xfId="8785"/>
    <cellStyle name="CALC Currency Total [2] 21 5 2" xfId="8786"/>
    <cellStyle name="CALC Currency Total [2] 21 5 2 2" xfId="44862"/>
    <cellStyle name="CALC Currency Total [2] 21 5 3" xfId="8787"/>
    <cellStyle name="CALC Currency Total [2] 21 5 4" xfId="44863"/>
    <cellStyle name="CALC Currency Total [2] 21 6" xfId="8788"/>
    <cellStyle name="CALC Currency Total [2] 21 6 2" xfId="8789"/>
    <cellStyle name="CALC Currency Total [2] 21 6 2 2" xfId="44864"/>
    <cellStyle name="CALC Currency Total [2] 21 6 3" xfId="8790"/>
    <cellStyle name="CALC Currency Total [2] 21 6 4" xfId="44865"/>
    <cellStyle name="CALC Currency Total [2] 21 7" xfId="8791"/>
    <cellStyle name="CALC Currency Total [2] 21 7 2" xfId="8792"/>
    <cellStyle name="CALC Currency Total [2] 21 7 2 2" xfId="44866"/>
    <cellStyle name="CALC Currency Total [2] 21 7 3" xfId="8793"/>
    <cellStyle name="CALC Currency Total [2] 21 7 4" xfId="44867"/>
    <cellStyle name="CALC Currency Total [2] 21 8" xfId="8794"/>
    <cellStyle name="CALC Currency Total [2] 21 8 2" xfId="8795"/>
    <cellStyle name="CALC Currency Total [2] 21 8 2 2" xfId="44868"/>
    <cellStyle name="CALC Currency Total [2] 21 8 3" xfId="8796"/>
    <cellStyle name="CALC Currency Total [2] 21 8 4" xfId="44869"/>
    <cellStyle name="CALC Currency Total [2] 21 9" xfId="8797"/>
    <cellStyle name="CALC Currency Total [2] 21 9 2" xfId="44870"/>
    <cellStyle name="CALC Currency Total [2] 22" xfId="8798"/>
    <cellStyle name="CALC Currency Total [2] 22 2" xfId="8799"/>
    <cellStyle name="CALC Currency Total [2] 22 2 2" xfId="8800"/>
    <cellStyle name="CALC Currency Total [2] 22 2 2 2" xfId="44871"/>
    <cellStyle name="CALC Currency Total [2] 22 2 3" xfId="8801"/>
    <cellStyle name="CALC Currency Total [2] 22 2 4" xfId="44872"/>
    <cellStyle name="CALC Currency Total [2] 22 3" xfId="8802"/>
    <cellStyle name="CALC Currency Total [2] 22 3 2" xfId="8803"/>
    <cellStyle name="CALC Currency Total [2] 22 3 2 2" xfId="44873"/>
    <cellStyle name="CALC Currency Total [2] 22 3 3" xfId="8804"/>
    <cellStyle name="CALC Currency Total [2] 22 3 4" xfId="44874"/>
    <cellStyle name="CALC Currency Total [2] 22 4" xfId="44875"/>
    <cellStyle name="CALC Currency Total [2] 22 4 2" xfId="44876"/>
    <cellStyle name="CALC Currency Total [2] 23" xfId="44877"/>
    <cellStyle name="CALC Currency Total [2] 23 2" xfId="44878"/>
    <cellStyle name="CALC Currency Total [2] 3" xfId="8805"/>
    <cellStyle name="CALC Currency Total [2] 3 2" xfId="8806"/>
    <cellStyle name="CALC Currency Total [2] 3 2 2" xfId="8807"/>
    <cellStyle name="CALC Currency Total [2] 3 2 2 2" xfId="44879"/>
    <cellStyle name="CALC Currency Total [2] 3 2 3" xfId="44880"/>
    <cellStyle name="CALC Currency Total [2] 3 2 4" xfId="44881"/>
    <cellStyle name="CALC Currency Total [2] 3 3" xfId="8808"/>
    <cellStyle name="CALC Currency Total [2] 3 3 2" xfId="8809"/>
    <cellStyle name="CALC Currency Total [2] 3 3 2 2" xfId="44882"/>
    <cellStyle name="CALC Currency Total [2] 3 3 3" xfId="8810"/>
    <cellStyle name="CALC Currency Total [2] 3 3 4" xfId="44883"/>
    <cellStyle name="CALC Currency Total [2] 3 4" xfId="8811"/>
    <cellStyle name="CALC Currency Total [2] 3 4 2" xfId="8812"/>
    <cellStyle name="CALC Currency Total [2] 3 4 2 2" xfId="44884"/>
    <cellStyle name="CALC Currency Total [2] 3 4 3" xfId="8813"/>
    <cellStyle name="CALC Currency Total [2] 3 4 4" xfId="44885"/>
    <cellStyle name="CALC Currency Total [2] 3 5" xfId="8814"/>
    <cellStyle name="CALC Currency Total [2] 3 5 2" xfId="8815"/>
    <cellStyle name="CALC Currency Total [2] 3 5 2 2" xfId="44886"/>
    <cellStyle name="CALC Currency Total [2] 3 5 3" xfId="8816"/>
    <cellStyle name="CALC Currency Total [2] 3 5 4" xfId="44887"/>
    <cellStyle name="CALC Currency Total [2] 3 6" xfId="8817"/>
    <cellStyle name="CALC Currency Total [2] 3 6 2" xfId="8818"/>
    <cellStyle name="CALC Currency Total [2] 3 6 2 2" xfId="44888"/>
    <cellStyle name="CALC Currency Total [2] 3 6 3" xfId="8819"/>
    <cellStyle name="CALC Currency Total [2] 3 6 4" xfId="44889"/>
    <cellStyle name="CALC Currency Total [2] 3 7" xfId="8820"/>
    <cellStyle name="CALC Currency Total [2] 3 7 2" xfId="8821"/>
    <cellStyle name="CALC Currency Total [2] 3 7 2 2" xfId="44890"/>
    <cellStyle name="CALC Currency Total [2] 3 7 3" xfId="8822"/>
    <cellStyle name="CALC Currency Total [2] 3 7 4" xfId="44891"/>
    <cellStyle name="CALC Currency Total [2] 3 8" xfId="8823"/>
    <cellStyle name="CALC Currency Total [2] 3 8 2" xfId="44892"/>
    <cellStyle name="CALC Currency Total [2] 4" xfId="8824"/>
    <cellStyle name="CALC Currency Total [2] 4 10" xfId="8825"/>
    <cellStyle name="CALC Currency Total [2] 4 10 2" xfId="44893"/>
    <cellStyle name="CALC Currency Total [2] 4 11" xfId="44894"/>
    <cellStyle name="CALC Currency Total [2] 4 2" xfId="8826"/>
    <cellStyle name="CALC Currency Total [2] 4 2 2" xfId="8827"/>
    <cellStyle name="CALC Currency Total [2] 4 2 2 2" xfId="44895"/>
    <cellStyle name="CALC Currency Total [2] 4 2 3" xfId="8828"/>
    <cellStyle name="CALC Currency Total [2] 4 2 4" xfId="44896"/>
    <cellStyle name="CALC Currency Total [2] 4 3" xfId="8829"/>
    <cellStyle name="CALC Currency Total [2] 4 3 2" xfId="8830"/>
    <cellStyle name="CALC Currency Total [2] 4 3 2 2" xfId="44897"/>
    <cellStyle name="CALC Currency Total [2] 4 3 3" xfId="8831"/>
    <cellStyle name="CALC Currency Total [2] 4 3 4" xfId="44898"/>
    <cellStyle name="CALC Currency Total [2] 4 4" xfId="8832"/>
    <cellStyle name="CALC Currency Total [2] 4 4 2" xfId="8833"/>
    <cellStyle name="CALC Currency Total [2] 4 4 2 2" xfId="44899"/>
    <cellStyle name="CALC Currency Total [2] 4 4 3" xfId="8834"/>
    <cellStyle name="CALC Currency Total [2] 4 4 4" xfId="44900"/>
    <cellStyle name="CALC Currency Total [2] 4 5" xfId="8835"/>
    <cellStyle name="CALC Currency Total [2] 4 5 2" xfId="8836"/>
    <cellStyle name="CALC Currency Total [2] 4 5 2 2" xfId="44901"/>
    <cellStyle name="CALC Currency Total [2] 4 5 3" xfId="8837"/>
    <cellStyle name="CALC Currency Total [2] 4 5 4" xfId="44902"/>
    <cellStyle name="CALC Currency Total [2] 4 6" xfId="8838"/>
    <cellStyle name="CALC Currency Total [2] 4 6 2" xfId="8839"/>
    <cellStyle name="CALC Currency Total [2] 4 6 2 2" xfId="44903"/>
    <cellStyle name="CALC Currency Total [2] 4 6 3" xfId="8840"/>
    <cellStyle name="CALC Currency Total [2] 4 6 4" xfId="44904"/>
    <cellStyle name="CALC Currency Total [2] 4 7" xfId="8841"/>
    <cellStyle name="CALC Currency Total [2] 4 7 2" xfId="8842"/>
    <cellStyle name="CALC Currency Total [2] 4 7 2 2" xfId="44905"/>
    <cellStyle name="CALC Currency Total [2] 4 7 3" xfId="8843"/>
    <cellStyle name="CALC Currency Total [2] 4 7 4" xfId="44906"/>
    <cellStyle name="CALC Currency Total [2] 4 8" xfId="8844"/>
    <cellStyle name="CALC Currency Total [2] 4 8 2" xfId="8845"/>
    <cellStyle name="CALC Currency Total [2] 4 8 2 2" xfId="44907"/>
    <cellStyle name="CALC Currency Total [2] 4 8 3" xfId="8846"/>
    <cellStyle name="CALC Currency Total [2] 4 8 4" xfId="44908"/>
    <cellStyle name="CALC Currency Total [2] 4 9" xfId="8847"/>
    <cellStyle name="CALC Currency Total [2] 4 9 2" xfId="8848"/>
    <cellStyle name="CALC Currency Total [2] 4 9 2 2" xfId="44909"/>
    <cellStyle name="CALC Currency Total [2] 4 9 3" xfId="8849"/>
    <cellStyle name="CALC Currency Total [2] 4 9 4" xfId="44910"/>
    <cellStyle name="CALC Currency Total [2] 5" xfId="8850"/>
    <cellStyle name="CALC Currency Total [2] 5 10" xfId="8851"/>
    <cellStyle name="CALC Currency Total [2] 5 10 2" xfId="44911"/>
    <cellStyle name="CALC Currency Total [2] 5 11" xfId="44912"/>
    <cellStyle name="CALC Currency Total [2] 5 2" xfId="8852"/>
    <cellStyle name="CALC Currency Total [2] 5 2 2" xfId="8853"/>
    <cellStyle name="CALC Currency Total [2] 5 2 2 2" xfId="44913"/>
    <cellStyle name="CALC Currency Total [2] 5 2 3" xfId="8854"/>
    <cellStyle name="CALC Currency Total [2] 5 2 4" xfId="44914"/>
    <cellStyle name="CALC Currency Total [2] 5 3" xfId="8855"/>
    <cellStyle name="CALC Currency Total [2] 5 3 2" xfId="8856"/>
    <cellStyle name="CALC Currency Total [2] 5 3 2 2" xfId="44915"/>
    <cellStyle name="CALC Currency Total [2] 5 3 3" xfId="8857"/>
    <cellStyle name="CALC Currency Total [2] 5 3 4" xfId="44916"/>
    <cellStyle name="CALC Currency Total [2] 5 4" xfId="8858"/>
    <cellStyle name="CALC Currency Total [2] 5 4 2" xfId="8859"/>
    <cellStyle name="CALC Currency Total [2] 5 4 2 2" xfId="44917"/>
    <cellStyle name="CALC Currency Total [2] 5 4 3" xfId="8860"/>
    <cellStyle name="CALC Currency Total [2] 5 4 4" xfId="44918"/>
    <cellStyle name="CALC Currency Total [2] 5 5" xfId="8861"/>
    <cellStyle name="CALC Currency Total [2] 5 5 2" xfId="8862"/>
    <cellStyle name="CALC Currency Total [2] 5 5 2 2" xfId="44919"/>
    <cellStyle name="CALC Currency Total [2] 5 5 3" xfId="8863"/>
    <cellStyle name="CALC Currency Total [2] 5 5 4" xfId="44920"/>
    <cellStyle name="CALC Currency Total [2] 5 6" xfId="8864"/>
    <cellStyle name="CALC Currency Total [2] 5 6 2" xfId="8865"/>
    <cellStyle name="CALC Currency Total [2] 5 6 2 2" xfId="44921"/>
    <cellStyle name="CALC Currency Total [2] 5 6 3" xfId="8866"/>
    <cellStyle name="CALC Currency Total [2] 5 6 4" xfId="44922"/>
    <cellStyle name="CALC Currency Total [2] 5 7" xfId="8867"/>
    <cellStyle name="CALC Currency Total [2] 5 7 2" xfId="8868"/>
    <cellStyle name="CALC Currency Total [2] 5 7 2 2" xfId="44923"/>
    <cellStyle name="CALC Currency Total [2] 5 7 3" xfId="8869"/>
    <cellStyle name="CALC Currency Total [2] 5 7 4" xfId="44924"/>
    <cellStyle name="CALC Currency Total [2] 5 8" xfId="8870"/>
    <cellStyle name="CALC Currency Total [2] 5 8 2" xfId="8871"/>
    <cellStyle name="CALC Currency Total [2] 5 8 2 2" xfId="44925"/>
    <cellStyle name="CALC Currency Total [2] 5 8 3" xfId="8872"/>
    <cellStyle name="CALC Currency Total [2] 5 8 4" xfId="44926"/>
    <cellStyle name="CALC Currency Total [2] 5 9" xfId="8873"/>
    <cellStyle name="CALC Currency Total [2] 5 9 2" xfId="8874"/>
    <cellStyle name="CALC Currency Total [2] 5 9 2 2" xfId="44927"/>
    <cellStyle name="CALC Currency Total [2] 5 9 3" xfId="8875"/>
    <cellStyle name="CALC Currency Total [2] 5 9 4" xfId="44928"/>
    <cellStyle name="CALC Currency Total [2] 6" xfId="8876"/>
    <cellStyle name="CALC Currency Total [2] 6 10" xfId="8877"/>
    <cellStyle name="CALC Currency Total [2] 6 10 2" xfId="44929"/>
    <cellStyle name="CALC Currency Total [2] 6 11" xfId="44930"/>
    <cellStyle name="CALC Currency Total [2] 6 2" xfId="8878"/>
    <cellStyle name="CALC Currency Total [2] 6 2 2" xfId="8879"/>
    <cellStyle name="CALC Currency Total [2] 6 2 2 2" xfId="44931"/>
    <cellStyle name="CALC Currency Total [2] 6 2 3" xfId="8880"/>
    <cellStyle name="CALC Currency Total [2] 6 2 4" xfId="44932"/>
    <cellStyle name="CALC Currency Total [2] 6 3" xfId="8881"/>
    <cellStyle name="CALC Currency Total [2] 6 3 2" xfId="8882"/>
    <cellStyle name="CALC Currency Total [2] 6 3 2 2" xfId="44933"/>
    <cellStyle name="CALC Currency Total [2] 6 3 3" xfId="8883"/>
    <cellStyle name="CALC Currency Total [2] 6 3 4" xfId="44934"/>
    <cellStyle name="CALC Currency Total [2] 6 4" xfId="8884"/>
    <cellStyle name="CALC Currency Total [2] 6 4 2" xfId="8885"/>
    <cellStyle name="CALC Currency Total [2] 6 4 2 2" xfId="44935"/>
    <cellStyle name="CALC Currency Total [2] 6 4 3" xfId="8886"/>
    <cellStyle name="CALC Currency Total [2] 6 4 4" xfId="44936"/>
    <cellStyle name="CALC Currency Total [2] 6 5" xfId="8887"/>
    <cellStyle name="CALC Currency Total [2] 6 5 2" xfId="8888"/>
    <cellStyle name="CALC Currency Total [2] 6 5 2 2" xfId="44937"/>
    <cellStyle name="CALC Currency Total [2] 6 5 3" xfId="8889"/>
    <cellStyle name="CALC Currency Total [2] 6 5 4" xfId="44938"/>
    <cellStyle name="CALC Currency Total [2] 6 6" xfId="8890"/>
    <cellStyle name="CALC Currency Total [2] 6 6 2" xfId="8891"/>
    <cellStyle name="CALC Currency Total [2] 6 6 2 2" xfId="44939"/>
    <cellStyle name="CALC Currency Total [2] 6 6 3" xfId="8892"/>
    <cellStyle name="CALC Currency Total [2] 6 6 4" xfId="44940"/>
    <cellStyle name="CALC Currency Total [2] 6 7" xfId="8893"/>
    <cellStyle name="CALC Currency Total [2] 6 7 2" xfId="8894"/>
    <cellStyle name="CALC Currency Total [2] 6 7 2 2" xfId="44941"/>
    <cellStyle name="CALC Currency Total [2] 6 7 3" xfId="8895"/>
    <cellStyle name="CALC Currency Total [2] 6 7 4" xfId="44942"/>
    <cellStyle name="CALC Currency Total [2] 6 8" xfId="8896"/>
    <cellStyle name="CALC Currency Total [2] 6 8 2" xfId="8897"/>
    <cellStyle name="CALC Currency Total [2] 6 8 2 2" xfId="44943"/>
    <cellStyle name="CALC Currency Total [2] 6 8 3" xfId="8898"/>
    <cellStyle name="CALC Currency Total [2] 6 8 4" xfId="44944"/>
    <cellStyle name="CALC Currency Total [2] 6 9" xfId="8899"/>
    <cellStyle name="CALC Currency Total [2] 6 9 2" xfId="8900"/>
    <cellStyle name="CALC Currency Total [2] 6 9 2 2" xfId="44945"/>
    <cellStyle name="CALC Currency Total [2] 6 9 3" xfId="8901"/>
    <cellStyle name="CALC Currency Total [2] 6 9 4" xfId="44946"/>
    <cellStyle name="CALC Currency Total [2] 7" xfId="8902"/>
    <cellStyle name="CALC Currency Total [2] 7 10" xfId="8903"/>
    <cellStyle name="CALC Currency Total [2] 7 10 2" xfId="44947"/>
    <cellStyle name="CALC Currency Total [2] 7 11" xfId="44948"/>
    <cellStyle name="CALC Currency Total [2] 7 2" xfId="8904"/>
    <cellStyle name="CALC Currency Total [2] 7 2 2" xfId="8905"/>
    <cellStyle name="CALC Currency Total [2] 7 2 2 2" xfId="44949"/>
    <cellStyle name="CALC Currency Total [2] 7 2 3" xfId="8906"/>
    <cellStyle name="CALC Currency Total [2] 7 2 4" xfId="44950"/>
    <cellStyle name="CALC Currency Total [2] 7 3" xfId="8907"/>
    <cellStyle name="CALC Currency Total [2] 7 3 2" xfId="8908"/>
    <cellStyle name="CALC Currency Total [2] 7 3 2 2" xfId="44951"/>
    <cellStyle name="CALC Currency Total [2] 7 3 3" xfId="8909"/>
    <cellStyle name="CALC Currency Total [2] 7 3 4" xfId="44952"/>
    <cellStyle name="CALC Currency Total [2] 7 4" xfId="8910"/>
    <cellStyle name="CALC Currency Total [2] 7 4 2" xfId="8911"/>
    <cellStyle name="CALC Currency Total [2] 7 4 2 2" xfId="44953"/>
    <cellStyle name="CALC Currency Total [2] 7 4 3" xfId="8912"/>
    <cellStyle name="CALC Currency Total [2] 7 4 4" xfId="44954"/>
    <cellStyle name="CALC Currency Total [2] 7 5" xfId="8913"/>
    <cellStyle name="CALC Currency Total [2] 7 5 2" xfId="8914"/>
    <cellStyle name="CALC Currency Total [2] 7 5 2 2" xfId="44955"/>
    <cellStyle name="CALC Currency Total [2] 7 5 3" xfId="8915"/>
    <cellStyle name="CALC Currency Total [2] 7 5 4" xfId="44956"/>
    <cellStyle name="CALC Currency Total [2] 7 6" xfId="8916"/>
    <cellStyle name="CALC Currency Total [2] 7 6 2" xfId="8917"/>
    <cellStyle name="CALC Currency Total [2] 7 6 2 2" xfId="44957"/>
    <cellStyle name="CALC Currency Total [2] 7 6 3" xfId="8918"/>
    <cellStyle name="CALC Currency Total [2] 7 6 4" xfId="44958"/>
    <cellStyle name="CALC Currency Total [2] 7 7" xfId="8919"/>
    <cellStyle name="CALC Currency Total [2] 7 7 2" xfId="8920"/>
    <cellStyle name="CALC Currency Total [2] 7 7 2 2" xfId="44959"/>
    <cellStyle name="CALC Currency Total [2] 7 7 3" xfId="8921"/>
    <cellStyle name="CALC Currency Total [2] 7 7 4" xfId="44960"/>
    <cellStyle name="CALC Currency Total [2] 7 8" xfId="8922"/>
    <cellStyle name="CALC Currency Total [2] 7 8 2" xfId="8923"/>
    <cellStyle name="CALC Currency Total [2] 7 8 2 2" xfId="44961"/>
    <cellStyle name="CALC Currency Total [2] 7 8 3" xfId="8924"/>
    <cellStyle name="CALC Currency Total [2] 7 8 4" xfId="44962"/>
    <cellStyle name="CALC Currency Total [2] 7 9" xfId="8925"/>
    <cellStyle name="CALC Currency Total [2] 7 9 2" xfId="8926"/>
    <cellStyle name="CALC Currency Total [2] 7 9 2 2" xfId="44963"/>
    <cellStyle name="CALC Currency Total [2] 7 9 3" xfId="8927"/>
    <cellStyle name="CALC Currency Total [2] 7 9 4" xfId="44964"/>
    <cellStyle name="CALC Currency Total [2] 8" xfId="8928"/>
    <cellStyle name="CALC Currency Total [2] 8 10" xfId="8929"/>
    <cellStyle name="CALC Currency Total [2] 8 10 2" xfId="44965"/>
    <cellStyle name="CALC Currency Total [2] 8 11" xfId="44966"/>
    <cellStyle name="CALC Currency Total [2] 8 12" xfId="44967"/>
    <cellStyle name="CALC Currency Total [2] 8 2" xfId="8930"/>
    <cellStyle name="CALC Currency Total [2] 8 2 2" xfId="8931"/>
    <cellStyle name="CALC Currency Total [2] 8 2 2 2" xfId="44968"/>
    <cellStyle name="CALC Currency Total [2] 8 2 3" xfId="8932"/>
    <cellStyle name="CALC Currency Total [2] 8 2 4" xfId="44969"/>
    <cellStyle name="CALC Currency Total [2] 8 3" xfId="8933"/>
    <cellStyle name="CALC Currency Total [2] 8 3 2" xfId="8934"/>
    <cellStyle name="CALC Currency Total [2] 8 3 2 2" xfId="44970"/>
    <cellStyle name="CALC Currency Total [2] 8 3 3" xfId="8935"/>
    <cellStyle name="CALC Currency Total [2] 8 3 4" xfId="44971"/>
    <cellStyle name="CALC Currency Total [2] 8 4" xfId="8936"/>
    <cellStyle name="CALC Currency Total [2] 8 4 2" xfId="8937"/>
    <cellStyle name="CALC Currency Total [2] 8 4 2 2" xfId="44972"/>
    <cellStyle name="CALC Currency Total [2] 8 4 3" xfId="8938"/>
    <cellStyle name="CALC Currency Total [2] 8 4 4" xfId="44973"/>
    <cellStyle name="CALC Currency Total [2] 8 5" xfId="8939"/>
    <cellStyle name="CALC Currency Total [2] 8 5 2" xfId="8940"/>
    <cellStyle name="CALC Currency Total [2] 8 5 2 2" xfId="44974"/>
    <cellStyle name="CALC Currency Total [2] 8 5 3" xfId="8941"/>
    <cellStyle name="CALC Currency Total [2] 8 5 4" xfId="44975"/>
    <cellStyle name="CALC Currency Total [2] 8 6" xfId="8942"/>
    <cellStyle name="CALC Currency Total [2] 8 6 2" xfId="8943"/>
    <cellStyle name="CALC Currency Total [2] 8 6 2 2" xfId="44976"/>
    <cellStyle name="CALC Currency Total [2] 8 6 3" xfId="8944"/>
    <cellStyle name="CALC Currency Total [2] 8 6 4" xfId="44977"/>
    <cellStyle name="CALC Currency Total [2] 8 7" xfId="8945"/>
    <cellStyle name="CALC Currency Total [2] 8 7 2" xfId="8946"/>
    <cellStyle name="CALC Currency Total [2] 8 7 2 2" xfId="44978"/>
    <cellStyle name="CALC Currency Total [2] 8 7 3" xfId="8947"/>
    <cellStyle name="CALC Currency Total [2] 8 7 4" xfId="44979"/>
    <cellStyle name="CALC Currency Total [2] 8 8" xfId="8948"/>
    <cellStyle name="CALC Currency Total [2] 8 8 2" xfId="8949"/>
    <cellStyle name="CALC Currency Total [2] 8 8 2 2" xfId="44980"/>
    <cellStyle name="CALC Currency Total [2] 8 8 3" xfId="8950"/>
    <cellStyle name="CALC Currency Total [2] 8 8 4" xfId="44981"/>
    <cellStyle name="CALC Currency Total [2] 8 9" xfId="8951"/>
    <cellStyle name="CALC Currency Total [2] 8 9 2" xfId="8952"/>
    <cellStyle name="CALC Currency Total [2] 8 9 2 2" xfId="44982"/>
    <cellStyle name="CALC Currency Total [2] 8 9 3" xfId="8953"/>
    <cellStyle name="CALC Currency Total [2] 8 9 4" xfId="44983"/>
    <cellStyle name="CALC Currency Total [2] 9" xfId="8954"/>
    <cellStyle name="CALC Currency Total [2] 9 10" xfId="8955"/>
    <cellStyle name="CALC Currency Total [2] 9 10 2" xfId="44984"/>
    <cellStyle name="CALC Currency Total [2] 9 11" xfId="44985"/>
    <cellStyle name="CALC Currency Total [2] 9 12" xfId="44986"/>
    <cellStyle name="CALC Currency Total [2] 9 2" xfId="8956"/>
    <cellStyle name="CALC Currency Total [2] 9 2 2" xfId="8957"/>
    <cellStyle name="CALC Currency Total [2] 9 2 2 2" xfId="44987"/>
    <cellStyle name="CALC Currency Total [2] 9 2 3" xfId="8958"/>
    <cellStyle name="CALC Currency Total [2] 9 2 4" xfId="44988"/>
    <cellStyle name="CALC Currency Total [2] 9 3" xfId="8959"/>
    <cellStyle name="CALC Currency Total [2] 9 3 2" xfId="8960"/>
    <cellStyle name="CALC Currency Total [2] 9 3 2 2" xfId="44989"/>
    <cellStyle name="CALC Currency Total [2] 9 3 3" xfId="8961"/>
    <cellStyle name="CALC Currency Total [2] 9 3 4" xfId="44990"/>
    <cellStyle name="CALC Currency Total [2] 9 4" xfId="8962"/>
    <cellStyle name="CALC Currency Total [2] 9 4 2" xfId="8963"/>
    <cellStyle name="CALC Currency Total [2] 9 4 2 2" xfId="44991"/>
    <cellStyle name="CALC Currency Total [2] 9 4 3" xfId="8964"/>
    <cellStyle name="CALC Currency Total [2] 9 4 4" xfId="44992"/>
    <cellStyle name="CALC Currency Total [2] 9 5" xfId="8965"/>
    <cellStyle name="CALC Currency Total [2] 9 5 2" xfId="8966"/>
    <cellStyle name="CALC Currency Total [2] 9 5 2 2" xfId="44993"/>
    <cellStyle name="CALC Currency Total [2] 9 5 3" xfId="8967"/>
    <cellStyle name="CALC Currency Total [2] 9 5 4" xfId="44994"/>
    <cellStyle name="CALC Currency Total [2] 9 6" xfId="8968"/>
    <cellStyle name="CALC Currency Total [2] 9 6 2" xfId="8969"/>
    <cellStyle name="CALC Currency Total [2] 9 6 2 2" xfId="44995"/>
    <cellStyle name="CALC Currency Total [2] 9 6 3" xfId="8970"/>
    <cellStyle name="CALC Currency Total [2] 9 6 4" xfId="44996"/>
    <cellStyle name="CALC Currency Total [2] 9 7" xfId="8971"/>
    <cellStyle name="CALC Currency Total [2] 9 7 2" xfId="8972"/>
    <cellStyle name="CALC Currency Total [2] 9 7 2 2" xfId="44997"/>
    <cellStyle name="CALC Currency Total [2] 9 7 3" xfId="8973"/>
    <cellStyle name="CALC Currency Total [2] 9 7 4" xfId="44998"/>
    <cellStyle name="CALC Currency Total [2] 9 8" xfId="8974"/>
    <cellStyle name="CALC Currency Total [2] 9 8 2" xfId="8975"/>
    <cellStyle name="CALC Currency Total [2] 9 8 2 2" xfId="44999"/>
    <cellStyle name="CALC Currency Total [2] 9 8 3" xfId="8976"/>
    <cellStyle name="CALC Currency Total [2] 9 8 4" xfId="45000"/>
    <cellStyle name="CALC Currency Total [2] 9 9" xfId="8977"/>
    <cellStyle name="CALC Currency Total [2] 9 9 2" xfId="8978"/>
    <cellStyle name="CALC Currency Total [2] 9 9 2 2" xfId="45001"/>
    <cellStyle name="CALC Currency Total [2] 9 9 3" xfId="8979"/>
    <cellStyle name="CALC Currency Total [2] 9 9 4" xfId="45002"/>
    <cellStyle name="CALC Currency Total 10" xfId="8980"/>
    <cellStyle name="CALC Currency Total 10 10" xfId="8981"/>
    <cellStyle name="CALC Currency Total 10 10 2" xfId="45003"/>
    <cellStyle name="CALC Currency Total 10 11" xfId="45004"/>
    <cellStyle name="CALC Currency Total 10 2" xfId="8982"/>
    <cellStyle name="CALC Currency Total 10 2 2" xfId="8983"/>
    <cellStyle name="CALC Currency Total 10 2 2 2" xfId="45005"/>
    <cellStyle name="CALC Currency Total 10 2 3" xfId="8984"/>
    <cellStyle name="CALC Currency Total 10 2 4" xfId="45006"/>
    <cellStyle name="CALC Currency Total 10 3" xfId="8985"/>
    <cellStyle name="CALC Currency Total 10 3 2" xfId="8986"/>
    <cellStyle name="CALC Currency Total 10 3 2 2" xfId="45007"/>
    <cellStyle name="CALC Currency Total 10 3 3" xfId="8987"/>
    <cellStyle name="CALC Currency Total 10 3 4" xfId="45008"/>
    <cellStyle name="CALC Currency Total 10 4" xfId="8988"/>
    <cellStyle name="CALC Currency Total 10 4 2" xfId="8989"/>
    <cellStyle name="CALC Currency Total 10 4 2 2" xfId="45009"/>
    <cellStyle name="CALC Currency Total 10 4 3" xfId="8990"/>
    <cellStyle name="CALC Currency Total 10 4 4" xfId="45010"/>
    <cellStyle name="CALC Currency Total 10 5" xfId="8991"/>
    <cellStyle name="CALC Currency Total 10 5 2" xfId="8992"/>
    <cellStyle name="CALC Currency Total 10 5 2 2" xfId="45011"/>
    <cellStyle name="CALC Currency Total 10 5 3" xfId="8993"/>
    <cellStyle name="CALC Currency Total 10 5 4" xfId="45012"/>
    <cellStyle name="CALC Currency Total 10 6" xfId="8994"/>
    <cellStyle name="CALC Currency Total 10 6 2" xfId="8995"/>
    <cellStyle name="CALC Currency Total 10 6 2 2" xfId="45013"/>
    <cellStyle name="CALC Currency Total 10 6 3" xfId="8996"/>
    <cellStyle name="CALC Currency Total 10 6 4" xfId="45014"/>
    <cellStyle name="CALC Currency Total 10 7" xfId="8997"/>
    <cellStyle name="CALC Currency Total 10 7 2" xfId="8998"/>
    <cellStyle name="CALC Currency Total 10 7 2 2" xfId="45015"/>
    <cellStyle name="CALC Currency Total 10 7 3" xfId="8999"/>
    <cellStyle name="CALC Currency Total 10 7 4" xfId="45016"/>
    <cellStyle name="CALC Currency Total 10 8" xfId="9000"/>
    <cellStyle name="CALC Currency Total 10 8 2" xfId="9001"/>
    <cellStyle name="CALC Currency Total 10 8 2 2" xfId="45017"/>
    <cellStyle name="CALC Currency Total 10 8 3" xfId="9002"/>
    <cellStyle name="CALC Currency Total 10 8 4" xfId="45018"/>
    <cellStyle name="CALC Currency Total 10 9" xfId="9003"/>
    <cellStyle name="CALC Currency Total 10 9 2" xfId="9004"/>
    <cellStyle name="CALC Currency Total 10 9 2 2" xfId="45019"/>
    <cellStyle name="CALC Currency Total 10 9 3" xfId="9005"/>
    <cellStyle name="CALC Currency Total 10 9 4" xfId="45020"/>
    <cellStyle name="CALC Currency Total 100" xfId="9006"/>
    <cellStyle name="CALC Currency Total 100 2" xfId="9007"/>
    <cellStyle name="CALC Currency Total 100 2 2" xfId="9008"/>
    <cellStyle name="CALC Currency Total 100 2 2 2" xfId="45021"/>
    <cellStyle name="CALC Currency Total 100 2 3" xfId="9009"/>
    <cellStyle name="CALC Currency Total 100 2 4" xfId="45022"/>
    <cellStyle name="CALC Currency Total 100 3" xfId="9010"/>
    <cellStyle name="CALC Currency Total 100 3 2" xfId="9011"/>
    <cellStyle name="CALC Currency Total 100 3 2 2" xfId="45023"/>
    <cellStyle name="CALC Currency Total 100 3 3" xfId="9012"/>
    <cellStyle name="CALC Currency Total 100 3 4" xfId="45024"/>
    <cellStyle name="CALC Currency Total 100 4" xfId="45025"/>
    <cellStyle name="CALC Currency Total 100 4 2" xfId="45026"/>
    <cellStyle name="CALC Currency Total 101" xfId="9013"/>
    <cellStyle name="CALC Currency Total 101 2" xfId="45027"/>
    <cellStyle name="CALC Currency Total 101 2 2" xfId="45028"/>
    <cellStyle name="CALC Currency Total 102" xfId="9014"/>
    <cellStyle name="CALC Currency Total 102 2" xfId="45029"/>
    <cellStyle name="CALC Currency Total 102 2 2" xfId="45030"/>
    <cellStyle name="CALC Currency Total 103" xfId="9015"/>
    <cellStyle name="CALC Currency Total 103 2" xfId="45031"/>
    <cellStyle name="CALC Currency Total 103 2 2" xfId="45032"/>
    <cellStyle name="CALC Currency Total 104" xfId="9016"/>
    <cellStyle name="CALC Currency Total 104 2" xfId="45033"/>
    <cellStyle name="CALC Currency Total 104 2 2" xfId="45034"/>
    <cellStyle name="CALC Currency Total 105" xfId="9017"/>
    <cellStyle name="CALC Currency Total 105 2" xfId="45035"/>
    <cellStyle name="CALC Currency Total 105 2 2" xfId="45036"/>
    <cellStyle name="CALC Currency Total 106" xfId="9018"/>
    <cellStyle name="CALC Currency Total 106 2" xfId="45037"/>
    <cellStyle name="CALC Currency Total 106 2 2" xfId="45038"/>
    <cellStyle name="CALC Currency Total 107" xfId="9019"/>
    <cellStyle name="CALC Currency Total 107 2" xfId="45039"/>
    <cellStyle name="CALC Currency Total 107 2 2" xfId="45040"/>
    <cellStyle name="CALC Currency Total 108" xfId="9020"/>
    <cellStyle name="CALC Currency Total 108 2" xfId="45041"/>
    <cellStyle name="CALC Currency Total 108 2 2" xfId="45042"/>
    <cellStyle name="CALC Currency Total 109" xfId="9021"/>
    <cellStyle name="CALC Currency Total 109 2" xfId="45043"/>
    <cellStyle name="CALC Currency Total 11" xfId="9022"/>
    <cellStyle name="CALC Currency Total 11 10" xfId="9023"/>
    <cellStyle name="CALC Currency Total 11 10 2" xfId="45044"/>
    <cellStyle name="CALC Currency Total 11 11" xfId="45045"/>
    <cellStyle name="CALC Currency Total 11 2" xfId="9024"/>
    <cellStyle name="CALC Currency Total 11 2 2" xfId="9025"/>
    <cellStyle name="CALC Currency Total 11 2 2 2" xfId="45046"/>
    <cellStyle name="CALC Currency Total 11 2 3" xfId="9026"/>
    <cellStyle name="CALC Currency Total 11 2 4" xfId="45047"/>
    <cellStyle name="CALC Currency Total 11 3" xfId="9027"/>
    <cellStyle name="CALC Currency Total 11 3 2" xfId="9028"/>
    <cellStyle name="CALC Currency Total 11 3 2 2" xfId="45048"/>
    <cellStyle name="CALC Currency Total 11 3 3" xfId="9029"/>
    <cellStyle name="CALC Currency Total 11 3 4" xfId="45049"/>
    <cellStyle name="CALC Currency Total 11 4" xfId="9030"/>
    <cellStyle name="CALC Currency Total 11 4 2" xfId="9031"/>
    <cellStyle name="CALC Currency Total 11 4 2 2" xfId="45050"/>
    <cellStyle name="CALC Currency Total 11 4 3" xfId="9032"/>
    <cellStyle name="CALC Currency Total 11 4 4" xfId="45051"/>
    <cellStyle name="CALC Currency Total 11 5" xfId="9033"/>
    <cellStyle name="CALC Currency Total 11 5 2" xfId="9034"/>
    <cellStyle name="CALC Currency Total 11 5 2 2" xfId="45052"/>
    <cellStyle name="CALC Currency Total 11 5 3" xfId="9035"/>
    <cellStyle name="CALC Currency Total 11 5 4" xfId="45053"/>
    <cellStyle name="CALC Currency Total 11 6" xfId="9036"/>
    <cellStyle name="CALC Currency Total 11 6 2" xfId="9037"/>
    <cellStyle name="CALC Currency Total 11 6 2 2" xfId="45054"/>
    <cellStyle name="CALC Currency Total 11 6 3" xfId="9038"/>
    <cellStyle name="CALC Currency Total 11 6 4" xfId="45055"/>
    <cellStyle name="CALC Currency Total 11 7" xfId="9039"/>
    <cellStyle name="CALC Currency Total 11 7 2" xfId="9040"/>
    <cellStyle name="CALC Currency Total 11 7 2 2" xfId="45056"/>
    <cellStyle name="CALC Currency Total 11 7 3" xfId="9041"/>
    <cellStyle name="CALC Currency Total 11 7 4" xfId="45057"/>
    <cellStyle name="CALC Currency Total 11 8" xfId="9042"/>
    <cellStyle name="CALC Currency Total 11 8 2" xfId="9043"/>
    <cellStyle name="CALC Currency Total 11 8 2 2" xfId="45058"/>
    <cellStyle name="CALC Currency Total 11 8 3" xfId="9044"/>
    <cellStyle name="CALC Currency Total 11 8 4" xfId="45059"/>
    <cellStyle name="CALC Currency Total 11 9" xfId="9045"/>
    <cellStyle name="CALC Currency Total 11 9 2" xfId="9046"/>
    <cellStyle name="CALC Currency Total 11 9 2 2" xfId="45060"/>
    <cellStyle name="CALC Currency Total 11 9 3" xfId="9047"/>
    <cellStyle name="CALC Currency Total 11 9 4" xfId="45061"/>
    <cellStyle name="CALC Currency Total 110" xfId="9048"/>
    <cellStyle name="CALC Currency Total 111" xfId="45062"/>
    <cellStyle name="CALC Currency Total 112" xfId="45063"/>
    <cellStyle name="CALC Currency Total 12" xfId="9049"/>
    <cellStyle name="CALC Currency Total 12 10" xfId="9050"/>
    <cellStyle name="CALC Currency Total 12 10 2" xfId="45064"/>
    <cellStyle name="CALC Currency Total 12 11" xfId="45065"/>
    <cellStyle name="CALC Currency Total 12 2" xfId="9051"/>
    <cellStyle name="CALC Currency Total 12 2 2" xfId="9052"/>
    <cellStyle name="CALC Currency Total 12 2 2 2" xfId="45066"/>
    <cellStyle name="CALC Currency Total 12 2 3" xfId="9053"/>
    <cellStyle name="CALC Currency Total 12 2 4" xfId="45067"/>
    <cellStyle name="CALC Currency Total 12 3" xfId="9054"/>
    <cellStyle name="CALC Currency Total 12 3 2" xfId="9055"/>
    <cellStyle name="CALC Currency Total 12 3 2 2" xfId="45068"/>
    <cellStyle name="CALC Currency Total 12 3 3" xfId="9056"/>
    <cellStyle name="CALC Currency Total 12 3 4" xfId="45069"/>
    <cellStyle name="CALC Currency Total 12 4" xfId="9057"/>
    <cellStyle name="CALC Currency Total 12 4 2" xfId="9058"/>
    <cellStyle name="CALC Currency Total 12 4 2 2" xfId="45070"/>
    <cellStyle name="CALC Currency Total 12 4 3" xfId="9059"/>
    <cellStyle name="CALC Currency Total 12 4 4" xfId="45071"/>
    <cellStyle name="CALC Currency Total 12 5" xfId="9060"/>
    <cellStyle name="CALC Currency Total 12 5 2" xfId="9061"/>
    <cellStyle name="CALC Currency Total 12 5 2 2" xfId="45072"/>
    <cellStyle name="CALC Currency Total 12 5 3" xfId="9062"/>
    <cellStyle name="CALC Currency Total 12 5 4" xfId="45073"/>
    <cellStyle name="CALC Currency Total 12 6" xfId="9063"/>
    <cellStyle name="CALC Currency Total 12 6 2" xfId="9064"/>
    <cellStyle name="CALC Currency Total 12 6 2 2" xfId="45074"/>
    <cellStyle name="CALC Currency Total 12 6 3" xfId="9065"/>
    <cellStyle name="CALC Currency Total 12 6 4" xfId="45075"/>
    <cellStyle name="CALC Currency Total 12 7" xfId="9066"/>
    <cellStyle name="CALC Currency Total 12 7 2" xfId="9067"/>
    <cellStyle name="CALC Currency Total 12 7 2 2" xfId="45076"/>
    <cellStyle name="CALC Currency Total 12 7 3" xfId="9068"/>
    <cellStyle name="CALC Currency Total 12 7 4" xfId="45077"/>
    <cellStyle name="CALC Currency Total 12 8" xfId="9069"/>
    <cellStyle name="CALC Currency Total 12 8 2" xfId="9070"/>
    <cellStyle name="CALC Currency Total 12 8 2 2" xfId="45078"/>
    <cellStyle name="CALC Currency Total 12 8 3" xfId="9071"/>
    <cellStyle name="CALC Currency Total 12 8 4" xfId="45079"/>
    <cellStyle name="CALC Currency Total 12 9" xfId="9072"/>
    <cellStyle name="CALC Currency Total 12 9 2" xfId="9073"/>
    <cellStyle name="CALC Currency Total 12 9 2 2" xfId="45080"/>
    <cellStyle name="CALC Currency Total 12 9 3" xfId="9074"/>
    <cellStyle name="CALC Currency Total 12 9 4" xfId="45081"/>
    <cellStyle name="CALC Currency Total 13" xfId="9075"/>
    <cellStyle name="CALC Currency Total 13 10" xfId="9076"/>
    <cellStyle name="CALC Currency Total 13 10 2" xfId="45082"/>
    <cellStyle name="CALC Currency Total 13 11" xfId="45083"/>
    <cellStyle name="CALC Currency Total 13 2" xfId="9077"/>
    <cellStyle name="CALC Currency Total 13 2 2" xfId="9078"/>
    <cellStyle name="CALC Currency Total 13 2 2 2" xfId="45084"/>
    <cellStyle name="CALC Currency Total 13 2 3" xfId="9079"/>
    <cellStyle name="CALC Currency Total 13 2 4" xfId="45085"/>
    <cellStyle name="CALC Currency Total 13 3" xfId="9080"/>
    <cellStyle name="CALC Currency Total 13 3 2" xfId="9081"/>
    <cellStyle name="CALC Currency Total 13 3 2 2" xfId="45086"/>
    <cellStyle name="CALC Currency Total 13 3 3" xfId="9082"/>
    <cellStyle name="CALC Currency Total 13 3 4" xfId="45087"/>
    <cellStyle name="CALC Currency Total 13 4" xfId="9083"/>
    <cellStyle name="CALC Currency Total 13 4 2" xfId="9084"/>
    <cellStyle name="CALC Currency Total 13 4 2 2" xfId="45088"/>
    <cellStyle name="CALC Currency Total 13 4 3" xfId="9085"/>
    <cellStyle name="CALC Currency Total 13 4 4" xfId="45089"/>
    <cellStyle name="CALC Currency Total 13 5" xfId="9086"/>
    <cellStyle name="CALC Currency Total 13 5 2" xfId="9087"/>
    <cellStyle name="CALC Currency Total 13 5 2 2" xfId="45090"/>
    <cellStyle name="CALC Currency Total 13 5 3" xfId="9088"/>
    <cellStyle name="CALC Currency Total 13 5 4" xfId="45091"/>
    <cellStyle name="CALC Currency Total 13 6" xfId="9089"/>
    <cellStyle name="CALC Currency Total 13 6 2" xfId="9090"/>
    <cellStyle name="CALC Currency Total 13 6 2 2" xfId="45092"/>
    <cellStyle name="CALC Currency Total 13 6 3" xfId="9091"/>
    <cellStyle name="CALC Currency Total 13 6 4" xfId="45093"/>
    <cellStyle name="CALC Currency Total 13 7" xfId="9092"/>
    <cellStyle name="CALC Currency Total 13 7 2" xfId="9093"/>
    <cellStyle name="CALC Currency Total 13 7 2 2" xfId="45094"/>
    <cellStyle name="CALC Currency Total 13 7 3" xfId="9094"/>
    <cellStyle name="CALC Currency Total 13 7 4" xfId="45095"/>
    <cellStyle name="CALC Currency Total 13 8" xfId="9095"/>
    <cellStyle name="CALC Currency Total 13 8 2" xfId="9096"/>
    <cellStyle name="CALC Currency Total 13 8 2 2" xfId="45096"/>
    <cellStyle name="CALC Currency Total 13 8 3" xfId="9097"/>
    <cellStyle name="CALC Currency Total 13 8 4" xfId="45097"/>
    <cellStyle name="CALC Currency Total 13 9" xfId="9098"/>
    <cellStyle name="CALC Currency Total 13 9 2" xfId="9099"/>
    <cellStyle name="CALC Currency Total 13 9 2 2" xfId="45098"/>
    <cellStyle name="CALC Currency Total 13 9 3" xfId="9100"/>
    <cellStyle name="CALC Currency Total 13 9 4" xfId="45099"/>
    <cellStyle name="CALC Currency Total 14" xfId="9101"/>
    <cellStyle name="CALC Currency Total 14 10" xfId="9102"/>
    <cellStyle name="CALC Currency Total 14 10 2" xfId="45100"/>
    <cellStyle name="CALC Currency Total 14 11" xfId="45101"/>
    <cellStyle name="CALC Currency Total 14 2" xfId="9103"/>
    <cellStyle name="CALC Currency Total 14 2 2" xfId="9104"/>
    <cellStyle name="CALC Currency Total 14 2 2 2" xfId="45102"/>
    <cellStyle name="CALC Currency Total 14 2 3" xfId="9105"/>
    <cellStyle name="CALC Currency Total 14 2 4" xfId="45103"/>
    <cellStyle name="CALC Currency Total 14 3" xfId="9106"/>
    <cellStyle name="CALC Currency Total 14 3 2" xfId="9107"/>
    <cellStyle name="CALC Currency Total 14 3 2 2" xfId="45104"/>
    <cellStyle name="CALC Currency Total 14 3 3" xfId="9108"/>
    <cellStyle name="CALC Currency Total 14 3 4" xfId="45105"/>
    <cellStyle name="CALC Currency Total 14 4" xfId="9109"/>
    <cellStyle name="CALC Currency Total 14 4 2" xfId="9110"/>
    <cellStyle name="CALC Currency Total 14 4 2 2" xfId="45106"/>
    <cellStyle name="CALC Currency Total 14 4 3" xfId="9111"/>
    <cellStyle name="CALC Currency Total 14 4 4" xfId="45107"/>
    <cellStyle name="CALC Currency Total 14 5" xfId="9112"/>
    <cellStyle name="CALC Currency Total 14 5 2" xfId="9113"/>
    <cellStyle name="CALC Currency Total 14 5 2 2" xfId="45108"/>
    <cellStyle name="CALC Currency Total 14 5 3" xfId="9114"/>
    <cellStyle name="CALC Currency Total 14 5 4" xfId="45109"/>
    <cellStyle name="CALC Currency Total 14 6" xfId="9115"/>
    <cellStyle name="CALC Currency Total 14 6 2" xfId="9116"/>
    <cellStyle name="CALC Currency Total 14 6 2 2" xfId="45110"/>
    <cellStyle name="CALC Currency Total 14 6 3" xfId="9117"/>
    <cellStyle name="CALC Currency Total 14 6 4" xfId="45111"/>
    <cellStyle name="CALC Currency Total 14 7" xfId="9118"/>
    <cellStyle name="CALC Currency Total 14 7 2" xfId="9119"/>
    <cellStyle name="CALC Currency Total 14 7 2 2" xfId="45112"/>
    <cellStyle name="CALC Currency Total 14 7 3" xfId="9120"/>
    <cellStyle name="CALC Currency Total 14 7 4" xfId="45113"/>
    <cellStyle name="CALC Currency Total 14 8" xfId="9121"/>
    <cellStyle name="CALC Currency Total 14 8 2" xfId="9122"/>
    <cellStyle name="CALC Currency Total 14 8 2 2" xfId="45114"/>
    <cellStyle name="CALC Currency Total 14 8 3" xfId="9123"/>
    <cellStyle name="CALC Currency Total 14 8 4" xfId="45115"/>
    <cellStyle name="CALC Currency Total 14 9" xfId="9124"/>
    <cellStyle name="CALC Currency Total 14 9 2" xfId="9125"/>
    <cellStyle name="CALC Currency Total 14 9 2 2" xfId="45116"/>
    <cellStyle name="CALC Currency Total 14 9 3" xfId="9126"/>
    <cellStyle name="CALC Currency Total 14 9 4" xfId="45117"/>
    <cellStyle name="CALC Currency Total 15" xfId="9127"/>
    <cellStyle name="CALC Currency Total 15 10" xfId="9128"/>
    <cellStyle name="CALC Currency Total 15 10 2" xfId="45118"/>
    <cellStyle name="CALC Currency Total 15 11" xfId="45119"/>
    <cellStyle name="CALC Currency Total 15 2" xfId="9129"/>
    <cellStyle name="CALC Currency Total 15 2 2" xfId="9130"/>
    <cellStyle name="CALC Currency Total 15 2 2 2" xfId="45120"/>
    <cellStyle name="CALC Currency Total 15 2 3" xfId="9131"/>
    <cellStyle name="CALC Currency Total 15 2 4" xfId="45121"/>
    <cellStyle name="CALC Currency Total 15 3" xfId="9132"/>
    <cellStyle name="CALC Currency Total 15 3 2" xfId="9133"/>
    <cellStyle name="CALC Currency Total 15 3 2 2" xfId="45122"/>
    <cellStyle name="CALC Currency Total 15 3 3" xfId="9134"/>
    <cellStyle name="CALC Currency Total 15 3 4" xfId="45123"/>
    <cellStyle name="CALC Currency Total 15 4" xfId="9135"/>
    <cellStyle name="CALC Currency Total 15 4 2" xfId="9136"/>
    <cellStyle name="CALC Currency Total 15 4 2 2" xfId="45124"/>
    <cellStyle name="CALC Currency Total 15 4 3" xfId="9137"/>
    <cellStyle name="CALC Currency Total 15 4 4" xfId="45125"/>
    <cellStyle name="CALC Currency Total 15 5" xfId="9138"/>
    <cellStyle name="CALC Currency Total 15 5 2" xfId="9139"/>
    <cellStyle name="CALC Currency Total 15 5 2 2" xfId="45126"/>
    <cellStyle name="CALC Currency Total 15 5 3" xfId="9140"/>
    <cellStyle name="CALC Currency Total 15 5 4" xfId="45127"/>
    <cellStyle name="CALC Currency Total 15 6" xfId="9141"/>
    <cellStyle name="CALC Currency Total 15 6 2" xfId="9142"/>
    <cellStyle name="CALC Currency Total 15 6 2 2" xfId="45128"/>
    <cellStyle name="CALC Currency Total 15 6 3" xfId="9143"/>
    <cellStyle name="CALC Currency Total 15 6 4" xfId="45129"/>
    <cellStyle name="CALC Currency Total 15 7" xfId="9144"/>
    <cellStyle name="CALC Currency Total 15 7 2" xfId="9145"/>
    <cellStyle name="CALC Currency Total 15 7 2 2" xfId="45130"/>
    <cellStyle name="CALC Currency Total 15 7 3" xfId="9146"/>
    <cellStyle name="CALC Currency Total 15 7 4" xfId="45131"/>
    <cellStyle name="CALC Currency Total 15 8" xfId="9147"/>
    <cellStyle name="CALC Currency Total 15 8 2" xfId="9148"/>
    <cellStyle name="CALC Currency Total 15 8 2 2" xfId="45132"/>
    <cellStyle name="CALC Currency Total 15 8 3" xfId="9149"/>
    <cellStyle name="CALC Currency Total 15 8 4" xfId="45133"/>
    <cellStyle name="CALC Currency Total 15 9" xfId="9150"/>
    <cellStyle name="CALC Currency Total 15 9 2" xfId="9151"/>
    <cellStyle name="CALC Currency Total 15 9 2 2" xfId="45134"/>
    <cellStyle name="CALC Currency Total 15 9 3" xfId="9152"/>
    <cellStyle name="CALC Currency Total 15 9 4" xfId="45135"/>
    <cellStyle name="CALC Currency Total 16" xfId="9153"/>
    <cellStyle name="CALC Currency Total 16 10" xfId="9154"/>
    <cellStyle name="CALC Currency Total 16 10 2" xfId="45136"/>
    <cellStyle name="CALC Currency Total 16 11" xfId="45137"/>
    <cellStyle name="CALC Currency Total 16 2" xfId="9155"/>
    <cellStyle name="CALC Currency Total 16 2 2" xfId="9156"/>
    <cellStyle name="CALC Currency Total 16 2 2 2" xfId="45138"/>
    <cellStyle name="CALC Currency Total 16 2 3" xfId="9157"/>
    <cellStyle name="CALC Currency Total 16 2 4" xfId="45139"/>
    <cellStyle name="CALC Currency Total 16 3" xfId="9158"/>
    <cellStyle name="CALC Currency Total 16 3 2" xfId="9159"/>
    <cellStyle name="CALC Currency Total 16 3 2 2" xfId="45140"/>
    <cellStyle name="CALC Currency Total 16 3 3" xfId="9160"/>
    <cellStyle name="CALC Currency Total 16 3 4" xfId="45141"/>
    <cellStyle name="CALC Currency Total 16 4" xfId="9161"/>
    <cellStyle name="CALC Currency Total 16 4 2" xfId="9162"/>
    <cellStyle name="CALC Currency Total 16 4 2 2" xfId="45142"/>
    <cellStyle name="CALC Currency Total 16 4 3" xfId="9163"/>
    <cellStyle name="CALC Currency Total 16 4 4" xfId="45143"/>
    <cellStyle name="CALC Currency Total 16 5" xfId="9164"/>
    <cellStyle name="CALC Currency Total 16 5 2" xfId="9165"/>
    <cellStyle name="CALC Currency Total 16 5 2 2" xfId="45144"/>
    <cellStyle name="CALC Currency Total 16 5 3" xfId="9166"/>
    <cellStyle name="CALC Currency Total 16 5 4" xfId="45145"/>
    <cellStyle name="CALC Currency Total 16 6" xfId="9167"/>
    <cellStyle name="CALC Currency Total 16 6 2" xfId="9168"/>
    <cellStyle name="CALC Currency Total 16 6 2 2" xfId="45146"/>
    <cellStyle name="CALC Currency Total 16 6 3" xfId="9169"/>
    <cellStyle name="CALC Currency Total 16 6 4" xfId="45147"/>
    <cellStyle name="CALC Currency Total 16 7" xfId="9170"/>
    <cellStyle name="CALC Currency Total 16 7 2" xfId="9171"/>
    <cellStyle name="CALC Currency Total 16 7 2 2" xfId="45148"/>
    <cellStyle name="CALC Currency Total 16 7 3" xfId="9172"/>
    <cellStyle name="CALC Currency Total 16 7 4" xfId="45149"/>
    <cellStyle name="CALC Currency Total 16 8" xfId="9173"/>
    <cellStyle name="CALC Currency Total 16 8 2" xfId="9174"/>
    <cellStyle name="CALC Currency Total 16 8 2 2" xfId="45150"/>
    <cellStyle name="CALC Currency Total 16 8 3" xfId="9175"/>
    <cellStyle name="CALC Currency Total 16 8 4" xfId="45151"/>
    <cellStyle name="CALC Currency Total 16 9" xfId="9176"/>
    <cellStyle name="CALC Currency Total 16 9 2" xfId="9177"/>
    <cellStyle name="CALC Currency Total 16 9 2 2" xfId="45152"/>
    <cellStyle name="CALC Currency Total 16 9 3" xfId="9178"/>
    <cellStyle name="CALC Currency Total 16 9 4" xfId="45153"/>
    <cellStyle name="CALC Currency Total 17" xfId="9179"/>
    <cellStyle name="CALC Currency Total 17 10" xfId="9180"/>
    <cellStyle name="CALC Currency Total 17 10 2" xfId="45154"/>
    <cellStyle name="CALC Currency Total 17 11" xfId="45155"/>
    <cellStyle name="CALC Currency Total 17 2" xfId="9181"/>
    <cellStyle name="CALC Currency Total 17 2 2" xfId="9182"/>
    <cellStyle name="CALC Currency Total 17 2 2 2" xfId="45156"/>
    <cellStyle name="CALC Currency Total 17 2 3" xfId="9183"/>
    <cellStyle name="CALC Currency Total 17 2 4" xfId="45157"/>
    <cellStyle name="CALC Currency Total 17 3" xfId="9184"/>
    <cellStyle name="CALC Currency Total 17 3 2" xfId="9185"/>
    <cellStyle name="CALC Currency Total 17 3 2 2" xfId="45158"/>
    <cellStyle name="CALC Currency Total 17 3 3" xfId="9186"/>
    <cellStyle name="CALC Currency Total 17 3 4" xfId="45159"/>
    <cellStyle name="CALC Currency Total 17 4" xfId="9187"/>
    <cellStyle name="CALC Currency Total 17 4 2" xfId="9188"/>
    <cellStyle name="CALC Currency Total 17 4 2 2" xfId="45160"/>
    <cellStyle name="CALC Currency Total 17 4 3" xfId="9189"/>
    <cellStyle name="CALC Currency Total 17 4 4" xfId="45161"/>
    <cellStyle name="CALC Currency Total 17 5" xfId="9190"/>
    <cellStyle name="CALC Currency Total 17 5 2" xfId="9191"/>
    <cellStyle name="CALC Currency Total 17 5 2 2" xfId="45162"/>
    <cellStyle name="CALC Currency Total 17 5 3" xfId="9192"/>
    <cellStyle name="CALC Currency Total 17 5 4" xfId="45163"/>
    <cellStyle name="CALC Currency Total 17 6" xfId="9193"/>
    <cellStyle name="CALC Currency Total 17 6 2" xfId="9194"/>
    <cellStyle name="CALC Currency Total 17 6 2 2" xfId="45164"/>
    <cellStyle name="CALC Currency Total 17 6 3" xfId="9195"/>
    <cellStyle name="CALC Currency Total 17 6 4" xfId="45165"/>
    <cellStyle name="CALC Currency Total 17 7" xfId="9196"/>
    <cellStyle name="CALC Currency Total 17 7 2" xfId="9197"/>
    <cellStyle name="CALC Currency Total 17 7 2 2" xfId="45166"/>
    <cellStyle name="CALC Currency Total 17 7 3" xfId="9198"/>
    <cellStyle name="CALC Currency Total 17 7 4" xfId="45167"/>
    <cellStyle name="CALC Currency Total 17 8" xfId="9199"/>
    <cellStyle name="CALC Currency Total 17 8 2" xfId="9200"/>
    <cellStyle name="CALC Currency Total 17 8 2 2" xfId="45168"/>
    <cellStyle name="CALC Currency Total 17 8 3" xfId="9201"/>
    <cellStyle name="CALC Currency Total 17 8 4" xfId="45169"/>
    <cellStyle name="CALC Currency Total 17 9" xfId="9202"/>
    <cellStyle name="CALC Currency Total 17 9 2" xfId="9203"/>
    <cellStyle name="CALC Currency Total 17 9 2 2" xfId="45170"/>
    <cellStyle name="CALC Currency Total 17 9 3" xfId="9204"/>
    <cellStyle name="CALC Currency Total 17 9 4" xfId="45171"/>
    <cellStyle name="CALC Currency Total 18" xfId="9205"/>
    <cellStyle name="CALC Currency Total 18 10" xfId="9206"/>
    <cellStyle name="CALC Currency Total 18 10 2" xfId="45172"/>
    <cellStyle name="CALC Currency Total 18 11" xfId="45173"/>
    <cellStyle name="CALC Currency Total 18 12" xfId="45174"/>
    <cellStyle name="CALC Currency Total 18 2" xfId="9207"/>
    <cellStyle name="CALC Currency Total 18 2 2" xfId="9208"/>
    <cellStyle name="CALC Currency Total 18 2 2 2" xfId="45175"/>
    <cellStyle name="CALC Currency Total 18 2 3" xfId="9209"/>
    <cellStyle name="CALC Currency Total 18 2 4" xfId="45176"/>
    <cellStyle name="CALC Currency Total 18 3" xfId="9210"/>
    <cellStyle name="CALC Currency Total 18 3 2" xfId="9211"/>
    <cellStyle name="CALC Currency Total 18 3 2 2" xfId="45177"/>
    <cellStyle name="CALC Currency Total 18 3 3" xfId="9212"/>
    <cellStyle name="CALC Currency Total 18 3 4" xfId="45178"/>
    <cellStyle name="CALC Currency Total 18 4" xfId="9213"/>
    <cellStyle name="CALC Currency Total 18 4 2" xfId="9214"/>
    <cellStyle name="CALC Currency Total 18 4 2 2" xfId="45179"/>
    <cellStyle name="CALC Currency Total 18 4 3" xfId="9215"/>
    <cellStyle name="CALC Currency Total 18 4 4" xfId="45180"/>
    <cellStyle name="CALC Currency Total 18 5" xfId="9216"/>
    <cellStyle name="CALC Currency Total 18 5 2" xfId="9217"/>
    <cellStyle name="CALC Currency Total 18 5 2 2" xfId="45181"/>
    <cellStyle name="CALC Currency Total 18 5 3" xfId="9218"/>
    <cellStyle name="CALC Currency Total 18 5 4" xfId="45182"/>
    <cellStyle name="CALC Currency Total 18 6" xfId="9219"/>
    <cellStyle name="CALC Currency Total 18 6 2" xfId="9220"/>
    <cellStyle name="CALC Currency Total 18 6 2 2" xfId="45183"/>
    <cellStyle name="CALC Currency Total 18 6 3" xfId="9221"/>
    <cellStyle name="CALC Currency Total 18 6 4" xfId="45184"/>
    <cellStyle name="CALC Currency Total 18 7" xfId="9222"/>
    <cellStyle name="CALC Currency Total 18 7 2" xfId="9223"/>
    <cellStyle name="CALC Currency Total 18 7 2 2" xfId="45185"/>
    <cellStyle name="CALC Currency Total 18 7 3" xfId="9224"/>
    <cellStyle name="CALC Currency Total 18 7 4" xfId="45186"/>
    <cellStyle name="CALC Currency Total 18 8" xfId="9225"/>
    <cellStyle name="CALC Currency Total 18 8 2" xfId="9226"/>
    <cellStyle name="CALC Currency Total 18 8 2 2" xfId="45187"/>
    <cellStyle name="CALC Currency Total 18 8 3" xfId="9227"/>
    <cellStyle name="CALC Currency Total 18 8 4" xfId="45188"/>
    <cellStyle name="CALC Currency Total 18 9" xfId="9228"/>
    <cellStyle name="CALC Currency Total 18 9 2" xfId="9229"/>
    <cellStyle name="CALC Currency Total 18 9 2 2" xfId="45189"/>
    <cellStyle name="CALC Currency Total 18 9 3" xfId="9230"/>
    <cellStyle name="CALC Currency Total 18 9 4" xfId="45190"/>
    <cellStyle name="CALC Currency Total 19" xfId="9231"/>
    <cellStyle name="CALC Currency Total 19 10" xfId="9232"/>
    <cellStyle name="CALC Currency Total 19 10 2" xfId="45191"/>
    <cellStyle name="CALC Currency Total 19 11" xfId="45192"/>
    <cellStyle name="CALC Currency Total 19 12" xfId="45193"/>
    <cellStyle name="CALC Currency Total 19 2" xfId="9233"/>
    <cellStyle name="CALC Currency Total 19 2 2" xfId="9234"/>
    <cellStyle name="CALC Currency Total 19 2 2 2" xfId="45194"/>
    <cellStyle name="CALC Currency Total 19 2 3" xfId="9235"/>
    <cellStyle name="CALC Currency Total 19 2 4" xfId="45195"/>
    <cellStyle name="CALC Currency Total 19 3" xfId="9236"/>
    <cellStyle name="CALC Currency Total 19 3 2" xfId="9237"/>
    <cellStyle name="CALC Currency Total 19 3 2 2" xfId="45196"/>
    <cellStyle name="CALC Currency Total 19 3 3" xfId="9238"/>
    <cellStyle name="CALC Currency Total 19 3 4" xfId="45197"/>
    <cellStyle name="CALC Currency Total 19 4" xfId="9239"/>
    <cellStyle name="CALC Currency Total 19 4 2" xfId="9240"/>
    <cellStyle name="CALC Currency Total 19 4 2 2" xfId="45198"/>
    <cellStyle name="CALC Currency Total 19 4 3" xfId="9241"/>
    <cellStyle name="CALC Currency Total 19 4 4" xfId="45199"/>
    <cellStyle name="CALC Currency Total 19 5" xfId="9242"/>
    <cellStyle name="CALC Currency Total 19 5 2" xfId="9243"/>
    <cellStyle name="CALC Currency Total 19 5 2 2" xfId="45200"/>
    <cellStyle name="CALC Currency Total 19 5 3" xfId="9244"/>
    <cellStyle name="CALC Currency Total 19 5 4" xfId="45201"/>
    <cellStyle name="CALC Currency Total 19 6" xfId="9245"/>
    <cellStyle name="CALC Currency Total 19 6 2" xfId="9246"/>
    <cellStyle name="CALC Currency Total 19 6 2 2" xfId="45202"/>
    <cellStyle name="CALC Currency Total 19 6 3" xfId="9247"/>
    <cellStyle name="CALC Currency Total 19 6 4" xfId="45203"/>
    <cellStyle name="CALC Currency Total 19 7" xfId="9248"/>
    <cellStyle name="CALC Currency Total 19 7 2" xfId="9249"/>
    <cellStyle name="CALC Currency Total 19 7 2 2" xfId="45204"/>
    <cellStyle name="CALC Currency Total 19 7 3" xfId="9250"/>
    <cellStyle name="CALC Currency Total 19 7 4" xfId="45205"/>
    <cellStyle name="CALC Currency Total 19 8" xfId="9251"/>
    <cellStyle name="CALC Currency Total 19 8 2" xfId="9252"/>
    <cellStyle name="CALC Currency Total 19 8 2 2" xfId="45206"/>
    <cellStyle name="CALC Currency Total 19 8 3" xfId="9253"/>
    <cellStyle name="CALC Currency Total 19 8 4" xfId="45207"/>
    <cellStyle name="CALC Currency Total 19 9" xfId="9254"/>
    <cellStyle name="CALC Currency Total 19 9 2" xfId="9255"/>
    <cellStyle name="CALC Currency Total 19 9 2 2" xfId="45208"/>
    <cellStyle name="CALC Currency Total 19 9 3" xfId="9256"/>
    <cellStyle name="CALC Currency Total 19 9 4" xfId="45209"/>
    <cellStyle name="CALC Currency Total 2" xfId="9257"/>
    <cellStyle name="CALC Currency Total 2 10" xfId="9258"/>
    <cellStyle name="CALC Currency Total 2 10 10" xfId="9259"/>
    <cellStyle name="CALC Currency Total 2 10 10 2" xfId="45210"/>
    <cellStyle name="CALC Currency Total 2 10 11" xfId="45211"/>
    <cellStyle name="CALC Currency Total 2 10 12" xfId="45212"/>
    <cellStyle name="CALC Currency Total 2 10 2" xfId="9260"/>
    <cellStyle name="CALC Currency Total 2 10 2 2" xfId="9261"/>
    <cellStyle name="CALC Currency Total 2 10 2 2 2" xfId="45213"/>
    <cellStyle name="CALC Currency Total 2 10 2 3" xfId="9262"/>
    <cellStyle name="CALC Currency Total 2 10 2 4" xfId="45214"/>
    <cellStyle name="CALC Currency Total 2 10 3" xfId="9263"/>
    <cellStyle name="CALC Currency Total 2 10 3 2" xfId="9264"/>
    <cellStyle name="CALC Currency Total 2 10 3 2 2" xfId="45215"/>
    <cellStyle name="CALC Currency Total 2 10 3 3" xfId="9265"/>
    <cellStyle name="CALC Currency Total 2 10 3 4" xfId="45216"/>
    <cellStyle name="CALC Currency Total 2 10 4" xfId="9266"/>
    <cellStyle name="CALC Currency Total 2 10 4 2" xfId="9267"/>
    <cellStyle name="CALC Currency Total 2 10 4 2 2" xfId="45217"/>
    <cellStyle name="CALC Currency Total 2 10 4 3" xfId="9268"/>
    <cellStyle name="CALC Currency Total 2 10 4 4" xfId="45218"/>
    <cellStyle name="CALC Currency Total 2 10 5" xfId="9269"/>
    <cellStyle name="CALC Currency Total 2 10 5 2" xfId="9270"/>
    <cellStyle name="CALC Currency Total 2 10 5 2 2" xfId="45219"/>
    <cellStyle name="CALC Currency Total 2 10 5 3" xfId="9271"/>
    <cellStyle name="CALC Currency Total 2 10 5 4" xfId="45220"/>
    <cellStyle name="CALC Currency Total 2 10 6" xfId="9272"/>
    <cellStyle name="CALC Currency Total 2 10 6 2" xfId="9273"/>
    <cellStyle name="CALC Currency Total 2 10 6 2 2" xfId="45221"/>
    <cellStyle name="CALC Currency Total 2 10 6 3" xfId="9274"/>
    <cellStyle name="CALC Currency Total 2 10 6 4" xfId="45222"/>
    <cellStyle name="CALC Currency Total 2 10 7" xfId="9275"/>
    <cellStyle name="CALC Currency Total 2 10 7 2" xfId="9276"/>
    <cellStyle name="CALC Currency Total 2 10 7 2 2" xfId="45223"/>
    <cellStyle name="CALC Currency Total 2 10 7 3" xfId="9277"/>
    <cellStyle name="CALC Currency Total 2 10 7 4" xfId="45224"/>
    <cellStyle name="CALC Currency Total 2 10 8" xfId="9278"/>
    <cellStyle name="CALC Currency Total 2 10 8 2" xfId="9279"/>
    <cellStyle name="CALC Currency Total 2 10 8 2 2" xfId="45225"/>
    <cellStyle name="CALC Currency Total 2 10 8 3" xfId="9280"/>
    <cellStyle name="CALC Currency Total 2 10 8 4" xfId="45226"/>
    <cellStyle name="CALC Currency Total 2 10 9" xfId="9281"/>
    <cellStyle name="CALC Currency Total 2 10 9 2" xfId="9282"/>
    <cellStyle name="CALC Currency Total 2 10 9 2 2" xfId="45227"/>
    <cellStyle name="CALC Currency Total 2 10 9 3" xfId="9283"/>
    <cellStyle name="CALC Currency Total 2 10 9 4" xfId="45228"/>
    <cellStyle name="CALC Currency Total 2 11" xfId="9284"/>
    <cellStyle name="CALC Currency Total 2 11 10" xfId="9285"/>
    <cellStyle name="CALC Currency Total 2 11 10 2" xfId="45229"/>
    <cellStyle name="CALC Currency Total 2 11 11" xfId="45230"/>
    <cellStyle name="CALC Currency Total 2 11 12" xfId="45231"/>
    <cellStyle name="CALC Currency Total 2 11 2" xfId="9286"/>
    <cellStyle name="CALC Currency Total 2 11 2 2" xfId="9287"/>
    <cellStyle name="CALC Currency Total 2 11 2 2 2" xfId="45232"/>
    <cellStyle name="CALC Currency Total 2 11 2 3" xfId="9288"/>
    <cellStyle name="CALC Currency Total 2 11 2 4" xfId="45233"/>
    <cellStyle name="CALC Currency Total 2 11 3" xfId="9289"/>
    <cellStyle name="CALC Currency Total 2 11 3 2" xfId="9290"/>
    <cellStyle name="CALC Currency Total 2 11 3 2 2" xfId="45234"/>
    <cellStyle name="CALC Currency Total 2 11 3 3" xfId="9291"/>
    <cellStyle name="CALC Currency Total 2 11 3 4" xfId="45235"/>
    <cellStyle name="CALC Currency Total 2 11 4" xfId="9292"/>
    <cellStyle name="CALC Currency Total 2 11 4 2" xfId="9293"/>
    <cellStyle name="CALC Currency Total 2 11 4 2 2" xfId="45236"/>
    <cellStyle name="CALC Currency Total 2 11 4 3" xfId="9294"/>
    <cellStyle name="CALC Currency Total 2 11 4 4" xfId="45237"/>
    <cellStyle name="CALC Currency Total 2 11 5" xfId="9295"/>
    <cellStyle name="CALC Currency Total 2 11 5 2" xfId="9296"/>
    <cellStyle name="CALC Currency Total 2 11 5 2 2" xfId="45238"/>
    <cellStyle name="CALC Currency Total 2 11 5 3" xfId="9297"/>
    <cellStyle name="CALC Currency Total 2 11 5 4" xfId="45239"/>
    <cellStyle name="CALC Currency Total 2 11 6" xfId="9298"/>
    <cellStyle name="CALC Currency Total 2 11 6 2" xfId="9299"/>
    <cellStyle name="CALC Currency Total 2 11 6 2 2" xfId="45240"/>
    <cellStyle name="CALC Currency Total 2 11 6 3" xfId="9300"/>
    <cellStyle name="CALC Currency Total 2 11 6 4" xfId="45241"/>
    <cellStyle name="CALC Currency Total 2 11 7" xfId="9301"/>
    <cellStyle name="CALC Currency Total 2 11 7 2" xfId="9302"/>
    <cellStyle name="CALC Currency Total 2 11 7 2 2" xfId="45242"/>
    <cellStyle name="CALC Currency Total 2 11 7 3" xfId="9303"/>
    <cellStyle name="CALC Currency Total 2 11 7 4" xfId="45243"/>
    <cellStyle name="CALC Currency Total 2 11 8" xfId="9304"/>
    <cellStyle name="CALC Currency Total 2 11 8 2" xfId="9305"/>
    <cellStyle name="CALC Currency Total 2 11 8 2 2" xfId="45244"/>
    <cellStyle name="CALC Currency Total 2 11 8 3" xfId="9306"/>
    <cellStyle name="CALC Currency Total 2 11 8 4" xfId="45245"/>
    <cellStyle name="CALC Currency Total 2 11 9" xfId="9307"/>
    <cellStyle name="CALC Currency Total 2 11 9 2" xfId="9308"/>
    <cellStyle name="CALC Currency Total 2 11 9 2 2" xfId="45246"/>
    <cellStyle name="CALC Currency Total 2 11 9 3" xfId="9309"/>
    <cellStyle name="CALC Currency Total 2 11 9 4" xfId="45247"/>
    <cellStyle name="CALC Currency Total 2 12" xfId="9310"/>
    <cellStyle name="CALC Currency Total 2 12 10" xfId="9311"/>
    <cellStyle name="CALC Currency Total 2 12 10 2" xfId="45248"/>
    <cellStyle name="CALC Currency Total 2 12 11" xfId="45249"/>
    <cellStyle name="CALC Currency Total 2 12 12" xfId="45250"/>
    <cellStyle name="CALC Currency Total 2 12 2" xfId="9312"/>
    <cellStyle name="CALC Currency Total 2 12 2 2" xfId="9313"/>
    <cellStyle name="CALC Currency Total 2 12 2 2 2" xfId="45251"/>
    <cellStyle name="CALC Currency Total 2 12 2 3" xfId="9314"/>
    <cellStyle name="CALC Currency Total 2 12 2 4" xfId="45252"/>
    <cellStyle name="CALC Currency Total 2 12 3" xfId="9315"/>
    <cellStyle name="CALC Currency Total 2 12 3 2" xfId="9316"/>
    <cellStyle name="CALC Currency Total 2 12 3 2 2" xfId="45253"/>
    <cellStyle name="CALC Currency Total 2 12 3 3" xfId="9317"/>
    <cellStyle name="CALC Currency Total 2 12 3 4" xfId="45254"/>
    <cellStyle name="CALC Currency Total 2 12 4" xfId="9318"/>
    <cellStyle name="CALC Currency Total 2 12 4 2" xfId="9319"/>
    <cellStyle name="CALC Currency Total 2 12 4 2 2" xfId="45255"/>
    <cellStyle name="CALC Currency Total 2 12 4 3" xfId="9320"/>
    <cellStyle name="CALC Currency Total 2 12 4 4" xfId="45256"/>
    <cellStyle name="CALC Currency Total 2 12 5" xfId="9321"/>
    <cellStyle name="CALC Currency Total 2 12 5 2" xfId="9322"/>
    <cellStyle name="CALC Currency Total 2 12 5 2 2" xfId="45257"/>
    <cellStyle name="CALC Currency Total 2 12 5 3" xfId="9323"/>
    <cellStyle name="CALC Currency Total 2 12 5 4" xfId="45258"/>
    <cellStyle name="CALC Currency Total 2 12 6" xfId="9324"/>
    <cellStyle name="CALC Currency Total 2 12 6 2" xfId="9325"/>
    <cellStyle name="CALC Currency Total 2 12 6 2 2" xfId="45259"/>
    <cellStyle name="CALC Currency Total 2 12 6 3" xfId="9326"/>
    <cellStyle name="CALC Currency Total 2 12 6 4" xfId="45260"/>
    <cellStyle name="CALC Currency Total 2 12 7" xfId="9327"/>
    <cellStyle name="CALC Currency Total 2 12 7 2" xfId="9328"/>
    <cellStyle name="CALC Currency Total 2 12 7 2 2" xfId="45261"/>
    <cellStyle name="CALC Currency Total 2 12 7 3" xfId="9329"/>
    <cellStyle name="CALC Currency Total 2 12 7 4" xfId="45262"/>
    <cellStyle name="CALC Currency Total 2 12 8" xfId="9330"/>
    <cellStyle name="CALC Currency Total 2 12 8 2" xfId="9331"/>
    <cellStyle name="CALC Currency Total 2 12 8 2 2" xfId="45263"/>
    <cellStyle name="CALC Currency Total 2 12 8 3" xfId="9332"/>
    <cellStyle name="CALC Currency Total 2 12 8 4" xfId="45264"/>
    <cellStyle name="CALC Currency Total 2 12 9" xfId="9333"/>
    <cellStyle name="CALC Currency Total 2 12 9 2" xfId="9334"/>
    <cellStyle name="CALC Currency Total 2 12 9 2 2" xfId="45265"/>
    <cellStyle name="CALC Currency Total 2 12 9 3" xfId="9335"/>
    <cellStyle name="CALC Currency Total 2 12 9 4" xfId="45266"/>
    <cellStyle name="CALC Currency Total 2 13" xfId="9336"/>
    <cellStyle name="CALC Currency Total 2 13 10" xfId="9337"/>
    <cellStyle name="CALC Currency Total 2 13 10 2" xfId="45267"/>
    <cellStyle name="CALC Currency Total 2 13 11" xfId="45268"/>
    <cellStyle name="CALC Currency Total 2 13 12" xfId="45269"/>
    <cellStyle name="CALC Currency Total 2 13 2" xfId="9338"/>
    <cellStyle name="CALC Currency Total 2 13 2 2" xfId="9339"/>
    <cellStyle name="CALC Currency Total 2 13 2 2 2" xfId="45270"/>
    <cellStyle name="CALC Currency Total 2 13 2 3" xfId="9340"/>
    <cellStyle name="CALC Currency Total 2 13 2 4" xfId="45271"/>
    <cellStyle name="CALC Currency Total 2 13 3" xfId="9341"/>
    <cellStyle name="CALC Currency Total 2 13 3 2" xfId="9342"/>
    <cellStyle name="CALC Currency Total 2 13 3 2 2" xfId="45272"/>
    <cellStyle name="CALC Currency Total 2 13 3 3" xfId="9343"/>
    <cellStyle name="CALC Currency Total 2 13 3 4" xfId="45273"/>
    <cellStyle name="CALC Currency Total 2 13 4" xfId="9344"/>
    <cellStyle name="CALC Currency Total 2 13 4 2" xfId="9345"/>
    <cellStyle name="CALC Currency Total 2 13 4 2 2" xfId="45274"/>
    <cellStyle name="CALC Currency Total 2 13 4 3" xfId="9346"/>
    <cellStyle name="CALC Currency Total 2 13 4 4" xfId="45275"/>
    <cellStyle name="CALC Currency Total 2 13 5" xfId="9347"/>
    <cellStyle name="CALC Currency Total 2 13 5 2" xfId="9348"/>
    <cellStyle name="CALC Currency Total 2 13 5 2 2" xfId="45276"/>
    <cellStyle name="CALC Currency Total 2 13 5 3" xfId="9349"/>
    <cellStyle name="CALC Currency Total 2 13 5 4" xfId="45277"/>
    <cellStyle name="CALC Currency Total 2 13 6" xfId="9350"/>
    <cellStyle name="CALC Currency Total 2 13 6 2" xfId="9351"/>
    <cellStyle name="CALC Currency Total 2 13 6 2 2" xfId="45278"/>
    <cellStyle name="CALC Currency Total 2 13 6 3" xfId="9352"/>
    <cellStyle name="CALC Currency Total 2 13 6 4" xfId="45279"/>
    <cellStyle name="CALC Currency Total 2 13 7" xfId="9353"/>
    <cellStyle name="CALC Currency Total 2 13 7 2" xfId="9354"/>
    <cellStyle name="CALC Currency Total 2 13 7 2 2" xfId="45280"/>
    <cellStyle name="CALC Currency Total 2 13 7 3" xfId="9355"/>
    <cellStyle name="CALC Currency Total 2 13 7 4" xfId="45281"/>
    <cellStyle name="CALC Currency Total 2 13 8" xfId="9356"/>
    <cellStyle name="CALC Currency Total 2 13 8 2" xfId="9357"/>
    <cellStyle name="CALC Currency Total 2 13 8 2 2" xfId="45282"/>
    <cellStyle name="CALC Currency Total 2 13 8 3" xfId="9358"/>
    <cellStyle name="CALC Currency Total 2 13 8 4" xfId="45283"/>
    <cellStyle name="CALC Currency Total 2 13 9" xfId="9359"/>
    <cellStyle name="CALC Currency Total 2 13 9 2" xfId="9360"/>
    <cellStyle name="CALC Currency Total 2 13 9 2 2" xfId="45284"/>
    <cellStyle name="CALC Currency Total 2 13 9 3" xfId="9361"/>
    <cellStyle name="CALC Currency Total 2 13 9 4" xfId="45285"/>
    <cellStyle name="CALC Currency Total 2 14" xfId="9362"/>
    <cellStyle name="CALC Currency Total 2 14 10" xfId="9363"/>
    <cellStyle name="CALC Currency Total 2 14 10 2" xfId="45286"/>
    <cellStyle name="CALC Currency Total 2 14 11" xfId="45287"/>
    <cellStyle name="CALC Currency Total 2 14 12" xfId="45288"/>
    <cellStyle name="CALC Currency Total 2 14 2" xfId="9364"/>
    <cellStyle name="CALC Currency Total 2 14 2 2" xfId="9365"/>
    <cellStyle name="CALC Currency Total 2 14 2 2 2" xfId="45289"/>
    <cellStyle name="CALC Currency Total 2 14 2 3" xfId="9366"/>
    <cellStyle name="CALC Currency Total 2 14 2 4" xfId="45290"/>
    <cellStyle name="CALC Currency Total 2 14 3" xfId="9367"/>
    <cellStyle name="CALC Currency Total 2 14 3 2" xfId="9368"/>
    <cellStyle name="CALC Currency Total 2 14 3 2 2" xfId="45291"/>
    <cellStyle name="CALC Currency Total 2 14 3 3" xfId="9369"/>
    <cellStyle name="CALC Currency Total 2 14 3 4" xfId="45292"/>
    <cellStyle name="CALC Currency Total 2 14 4" xfId="9370"/>
    <cellStyle name="CALC Currency Total 2 14 4 2" xfId="9371"/>
    <cellStyle name="CALC Currency Total 2 14 4 2 2" xfId="45293"/>
    <cellStyle name="CALC Currency Total 2 14 4 3" xfId="9372"/>
    <cellStyle name="CALC Currency Total 2 14 4 4" xfId="45294"/>
    <cellStyle name="CALC Currency Total 2 14 5" xfId="9373"/>
    <cellStyle name="CALC Currency Total 2 14 5 2" xfId="9374"/>
    <cellStyle name="CALC Currency Total 2 14 5 2 2" xfId="45295"/>
    <cellStyle name="CALC Currency Total 2 14 5 3" xfId="9375"/>
    <cellStyle name="CALC Currency Total 2 14 5 4" xfId="45296"/>
    <cellStyle name="CALC Currency Total 2 14 6" xfId="9376"/>
    <cellStyle name="CALC Currency Total 2 14 6 2" xfId="9377"/>
    <cellStyle name="CALC Currency Total 2 14 6 2 2" xfId="45297"/>
    <cellStyle name="CALC Currency Total 2 14 6 3" xfId="9378"/>
    <cellStyle name="CALC Currency Total 2 14 6 4" xfId="45298"/>
    <cellStyle name="CALC Currency Total 2 14 7" xfId="9379"/>
    <cellStyle name="CALC Currency Total 2 14 7 2" xfId="9380"/>
    <cellStyle name="CALC Currency Total 2 14 7 2 2" xfId="45299"/>
    <cellStyle name="CALC Currency Total 2 14 7 3" xfId="9381"/>
    <cellStyle name="CALC Currency Total 2 14 7 4" xfId="45300"/>
    <cellStyle name="CALC Currency Total 2 14 8" xfId="9382"/>
    <cellStyle name="CALC Currency Total 2 14 8 2" xfId="9383"/>
    <cellStyle name="CALC Currency Total 2 14 8 2 2" xfId="45301"/>
    <cellStyle name="CALC Currency Total 2 14 8 3" xfId="9384"/>
    <cellStyle name="CALC Currency Total 2 14 8 4" xfId="45302"/>
    <cellStyle name="CALC Currency Total 2 14 9" xfId="9385"/>
    <cellStyle name="CALC Currency Total 2 14 9 2" xfId="9386"/>
    <cellStyle name="CALC Currency Total 2 14 9 2 2" xfId="45303"/>
    <cellStyle name="CALC Currency Total 2 14 9 3" xfId="9387"/>
    <cellStyle name="CALC Currency Total 2 14 9 4" xfId="45304"/>
    <cellStyle name="CALC Currency Total 2 15" xfId="9388"/>
    <cellStyle name="CALC Currency Total 2 15 10" xfId="9389"/>
    <cellStyle name="CALC Currency Total 2 15 10 2" xfId="45305"/>
    <cellStyle name="CALC Currency Total 2 15 11" xfId="45306"/>
    <cellStyle name="CALC Currency Total 2 15 12" xfId="45307"/>
    <cellStyle name="CALC Currency Total 2 15 2" xfId="9390"/>
    <cellStyle name="CALC Currency Total 2 15 2 2" xfId="9391"/>
    <cellStyle name="CALC Currency Total 2 15 2 2 2" xfId="45308"/>
    <cellStyle name="CALC Currency Total 2 15 2 3" xfId="9392"/>
    <cellStyle name="CALC Currency Total 2 15 2 4" xfId="45309"/>
    <cellStyle name="CALC Currency Total 2 15 3" xfId="9393"/>
    <cellStyle name="CALC Currency Total 2 15 3 2" xfId="9394"/>
    <cellStyle name="CALC Currency Total 2 15 3 2 2" xfId="45310"/>
    <cellStyle name="CALC Currency Total 2 15 3 3" xfId="9395"/>
    <cellStyle name="CALC Currency Total 2 15 3 4" xfId="45311"/>
    <cellStyle name="CALC Currency Total 2 15 4" xfId="9396"/>
    <cellStyle name="CALC Currency Total 2 15 4 2" xfId="9397"/>
    <cellStyle name="CALC Currency Total 2 15 4 2 2" xfId="45312"/>
    <cellStyle name="CALC Currency Total 2 15 4 3" xfId="9398"/>
    <cellStyle name="CALC Currency Total 2 15 4 4" xfId="45313"/>
    <cellStyle name="CALC Currency Total 2 15 5" xfId="9399"/>
    <cellStyle name="CALC Currency Total 2 15 5 2" xfId="9400"/>
    <cellStyle name="CALC Currency Total 2 15 5 2 2" xfId="45314"/>
    <cellStyle name="CALC Currency Total 2 15 5 3" xfId="9401"/>
    <cellStyle name="CALC Currency Total 2 15 5 4" xfId="45315"/>
    <cellStyle name="CALC Currency Total 2 15 6" xfId="9402"/>
    <cellStyle name="CALC Currency Total 2 15 6 2" xfId="9403"/>
    <cellStyle name="CALC Currency Total 2 15 6 2 2" xfId="45316"/>
    <cellStyle name="CALC Currency Total 2 15 6 3" xfId="9404"/>
    <cellStyle name="CALC Currency Total 2 15 6 4" xfId="45317"/>
    <cellStyle name="CALC Currency Total 2 15 7" xfId="9405"/>
    <cellStyle name="CALC Currency Total 2 15 7 2" xfId="9406"/>
    <cellStyle name="CALC Currency Total 2 15 7 2 2" xfId="45318"/>
    <cellStyle name="CALC Currency Total 2 15 7 3" xfId="9407"/>
    <cellStyle name="CALC Currency Total 2 15 7 4" xfId="45319"/>
    <cellStyle name="CALC Currency Total 2 15 8" xfId="9408"/>
    <cellStyle name="CALC Currency Total 2 15 8 2" xfId="9409"/>
    <cellStyle name="CALC Currency Total 2 15 8 2 2" xfId="45320"/>
    <cellStyle name="CALC Currency Total 2 15 8 3" xfId="9410"/>
    <cellStyle name="CALC Currency Total 2 15 8 4" xfId="45321"/>
    <cellStyle name="CALC Currency Total 2 15 9" xfId="9411"/>
    <cellStyle name="CALC Currency Total 2 15 9 2" xfId="9412"/>
    <cellStyle name="CALC Currency Total 2 15 9 2 2" xfId="45322"/>
    <cellStyle name="CALC Currency Total 2 15 9 3" xfId="9413"/>
    <cellStyle name="CALC Currency Total 2 15 9 4" xfId="45323"/>
    <cellStyle name="CALC Currency Total 2 16" xfId="9414"/>
    <cellStyle name="CALC Currency Total 2 16 10" xfId="45324"/>
    <cellStyle name="CALC Currency Total 2 16 11" xfId="45325"/>
    <cellStyle name="CALC Currency Total 2 16 2" xfId="9415"/>
    <cellStyle name="CALC Currency Total 2 16 2 2" xfId="9416"/>
    <cellStyle name="CALC Currency Total 2 16 2 2 2" xfId="45326"/>
    <cellStyle name="CALC Currency Total 2 16 2 3" xfId="9417"/>
    <cellStyle name="CALC Currency Total 2 16 2 4" xfId="45327"/>
    <cellStyle name="CALC Currency Total 2 16 3" xfId="9418"/>
    <cellStyle name="CALC Currency Total 2 16 3 2" xfId="9419"/>
    <cellStyle name="CALC Currency Total 2 16 3 2 2" xfId="45328"/>
    <cellStyle name="CALC Currency Total 2 16 3 3" xfId="9420"/>
    <cellStyle name="CALC Currency Total 2 16 3 4" xfId="45329"/>
    <cellStyle name="CALC Currency Total 2 16 4" xfId="9421"/>
    <cellStyle name="CALC Currency Total 2 16 4 2" xfId="9422"/>
    <cellStyle name="CALC Currency Total 2 16 4 2 2" xfId="45330"/>
    <cellStyle name="CALC Currency Total 2 16 4 3" xfId="9423"/>
    <cellStyle name="CALC Currency Total 2 16 4 4" xfId="45331"/>
    <cellStyle name="CALC Currency Total 2 16 5" xfId="9424"/>
    <cellStyle name="CALC Currency Total 2 16 5 2" xfId="9425"/>
    <cellStyle name="CALC Currency Total 2 16 5 2 2" xfId="45332"/>
    <cellStyle name="CALC Currency Total 2 16 5 3" xfId="9426"/>
    <cellStyle name="CALC Currency Total 2 16 5 4" xfId="45333"/>
    <cellStyle name="CALC Currency Total 2 16 6" xfId="9427"/>
    <cellStyle name="CALC Currency Total 2 16 6 2" xfId="9428"/>
    <cellStyle name="CALC Currency Total 2 16 6 2 2" xfId="45334"/>
    <cellStyle name="CALC Currency Total 2 16 6 3" xfId="9429"/>
    <cellStyle name="CALC Currency Total 2 16 6 4" xfId="45335"/>
    <cellStyle name="CALC Currency Total 2 16 7" xfId="9430"/>
    <cellStyle name="CALC Currency Total 2 16 7 2" xfId="9431"/>
    <cellStyle name="CALC Currency Total 2 16 7 2 2" xfId="45336"/>
    <cellStyle name="CALC Currency Total 2 16 7 3" xfId="9432"/>
    <cellStyle name="CALC Currency Total 2 16 7 4" xfId="45337"/>
    <cellStyle name="CALC Currency Total 2 16 8" xfId="9433"/>
    <cellStyle name="CALC Currency Total 2 16 8 2" xfId="9434"/>
    <cellStyle name="CALC Currency Total 2 16 8 2 2" xfId="45338"/>
    <cellStyle name="CALC Currency Total 2 16 8 3" xfId="9435"/>
    <cellStyle name="CALC Currency Total 2 16 8 4" xfId="45339"/>
    <cellStyle name="CALC Currency Total 2 16 9" xfId="9436"/>
    <cellStyle name="CALC Currency Total 2 16 9 2" xfId="45340"/>
    <cellStyle name="CALC Currency Total 2 17" xfId="9437"/>
    <cellStyle name="CALC Currency Total 2 17 10" xfId="45341"/>
    <cellStyle name="CALC Currency Total 2 17 11" xfId="45342"/>
    <cellStyle name="CALC Currency Total 2 17 2" xfId="9438"/>
    <cellStyle name="CALC Currency Total 2 17 2 2" xfId="9439"/>
    <cellStyle name="CALC Currency Total 2 17 2 2 2" xfId="45343"/>
    <cellStyle name="CALC Currency Total 2 17 2 3" xfId="9440"/>
    <cellStyle name="CALC Currency Total 2 17 2 4" xfId="45344"/>
    <cellStyle name="CALC Currency Total 2 17 3" xfId="9441"/>
    <cellStyle name="CALC Currency Total 2 17 3 2" xfId="9442"/>
    <cellStyle name="CALC Currency Total 2 17 3 2 2" xfId="45345"/>
    <cellStyle name="CALC Currency Total 2 17 3 3" xfId="9443"/>
    <cellStyle name="CALC Currency Total 2 17 3 4" xfId="45346"/>
    <cellStyle name="CALC Currency Total 2 17 4" xfId="9444"/>
    <cellStyle name="CALC Currency Total 2 17 4 2" xfId="9445"/>
    <cellStyle name="CALC Currency Total 2 17 4 2 2" xfId="45347"/>
    <cellStyle name="CALC Currency Total 2 17 4 3" xfId="9446"/>
    <cellStyle name="CALC Currency Total 2 17 4 4" xfId="45348"/>
    <cellStyle name="CALC Currency Total 2 17 5" xfId="9447"/>
    <cellStyle name="CALC Currency Total 2 17 5 2" xfId="9448"/>
    <cellStyle name="CALC Currency Total 2 17 5 2 2" xfId="45349"/>
    <cellStyle name="CALC Currency Total 2 17 5 3" xfId="9449"/>
    <cellStyle name="CALC Currency Total 2 17 5 4" xfId="45350"/>
    <cellStyle name="CALC Currency Total 2 17 6" xfId="9450"/>
    <cellStyle name="CALC Currency Total 2 17 6 2" xfId="9451"/>
    <cellStyle name="CALC Currency Total 2 17 6 2 2" xfId="45351"/>
    <cellStyle name="CALC Currency Total 2 17 6 3" xfId="9452"/>
    <cellStyle name="CALC Currency Total 2 17 6 4" xfId="45352"/>
    <cellStyle name="CALC Currency Total 2 17 7" xfId="9453"/>
    <cellStyle name="CALC Currency Total 2 17 7 2" xfId="9454"/>
    <cellStyle name="CALC Currency Total 2 17 7 2 2" xfId="45353"/>
    <cellStyle name="CALC Currency Total 2 17 7 3" xfId="9455"/>
    <cellStyle name="CALC Currency Total 2 17 7 4" xfId="45354"/>
    <cellStyle name="CALC Currency Total 2 17 8" xfId="9456"/>
    <cellStyle name="CALC Currency Total 2 17 8 2" xfId="9457"/>
    <cellStyle name="CALC Currency Total 2 17 8 2 2" xfId="45355"/>
    <cellStyle name="CALC Currency Total 2 17 8 3" xfId="9458"/>
    <cellStyle name="CALC Currency Total 2 17 8 4" xfId="45356"/>
    <cellStyle name="CALC Currency Total 2 17 9" xfId="9459"/>
    <cellStyle name="CALC Currency Total 2 17 9 2" xfId="45357"/>
    <cellStyle name="CALC Currency Total 2 18" xfId="9460"/>
    <cellStyle name="CALC Currency Total 2 18 10" xfId="45358"/>
    <cellStyle name="CALC Currency Total 2 18 11" xfId="45359"/>
    <cellStyle name="CALC Currency Total 2 18 2" xfId="9461"/>
    <cellStyle name="CALC Currency Total 2 18 2 2" xfId="9462"/>
    <cellStyle name="CALC Currency Total 2 18 2 2 2" xfId="45360"/>
    <cellStyle name="CALC Currency Total 2 18 2 3" xfId="9463"/>
    <cellStyle name="CALC Currency Total 2 18 2 4" xfId="45361"/>
    <cellStyle name="CALC Currency Total 2 18 3" xfId="9464"/>
    <cellStyle name="CALC Currency Total 2 18 3 2" xfId="9465"/>
    <cellStyle name="CALC Currency Total 2 18 3 2 2" xfId="45362"/>
    <cellStyle name="CALC Currency Total 2 18 3 3" xfId="9466"/>
    <cellStyle name="CALC Currency Total 2 18 3 4" xfId="45363"/>
    <cellStyle name="CALC Currency Total 2 18 4" xfId="9467"/>
    <cellStyle name="CALC Currency Total 2 18 4 2" xfId="9468"/>
    <cellStyle name="CALC Currency Total 2 18 4 2 2" xfId="45364"/>
    <cellStyle name="CALC Currency Total 2 18 4 3" xfId="9469"/>
    <cellStyle name="CALC Currency Total 2 18 4 4" xfId="45365"/>
    <cellStyle name="CALC Currency Total 2 18 5" xfId="9470"/>
    <cellStyle name="CALC Currency Total 2 18 5 2" xfId="9471"/>
    <cellStyle name="CALC Currency Total 2 18 5 2 2" xfId="45366"/>
    <cellStyle name="CALC Currency Total 2 18 5 3" xfId="9472"/>
    <cellStyle name="CALC Currency Total 2 18 5 4" xfId="45367"/>
    <cellStyle name="CALC Currency Total 2 18 6" xfId="9473"/>
    <cellStyle name="CALC Currency Total 2 18 6 2" xfId="9474"/>
    <cellStyle name="CALC Currency Total 2 18 6 2 2" xfId="45368"/>
    <cellStyle name="CALC Currency Total 2 18 6 3" xfId="9475"/>
    <cellStyle name="CALC Currency Total 2 18 6 4" xfId="45369"/>
    <cellStyle name="CALC Currency Total 2 18 7" xfId="9476"/>
    <cellStyle name="CALC Currency Total 2 18 7 2" xfId="9477"/>
    <cellStyle name="CALC Currency Total 2 18 7 2 2" xfId="45370"/>
    <cellStyle name="CALC Currency Total 2 18 7 3" xfId="9478"/>
    <cellStyle name="CALC Currency Total 2 18 7 4" xfId="45371"/>
    <cellStyle name="CALC Currency Total 2 18 8" xfId="9479"/>
    <cellStyle name="CALC Currency Total 2 18 8 2" xfId="9480"/>
    <cellStyle name="CALC Currency Total 2 18 8 2 2" xfId="45372"/>
    <cellStyle name="CALC Currency Total 2 18 8 3" xfId="9481"/>
    <cellStyle name="CALC Currency Total 2 18 8 4" xfId="45373"/>
    <cellStyle name="CALC Currency Total 2 18 9" xfId="9482"/>
    <cellStyle name="CALC Currency Total 2 18 9 2" xfId="45374"/>
    <cellStyle name="CALC Currency Total 2 19" xfId="9483"/>
    <cellStyle name="CALC Currency Total 2 19 10" xfId="45375"/>
    <cellStyle name="CALC Currency Total 2 19 11" xfId="45376"/>
    <cellStyle name="CALC Currency Total 2 19 2" xfId="9484"/>
    <cellStyle name="CALC Currency Total 2 19 2 2" xfId="9485"/>
    <cellStyle name="CALC Currency Total 2 19 2 2 2" xfId="45377"/>
    <cellStyle name="CALC Currency Total 2 19 2 3" xfId="9486"/>
    <cellStyle name="CALC Currency Total 2 19 2 4" xfId="45378"/>
    <cellStyle name="CALC Currency Total 2 19 3" xfId="9487"/>
    <cellStyle name="CALC Currency Total 2 19 3 2" xfId="9488"/>
    <cellStyle name="CALC Currency Total 2 19 3 2 2" xfId="45379"/>
    <cellStyle name="CALC Currency Total 2 19 3 3" xfId="9489"/>
    <cellStyle name="CALC Currency Total 2 19 3 4" xfId="45380"/>
    <cellStyle name="CALC Currency Total 2 19 4" xfId="9490"/>
    <cellStyle name="CALC Currency Total 2 19 4 2" xfId="9491"/>
    <cellStyle name="CALC Currency Total 2 19 4 2 2" xfId="45381"/>
    <cellStyle name="CALC Currency Total 2 19 4 3" xfId="9492"/>
    <cellStyle name="CALC Currency Total 2 19 4 4" xfId="45382"/>
    <cellStyle name="CALC Currency Total 2 19 5" xfId="9493"/>
    <cellStyle name="CALC Currency Total 2 19 5 2" xfId="9494"/>
    <cellStyle name="CALC Currency Total 2 19 5 2 2" xfId="45383"/>
    <cellStyle name="CALC Currency Total 2 19 5 3" xfId="9495"/>
    <cellStyle name="CALC Currency Total 2 19 5 4" xfId="45384"/>
    <cellStyle name="CALC Currency Total 2 19 6" xfId="9496"/>
    <cellStyle name="CALC Currency Total 2 19 6 2" xfId="9497"/>
    <cellStyle name="CALC Currency Total 2 19 6 2 2" xfId="45385"/>
    <cellStyle name="CALC Currency Total 2 19 6 3" xfId="9498"/>
    <cellStyle name="CALC Currency Total 2 19 6 4" xfId="45386"/>
    <cellStyle name="CALC Currency Total 2 19 7" xfId="9499"/>
    <cellStyle name="CALC Currency Total 2 19 7 2" xfId="9500"/>
    <cellStyle name="CALC Currency Total 2 19 7 2 2" xfId="45387"/>
    <cellStyle name="CALC Currency Total 2 19 7 3" xfId="9501"/>
    <cellStyle name="CALC Currency Total 2 19 7 4" xfId="45388"/>
    <cellStyle name="CALC Currency Total 2 19 8" xfId="9502"/>
    <cellStyle name="CALC Currency Total 2 19 8 2" xfId="9503"/>
    <cellStyle name="CALC Currency Total 2 19 8 2 2" xfId="45389"/>
    <cellStyle name="CALC Currency Total 2 19 8 3" xfId="9504"/>
    <cellStyle name="CALC Currency Total 2 19 8 4" xfId="45390"/>
    <cellStyle name="CALC Currency Total 2 19 9" xfId="9505"/>
    <cellStyle name="CALC Currency Total 2 19 9 2" xfId="45391"/>
    <cellStyle name="CALC Currency Total 2 2" xfId="9506"/>
    <cellStyle name="CALC Currency Total 2 2 2" xfId="9507"/>
    <cellStyle name="CALC Currency Total 2 2 2 2" xfId="45392"/>
    <cellStyle name="CALC Currency Total 2 2 2 2 2" xfId="45393"/>
    <cellStyle name="CALC Currency Total 2 2 3" xfId="9508"/>
    <cellStyle name="CALC Currency Total 2 2 3 2" xfId="45394"/>
    <cellStyle name="CALC Currency Total 2 20" xfId="9509"/>
    <cellStyle name="CALC Currency Total 2 20 10" xfId="45395"/>
    <cellStyle name="CALC Currency Total 2 20 11" xfId="45396"/>
    <cellStyle name="CALC Currency Total 2 20 2" xfId="9510"/>
    <cellStyle name="CALC Currency Total 2 20 2 2" xfId="9511"/>
    <cellStyle name="CALC Currency Total 2 20 2 2 2" xfId="45397"/>
    <cellStyle name="CALC Currency Total 2 20 2 3" xfId="9512"/>
    <cellStyle name="CALC Currency Total 2 20 2 4" xfId="45398"/>
    <cellStyle name="CALC Currency Total 2 20 3" xfId="9513"/>
    <cellStyle name="CALC Currency Total 2 20 3 2" xfId="9514"/>
    <cellStyle name="CALC Currency Total 2 20 3 2 2" xfId="45399"/>
    <cellStyle name="CALC Currency Total 2 20 3 3" xfId="9515"/>
    <cellStyle name="CALC Currency Total 2 20 3 4" xfId="45400"/>
    <cellStyle name="CALC Currency Total 2 20 4" xfId="9516"/>
    <cellStyle name="CALC Currency Total 2 20 4 2" xfId="9517"/>
    <cellStyle name="CALC Currency Total 2 20 4 2 2" xfId="45401"/>
    <cellStyle name="CALC Currency Total 2 20 4 3" xfId="9518"/>
    <cellStyle name="CALC Currency Total 2 20 4 4" xfId="45402"/>
    <cellStyle name="CALC Currency Total 2 20 5" xfId="9519"/>
    <cellStyle name="CALC Currency Total 2 20 5 2" xfId="9520"/>
    <cellStyle name="CALC Currency Total 2 20 5 2 2" xfId="45403"/>
    <cellStyle name="CALC Currency Total 2 20 5 3" xfId="9521"/>
    <cellStyle name="CALC Currency Total 2 20 5 4" xfId="45404"/>
    <cellStyle name="CALC Currency Total 2 20 6" xfId="9522"/>
    <cellStyle name="CALC Currency Total 2 20 6 2" xfId="9523"/>
    <cellStyle name="CALC Currency Total 2 20 6 2 2" xfId="45405"/>
    <cellStyle name="CALC Currency Total 2 20 6 3" xfId="9524"/>
    <cellStyle name="CALC Currency Total 2 20 6 4" xfId="45406"/>
    <cellStyle name="CALC Currency Total 2 20 7" xfId="9525"/>
    <cellStyle name="CALC Currency Total 2 20 7 2" xfId="9526"/>
    <cellStyle name="CALC Currency Total 2 20 7 2 2" xfId="45407"/>
    <cellStyle name="CALC Currency Total 2 20 7 3" xfId="9527"/>
    <cellStyle name="CALC Currency Total 2 20 7 4" xfId="45408"/>
    <cellStyle name="CALC Currency Total 2 20 8" xfId="9528"/>
    <cellStyle name="CALC Currency Total 2 20 8 2" xfId="9529"/>
    <cellStyle name="CALC Currency Total 2 20 8 2 2" xfId="45409"/>
    <cellStyle name="CALC Currency Total 2 20 8 3" xfId="9530"/>
    <cellStyle name="CALC Currency Total 2 20 8 4" xfId="45410"/>
    <cellStyle name="CALC Currency Total 2 20 9" xfId="9531"/>
    <cellStyle name="CALC Currency Total 2 20 9 2" xfId="45411"/>
    <cellStyle name="CALC Currency Total 2 21" xfId="9532"/>
    <cellStyle name="CALC Currency Total 2 21 10" xfId="45412"/>
    <cellStyle name="CALC Currency Total 2 21 11" xfId="45413"/>
    <cellStyle name="CALC Currency Total 2 21 2" xfId="9533"/>
    <cellStyle name="CALC Currency Total 2 21 2 2" xfId="9534"/>
    <cellStyle name="CALC Currency Total 2 21 2 2 2" xfId="45414"/>
    <cellStyle name="CALC Currency Total 2 21 2 3" xfId="9535"/>
    <cellStyle name="CALC Currency Total 2 21 2 4" xfId="45415"/>
    <cellStyle name="CALC Currency Total 2 21 3" xfId="9536"/>
    <cellStyle name="CALC Currency Total 2 21 3 2" xfId="9537"/>
    <cellStyle name="CALC Currency Total 2 21 3 2 2" xfId="45416"/>
    <cellStyle name="CALC Currency Total 2 21 3 3" xfId="9538"/>
    <cellStyle name="CALC Currency Total 2 21 3 4" xfId="45417"/>
    <cellStyle name="CALC Currency Total 2 21 4" xfId="9539"/>
    <cellStyle name="CALC Currency Total 2 21 4 2" xfId="9540"/>
    <cellStyle name="CALC Currency Total 2 21 4 2 2" xfId="45418"/>
    <cellStyle name="CALC Currency Total 2 21 4 3" xfId="9541"/>
    <cellStyle name="CALC Currency Total 2 21 4 4" xfId="45419"/>
    <cellStyle name="CALC Currency Total 2 21 5" xfId="9542"/>
    <cellStyle name="CALC Currency Total 2 21 5 2" xfId="9543"/>
    <cellStyle name="CALC Currency Total 2 21 5 2 2" xfId="45420"/>
    <cellStyle name="CALC Currency Total 2 21 5 3" xfId="9544"/>
    <cellStyle name="CALC Currency Total 2 21 5 4" xfId="45421"/>
    <cellStyle name="CALC Currency Total 2 21 6" xfId="9545"/>
    <cellStyle name="CALC Currency Total 2 21 6 2" xfId="9546"/>
    <cellStyle name="CALC Currency Total 2 21 6 2 2" xfId="45422"/>
    <cellStyle name="CALC Currency Total 2 21 6 3" xfId="9547"/>
    <cellStyle name="CALC Currency Total 2 21 6 4" xfId="45423"/>
    <cellStyle name="CALC Currency Total 2 21 7" xfId="9548"/>
    <cellStyle name="CALC Currency Total 2 21 7 2" xfId="9549"/>
    <cellStyle name="CALC Currency Total 2 21 7 2 2" xfId="45424"/>
    <cellStyle name="CALC Currency Total 2 21 7 3" xfId="9550"/>
    <cellStyle name="CALC Currency Total 2 21 7 4" xfId="45425"/>
    <cellStyle name="CALC Currency Total 2 21 8" xfId="9551"/>
    <cellStyle name="CALC Currency Total 2 21 8 2" xfId="9552"/>
    <cellStyle name="CALC Currency Total 2 21 8 2 2" xfId="45426"/>
    <cellStyle name="CALC Currency Total 2 21 8 3" xfId="9553"/>
    <cellStyle name="CALC Currency Total 2 21 8 4" xfId="45427"/>
    <cellStyle name="CALC Currency Total 2 21 9" xfId="9554"/>
    <cellStyle name="CALC Currency Total 2 21 9 2" xfId="45428"/>
    <cellStyle name="CALC Currency Total 2 22" xfId="9555"/>
    <cellStyle name="CALC Currency Total 2 22 10" xfId="45429"/>
    <cellStyle name="CALC Currency Total 2 22 11" xfId="45430"/>
    <cellStyle name="CALC Currency Total 2 22 2" xfId="9556"/>
    <cellStyle name="CALC Currency Total 2 22 2 2" xfId="9557"/>
    <cellStyle name="CALC Currency Total 2 22 2 2 2" xfId="45431"/>
    <cellStyle name="CALC Currency Total 2 22 2 3" xfId="9558"/>
    <cellStyle name="CALC Currency Total 2 22 2 4" xfId="45432"/>
    <cellStyle name="CALC Currency Total 2 22 3" xfId="9559"/>
    <cellStyle name="CALC Currency Total 2 22 3 2" xfId="9560"/>
    <cellStyle name="CALC Currency Total 2 22 3 2 2" xfId="45433"/>
    <cellStyle name="CALC Currency Total 2 22 3 3" xfId="9561"/>
    <cellStyle name="CALC Currency Total 2 22 3 4" xfId="45434"/>
    <cellStyle name="CALC Currency Total 2 22 4" xfId="9562"/>
    <cellStyle name="CALC Currency Total 2 22 4 2" xfId="9563"/>
    <cellStyle name="CALC Currency Total 2 22 4 2 2" xfId="45435"/>
    <cellStyle name="CALC Currency Total 2 22 4 3" xfId="9564"/>
    <cellStyle name="CALC Currency Total 2 22 4 4" xfId="45436"/>
    <cellStyle name="CALC Currency Total 2 22 5" xfId="9565"/>
    <cellStyle name="CALC Currency Total 2 22 5 2" xfId="9566"/>
    <cellStyle name="CALC Currency Total 2 22 5 2 2" xfId="45437"/>
    <cellStyle name="CALC Currency Total 2 22 5 3" xfId="9567"/>
    <cellStyle name="CALC Currency Total 2 22 5 4" xfId="45438"/>
    <cellStyle name="CALC Currency Total 2 22 6" xfId="9568"/>
    <cellStyle name="CALC Currency Total 2 22 6 2" xfId="9569"/>
    <cellStyle name="CALC Currency Total 2 22 6 2 2" xfId="45439"/>
    <cellStyle name="CALC Currency Total 2 22 6 3" xfId="9570"/>
    <cellStyle name="CALC Currency Total 2 22 6 4" xfId="45440"/>
    <cellStyle name="CALC Currency Total 2 22 7" xfId="9571"/>
    <cellStyle name="CALC Currency Total 2 22 7 2" xfId="9572"/>
    <cellStyle name="CALC Currency Total 2 22 7 2 2" xfId="45441"/>
    <cellStyle name="CALC Currency Total 2 22 7 3" xfId="9573"/>
    <cellStyle name="CALC Currency Total 2 22 7 4" xfId="45442"/>
    <cellStyle name="CALC Currency Total 2 22 8" xfId="9574"/>
    <cellStyle name="CALC Currency Total 2 22 8 2" xfId="9575"/>
    <cellStyle name="CALC Currency Total 2 22 8 2 2" xfId="45443"/>
    <cellStyle name="CALC Currency Total 2 22 8 3" xfId="9576"/>
    <cellStyle name="CALC Currency Total 2 22 8 4" xfId="45444"/>
    <cellStyle name="CALC Currency Total 2 22 9" xfId="9577"/>
    <cellStyle name="CALC Currency Total 2 22 9 2" xfId="45445"/>
    <cellStyle name="CALC Currency Total 2 23" xfId="9578"/>
    <cellStyle name="CALC Currency Total 2 23 10" xfId="45446"/>
    <cellStyle name="CALC Currency Total 2 23 11" xfId="45447"/>
    <cellStyle name="CALC Currency Total 2 23 2" xfId="9579"/>
    <cellStyle name="CALC Currency Total 2 23 2 2" xfId="9580"/>
    <cellStyle name="CALC Currency Total 2 23 2 2 2" xfId="45448"/>
    <cellStyle name="CALC Currency Total 2 23 2 3" xfId="9581"/>
    <cellStyle name="CALC Currency Total 2 23 2 4" xfId="45449"/>
    <cellStyle name="CALC Currency Total 2 23 3" xfId="9582"/>
    <cellStyle name="CALC Currency Total 2 23 3 2" xfId="9583"/>
    <cellStyle name="CALC Currency Total 2 23 3 2 2" xfId="45450"/>
    <cellStyle name="CALC Currency Total 2 23 3 3" xfId="9584"/>
    <cellStyle name="CALC Currency Total 2 23 3 4" xfId="45451"/>
    <cellStyle name="CALC Currency Total 2 23 4" xfId="9585"/>
    <cellStyle name="CALC Currency Total 2 23 4 2" xfId="9586"/>
    <cellStyle name="CALC Currency Total 2 23 4 2 2" xfId="45452"/>
    <cellStyle name="CALC Currency Total 2 23 4 3" xfId="9587"/>
    <cellStyle name="CALC Currency Total 2 23 4 4" xfId="45453"/>
    <cellStyle name="CALC Currency Total 2 23 5" xfId="9588"/>
    <cellStyle name="CALC Currency Total 2 23 5 2" xfId="9589"/>
    <cellStyle name="CALC Currency Total 2 23 5 2 2" xfId="45454"/>
    <cellStyle name="CALC Currency Total 2 23 5 3" xfId="9590"/>
    <cellStyle name="CALC Currency Total 2 23 5 4" xfId="45455"/>
    <cellStyle name="CALC Currency Total 2 23 6" xfId="9591"/>
    <cellStyle name="CALC Currency Total 2 23 6 2" xfId="9592"/>
    <cellStyle name="CALC Currency Total 2 23 6 2 2" xfId="45456"/>
    <cellStyle name="CALC Currency Total 2 23 6 3" xfId="9593"/>
    <cellStyle name="CALC Currency Total 2 23 6 4" xfId="45457"/>
    <cellStyle name="CALC Currency Total 2 23 7" xfId="9594"/>
    <cellStyle name="CALC Currency Total 2 23 7 2" xfId="9595"/>
    <cellStyle name="CALC Currency Total 2 23 7 2 2" xfId="45458"/>
    <cellStyle name="CALC Currency Total 2 23 7 3" xfId="9596"/>
    <cellStyle name="CALC Currency Total 2 23 7 4" xfId="45459"/>
    <cellStyle name="CALC Currency Total 2 23 8" xfId="9597"/>
    <cellStyle name="CALC Currency Total 2 23 8 2" xfId="9598"/>
    <cellStyle name="CALC Currency Total 2 23 8 2 2" xfId="45460"/>
    <cellStyle name="CALC Currency Total 2 23 8 3" xfId="9599"/>
    <cellStyle name="CALC Currency Total 2 23 8 4" xfId="45461"/>
    <cellStyle name="CALC Currency Total 2 23 9" xfId="9600"/>
    <cellStyle name="CALC Currency Total 2 23 9 2" xfId="45462"/>
    <cellStyle name="CALC Currency Total 2 24" xfId="9601"/>
    <cellStyle name="CALC Currency Total 2 24 10" xfId="45463"/>
    <cellStyle name="CALC Currency Total 2 24 11" xfId="45464"/>
    <cellStyle name="CALC Currency Total 2 24 2" xfId="9602"/>
    <cellStyle name="CALC Currency Total 2 24 2 2" xfId="9603"/>
    <cellStyle name="CALC Currency Total 2 24 2 2 2" xfId="45465"/>
    <cellStyle name="CALC Currency Total 2 24 2 3" xfId="9604"/>
    <cellStyle name="CALC Currency Total 2 24 2 4" xfId="45466"/>
    <cellStyle name="CALC Currency Total 2 24 3" xfId="9605"/>
    <cellStyle name="CALC Currency Total 2 24 3 2" xfId="9606"/>
    <cellStyle name="CALC Currency Total 2 24 3 2 2" xfId="45467"/>
    <cellStyle name="CALC Currency Total 2 24 3 3" xfId="9607"/>
    <cellStyle name="CALC Currency Total 2 24 3 4" xfId="45468"/>
    <cellStyle name="CALC Currency Total 2 24 4" xfId="9608"/>
    <cellStyle name="CALC Currency Total 2 24 4 2" xfId="9609"/>
    <cellStyle name="CALC Currency Total 2 24 4 2 2" xfId="45469"/>
    <cellStyle name="CALC Currency Total 2 24 4 3" xfId="9610"/>
    <cellStyle name="CALC Currency Total 2 24 4 4" xfId="45470"/>
    <cellStyle name="CALC Currency Total 2 24 5" xfId="9611"/>
    <cellStyle name="CALC Currency Total 2 24 5 2" xfId="9612"/>
    <cellStyle name="CALC Currency Total 2 24 5 2 2" xfId="45471"/>
    <cellStyle name="CALC Currency Total 2 24 5 3" xfId="9613"/>
    <cellStyle name="CALC Currency Total 2 24 5 4" xfId="45472"/>
    <cellStyle name="CALC Currency Total 2 24 6" xfId="9614"/>
    <cellStyle name="CALC Currency Total 2 24 6 2" xfId="9615"/>
    <cellStyle name="CALC Currency Total 2 24 6 2 2" xfId="45473"/>
    <cellStyle name="CALC Currency Total 2 24 6 3" xfId="9616"/>
    <cellStyle name="CALC Currency Total 2 24 6 4" xfId="45474"/>
    <cellStyle name="CALC Currency Total 2 24 7" xfId="9617"/>
    <cellStyle name="CALC Currency Total 2 24 7 2" xfId="9618"/>
    <cellStyle name="CALC Currency Total 2 24 7 2 2" xfId="45475"/>
    <cellStyle name="CALC Currency Total 2 24 7 3" xfId="9619"/>
    <cellStyle name="CALC Currency Total 2 24 7 4" xfId="45476"/>
    <cellStyle name="CALC Currency Total 2 24 8" xfId="9620"/>
    <cellStyle name="CALC Currency Total 2 24 8 2" xfId="9621"/>
    <cellStyle name="CALC Currency Total 2 24 8 2 2" xfId="45477"/>
    <cellStyle name="CALC Currency Total 2 24 8 3" xfId="9622"/>
    <cellStyle name="CALC Currency Total 2 24 8 4" xfId="45478"/>
    <cellStyle name="CALC Currency Total 2 24 9" xfId="9623"/>
    <cellStyle name="CALC Currency Total 2 24 9 2" xfId="45479"/>
    <cellStyle name="CALC Currency Total 2 25" xfId="9624"/>
    <cellStyle name="CALC Currency Total 2 25 10" xfId="45480"/>
    <cellStyle name="CALC Currency Total 2 25 11" xfId="45481"/>
    <cellStyle name="CALC Currency Total 2 25 2" xfId="9625"/>
    <cellStyle name="CALC Currency Total 2 25 2 2" xfId="9626"/>
    <cellStyle name="CALC Currency Total 2 25 2 2 2" xfId="45482"/>
    <cellStyle name="CALC Currency Total 2 25 2 3" xfId="9627"/>
    <cellStyle name="CALC Currency Total 2 25 2 4" xfId="45483"/>
    <cellStyle name="CALC Currency Total 2 25 3" xfId="9628"/>
    <cellStyle name="CALC Currency Total 2 25 3 2" xfId="9629"/>
    <cellStyle name="CALC Currency Total 2 25 3 2 2" xfId="45484"/>
    <cellStyle name="CALC Currency Total 2 25 3 3" xfId="9630"/>
    <cellStyle name="CALC Currency Total 2 25 3 4" xfId="45485"/>
    <cellStyle name="CALC Currency Total 2 25 4" xfId="9631"/>
    <cellStyle name="CALC Currency Total 2 25 4 2" xfId="9632"/>
    <cellStyle name="CALC Currency Total 2 25 4 2 2" xfId="45486"/>
    <cellStyle name="CALC Currency Total 2 25 4 3" xfId="9633"/>
    <cellStyle name="CALC Currency Total 2 25 4 4" xfId="45487"/>
    <cellStyle name="CALC Currency Total 2 25 5" xfId="9634"/>
    <cellStyle name="CALC Currency Total 2 25 5 2" xfId="9635"/>
    <cellStyle name="CALC Currency Total 2 25 5 2 2" xfId="45488"/>
    <cellStyle name="CALC Currency Total 2 25 5 3" xfId="9636"/>
    <cellStyle name="CALC Currency Total 2 25 5 4" xfId="45489"/>
    <cellStyle name="CALC Currency Total 2 25 6" xfId="9637"/>
    <cellStyle name="CALC Currency Total 2 25 6 2" xfId="9638"/>
    <cellStyle name="CALC Currency Total 2 25 6 2 2" xfId="45490"/>
    <cellStyle name="CALC Currency Total 2 25 6 3" xfId="9639"/>
    <cellStyle name="CALC Currency Total 2 25 6 4" xfId="45491"/>
    <cellStyle name="CALC Currency Total 2 25 7" xfId="9640"/>
    <cellStyle name="CALC Currency Total 2 25 7 2" xfId="9641"/>
    <cellStyle name="CALC Currency Total 2 25 7 2 2" xfId="45492"/>
    <cellStyle name="CALC Currency Total 2 25 7 3" xfId="9642"/>
    <cellStyle name="CALC Currency Total 2 25 7 4" xfId="45493"/>
    <cellStyle name="CALC Currency Total 2 25 8" xfId="9643"/>
    <cellStyle name="CALC Currency Total 2 25 8 2" xfId="9644"/>
    <cellStyle name="CALC Currency Total 2 25 8 2 2" xfId="45494"/>
    <cellStyle name="CALC Currency Total 2 25 8 3" xfId="9645"/>
    <cellStyle name="CALC Currency Total 2 25 8 4" xfId="45495"/>
    <cellStyle name="CALC Currency Total 2 25 9" xfId="9646"/>
    <cellStyle name="CALC Currency Total 2 25 9 2" xfId="45496"/>
    <cellStyle name="CALC Currency Total 2 26" xfId="9647"/>
    <cellStyle name="CALC Currency Total 2 26 10" xfId="45497"/>
    <cellStyle name="CALC Currency Total 2 26 11" xfId="45498"/>
    <cellStyle name="CALC Currency Total 2 26 2" xfId="9648"/>
    <cellStyle name="CALC Currency Total 2 26 2 2" xfId="9649"/>
    <cellStyle name="CALC Currency Total 2 26 2 2 2" xfId="45499"/>
    <cellStyle name="CALC Currency Total 2 26 2 3" xfId="9650"/>
    <cellStyle name="CALC Currency Total 2 26 2 4" xfId="45500"/>
    <cellStyle name="CALC Currency Total 2 26 3" xfId="9651"/>
    <cellStyle name="CALC Currency Total 2 26 3 2" xfId="9652"/>
    <cellStyle name="CALC Currency Total 2 26 3 2 2" xfId="45501"/>
    <cellStyle name="CALC Currency Total 2 26 3 3" xfId="9653"/>
    <cellStyle name="CALC Currency Total 2 26 3 4" xfId="45502"/>
    <cellStyle name="CALC Currency Total 2 26 4" xfId="9654"/>
    <cellStyle name="CALC Currency Total 2 26 4 2" xfId="9655"/>
    <cellStyle name="CALC Currency Total 2 26 4 2 2" xfId="45503"/>
    <cellStyle name="CALC Currency Total 2 26 4 3" xfId="9656"/>
    <cellStyle name="CALC Currency Total 2 26 4 4" xfId="45504"/>
    <cellStyle name="CALC Currency Total 2 26 5" xfId="9657"/>
    <cellStyle name="CALC Currency Total 2 26 5 2" xfId="9658"/>
    <cellStyle name="CALC Currency Total 2 26 5 2 2" xfId="45505"/>
    <cellStyle name="CALC Currency Total 2 26 5 3" xfId="9659"/>
    <cellStyle name="CALC Currency Total 2 26 5 4" xfId="45506"/>
    <cellStyle name="CALC Currency Total 2 26 6" xfId="9660"/>
    <cellStyle name="CALC Currency Total 2 26 6 2" xfId="9661"/>
    <cellStyle name="CALC Currency Total 2 26 6 2 2" xfId="45507"/>
    <cellStyle name="CALC Currency Total 2 26 6 3" xfId="9662"/>
    <cellStyle name="CALC Currency Total 2 26 6 4" xfId="45508"/>
    <cellStyle name="CALC Currency Total 2 26 7" xfId="9663"/>
    <cellStyle name="CALC Currency Total 2 26 7 2" xfId="9664"/>
    <cellStyle name="CALC Currency Total 2 26 7 2 2" xfId="45509"/>
    <cellStyle name="CALC Currency Total 2 26 7 3" xfId="9665"/>
    <cellStyle name="CALC Currency Total 2 26 7 4" xfId="45510"/>
    <cellStyle name="CALC Currency Total 2 26 8" xfId="9666"/>
    <cellStyle name="CALC Currency Total 2 26 8 2" xfId="9667"/>
    <cellStyle name="CALC Currency Total 2 26 8 2 2" xfId="45511"/>
    <cellStyle name="CALC Currency Total 2 26 8 3" xfId="9668"/>
    <cellStyle name="CALC Currency Total 2 26 8 4" xfId="45512"/>
    <cellStyle name="CALC Currency Total 2 26 9" xfId="9669"/>
    <cellStyle name="CALC Currency Total 2 26 9 2" xfId="45513"/>
    <cellStyle name="CALC Currency Total 2 27" xfId="9670"/>
    <cellStyle name="CALC Currency Total 2 27 10" xfId="45514"/>
    <cellStyle name="CALC Currency Total 2 27 11" xfId="45515"/>
    <cellStyle name="CALC Currency Total 2 27 2" xfId="9671"/>
    <cellStyle name="CALC Currency Total 2 27 2 2" xfId="9672"/>
    <cellStyle name="CALC Currency Total 2 27 2 2 2" xfId="45516"/>
    <cellStyle name="CALC Currency Total 2 27 2 3" xfId="9673"/>
    <cellStyle name="CALC Currency Total 2 27 2 4" xfId="45517"/>
    <cellStyle name="CALC Currency Total 2 27 3" xfId="9674"/>
    <cellStyle name="CALC Currency Total 2 27 3 2" xfId="9675"/>
    <cellStyle name="CALC Currency Total 2 27 3 2 2" xfId="45518"/>
    <cellStyle name="CALC Currency Total 2 27 3 3" xfId="9676"/>
    <cellStyle name="CALC Currency Total 2 27 3 4" xfId="45519"/>
    <cellStyle name="CALC Currency Total 2 27 4" xfId="9677"/>
    <cellStyle name="CALC Currency Total 2 27 4 2" xfId="9678"/>
    <cellStyle name="CALC Currency Total 2 27 4 2 2" xfId="45520"/>
    <cellStyle name="CALC Currency Total 2 27 4 3" xfId="9679"/>
    <cellStyle name="CALC Currency Total 2 27 4 4" xfId="45521"/>
    <cellStyle name="CALC Currency Total 2 27 5" xfId="9680"/>
    <cellStyle name="CALC Currency Total 2 27 5 2" xfId="9681"/>
    <cellStyle name="CALC Currency Total 2 27 5 2 2" xfId="45522"/>
    <cellStyle name="CALC Currency Total 2 27 5 3" xfId="9682"/>
    <cellStyle name="CALC Currency Total 2 27 5 4" xfId="45523"/>
    <cellStyle name="CALC Currency Total 2 27 6" xfId="9683"/>
    <cellStyle name="CALC Currency Total 2 27 6 2" xfId="9684"/>
    <cellStyle name="CALC Currency Total 2 27 6 2 2" xfId="45524"/>
    <cellStyle name="CALC Currency Total 2 27 6 3" xfId="9685"/>
    <cellStyle name="CALC Currency Total 2 27 6 4" xfId="45525"/>
    <cellStyle name="CALC Currency Total 2 27 7" xfId="9686"/>
    <cellStyle name="CALC Currency Total 2 27 7 2" xfId="9687"/>
    <cellStyle name="CALC Currency Total 2 27 7 2 2" xfId="45526"/>
    <cellStyle name="CALC Currency Total 2 27 7 3" xfId="9688"/>
    <cellStyle name="CALC Currency Total 2 27 7 4" xfId="45527"/>
    <cellStyle name="CALC Currency Total 2 27 8" xfId="9689"/>
    <cellStyle name="CALC Currency Total 2 27 8 2" xfId="9690"/>
    <cellStyle name="CALC Currency Total 2 27 8 2 2" xfId="45528"/>
    <cellStyle name="CALC Currency Total 2 27 8 3" xfId="9691"/>
    <cellStyle name="CALC Currency Total 2 27 8 4" xfId="45529"/>
    <cellStyle name="CALC Currency Total 2 27 9" xfId="9692"/>
    <cellStyle name="CALC Currency Total 2 27 9 2" xfId="45530"/>
    <cellStyle name="CALC Currency Total 2 28" xfId="9693"/>
    <cellStyle name="CALC Currency Total 2 28 10" xfId="45531"/>
    <cellStyle name="CALC Currency Total 2 28 11" xfId="45532"/>
    <cellStyle name="CALC Currency Total 2 28 2" xfId="9694"/>
    <cellStyle name="CALC Currency Total 2 28 2 2" xfId="9695"/>
    <cellStyle name="CALC Currency Total 2 28 2 2 2" xfId="45533"/>
    <cellStyle name="CALC Currency Total 2 28 2 3" xfId="9696"/>
    <cellStyle name="CALC Currency Total 2 28 2 4" xfId="45534"/>
    <cellStyle name="CALC Currency Total 2 28 3" xfId="9697"/>
    <cellStyle name="CALC Currency Total 2 28 3 2" xfId="9698"/>
    <cellStyle name="CALC Currency Total 2 28 3 2 2" xfId="45535"/>
    <cellStyle name="CALC Currency Total 2 28 3 3" xfId="9699"/>
    <cellStyle name="CALC Currency Total 2 28 3 4" xfId="45536"/>
    <cellStyle name="CALC Currency Total 2 28 4" xfId="9700"/>
    <cellStyle name="CALC Currency Total 2 28 4 2" xfId="9701"/>
    <cellStyle name="CALC Currency Total 2 28 4 2 2" xfId="45537"/>
    <cellStyle name="CALC Currency Total 2 28 4 3" xfId="9702"/>
    <cellStyle name="CALC Currency Total 2 28 4 4" xfId="45538"/>
    <cellStyle name="CALC Currency Total 2 28 5" xfId="9703"/>
    <cellStyle name="CALC Currency Total 2 28 5 2" xfId="9704"/>
    <cellStyle name="CALC Currency Total 2 28 5 2 2" xfId="45539"/>
    <cellStyle name="CALC Currency Total 2 28 5 3" xfId="9705"/>
    <cellStyle name="CALC Currency Total 2 28 5 4" xfId="45540"/>
    <cellStyle name="CALC Currency Total 2 28 6" xfId="9706"/>
    <cellStyle name="CALC Currency Total 2 28 6 2" xfId="9707"/>
    <cellStyle name="CALC Currency Total 2 28 6 2 2" xfId="45541"/>
    <cellStyle name="CALC Currency Total 2 28 6 3" xfId="9708"/>
    <cellStyle name="CALC Currency Total 2 28 6 4" xfId="45542"/>
    <cellStyle name="CALC Currency Total 2 28 7" xfId="9709"/>
    <cellStyle name="CALC Currency Total 2 28 7 2" xfId="9710"/>
    <cellStyle name="CALC Currency Total 2 28 7 2 2" xfId="45543"/>
    <cellStyle name="CALC Currency Total 2 28 7 3" xfId="9711"/>
    <cellStyle name="CALC Currency Total 2 28 7 4" xfId="45544"/>
    <cellStyle name="CALC Currency Total 2 28 8" xfId="9712"/>
    <cellStyle name="CALC Currency Total 2 28 8 2" xfId="9713"/>
    <cellStyle name="CALC Currency Total 2 28 8 2 2" xfId="45545"/>
    <cellStyle name="CALC Currency Total 2 28 8 3" xfId="9714"/>
    <cellStyle name="CALC Currency Total 2 28 8 4" xfId="45546"/>
    <cellStyle name="CALC Currency Total 2 28 9" xfId="9715"/>
    <cellStyle name="CALC Currency Total 2 28 9 2" xfId="45547"/>
    <cellStyle name="CALC Currency Total 2 29" xfId="9716"/>
    <cellStyle name="CALC Currency Total 2 29 2" xfId="9717"/>
    <cellStyle name="CALC Currency Total 2 29 2 2" xfId="9718"/>
    <cellStyle name="CALC Currency Total 2 29 2 2 2" xfId="45548"/>
    <cellStyle name="CALC Currency Total 2 29 2 3" xfId="9719"/>
    <cellStyle name="CALC Currency Total 2 29 2 4" xfId="45549"/>
    <cellStyle name="CALC Currency Total 2 29 3" xfId="9720"/>
    <cellStyle name="CALC Currency Total 2 29 3 2" xfId="9721"/>
    <cellStyle name="CALC Currency Total 2 29 3 2 2" xfId="45550"/>
    <cellStyle name="CALC Currency Total 2 29 3 3" xfId="9722"/>
    <cellStyle name="CALC Currency Total 2 29 3 4" xfId="45551"/>
    <cellStyle name="CALC Currency Total 2 29 4" xfId="45552"/>
    <cellStyle name="CALC Currency Total 2 29 4 2" xfId="45553"/>
    <cellStyle name="CALC Currency Total 2 3" xfId="9723"/>
    <cellStyle name="CALC Currency Total 2 3 2" xfId="9724"/>
    <cellStyle name="CALC Currency Total 2 3 2 2" xfId="45554"/>
    <cellStyle name="CALC Currency Total 2 3 2 2 2" xfId="45555"/>
    <cellStyle name="CALC Currency Total 2 3 3" xfId="9725"/>
    <cellStyle name="CALC Currency Total 2 3 3 2" xfId="45556"/>
    <cellStyle name="CALC Currency Total 2 30" xfId="45557"/>
    <cellStyle name="CALC Currency Total 2 30 2" xfId="45558"/>
    <cellStyle name="CALC Currency Total 2 4" xfId="9726"/>
    <cellStyle name="CALC Currency Total 2 4 2" xfId="9727"/>
    <cellStyle name="CALC Currency Total 2 4 2 2" xfId="9728"/>
    <cellStyle name="CALC Currency Total 2 4 2 2 2" xfId="45559"/>
    <cellStyle name="CALC Currency Total 2 4 2 3" xfId="45560"/>
    <cellStyle name="CALC Currency Total 2 4 2 4" xfId="45561"/>
    <cellStyle name="CALC Currency Total 2 4 3" xfId="9729"/>
    <cellStyle name="CALC Currency Total 2 4 3 2" xfId="9730"/>
    <cellStyle name="CALC Currency Total 2 4 3 2 2" xfId="45562"/>
    <cellStyle name="CALC Currency Total 2 4 3 3" xfId="9731"/>
    <cellStyle name="CALC Currency Total 2 4 3 4" xfId="45563"/>
    <cellStyle name="CALC Currency Total 2 4 4" xfId="9732"/>
    <cellStyle name="CALC Currency Total 2 4 4 2" xfId="9733"/>
    <cellStyle name="CALC Currency Total 2 4 4 2 2" xfId="45564"/>
    <cellStyle name="CALC Currency Total 2 4 4 3" xfId="9734"/>
    <cellStyle name="CALC Currency Total 2 4 4 4" xfId="45565"/>
    <cellStyle name="CALC Currency Total 2 4 5" xfId="9735"/>
    <cellStyle name="CALC Currency Total 2 4 5 2" xfId="9736"/>
    <cellStyle name="CALC Currency Total 2 4 5 2 2" xfId="45566"/>
    <cellStyle name="CALC Currency Total 2 4 5 3" xfId="9737"/>
    <cellStyle name="CALC Currency Total 2 4 5 4" xfId="45567"/>
    <cellStyle name="CALC Currency Total 2 4 6" xfId="9738"/>
    <cellStyle name="CALC Currency Total 2 4 6 2" xfId="9739"/>
    <cellStyle name="CALC Currency Total 2 4 6 2 2" xfId="45568"/>
    <cellStyle name="CALC Currency Total 2 4 6 3" xfId="9740"/>
    <cellStyle name="CALC Currency Total 2 4 6 4" xfId="45569"/>
    <cellStyle name="CALC Currency Total 2 4 7" xfId="9741"/>
    <cellStyle name="CALC Currency Total 2 4 7 2" xfId="9742"/>
    <cellStyle name="CALC Currency Total 2 4 7 2 2" xfId="45570"/>
    <cellStyle name="CALC Currency Total 2 4 7 3" xfId="9743"/>
    <cellStyle name="CALC Currency Total 2 4 7 4" xfId="45571"/>
    <cellStyle name="CALC Currency Total 2 4 8" xfId="9744"/>
    <cellStyle name="CALC Currency Total 2 4 8 2" xfId="45572"/>
    <cellStyle name="CALC Currency Total 2 5" xfId="9745"/>
    <cellStyle name="CALC Currency Total 2 5 10" xfId="9746"/>
    <cellStyle name="CALC Currency Total 2 5 10 2" xfId="45573"/>
    <cellStyle name="CALC Currency Total 2 5 11" xfId="45574"/>
    <cellStyle name="CALC Currency Total 2 5 2" xfId="9747"/>
    <cellStyle name="CALC Currency Total 2 5 2 2" xfId="9748"/>
    <cellStyle name="CALC Currency Total 2 5 2 2 2" xfId="45575"/>
    <cellStyle name="CALC Currency Total 2 5 2 3" xfId="9749"/>
    <cellStyle name="CALC Currency Total 2 5 2 4" xfId="45576"/>
    <cellStyle name="CALC Currency Total 2 5 3" xfId="9750"/>
    <cellStyle name="CALC Currency Total 2 5 3 2" xfId="9751"/>
    <cellStyle name="CALC Currency Total 2 5 3 2 2" xfId="45577"/>
    <cellStyle name="CALC Currency Total 2 5 3 3" xfId="9752"/>
    <cellStyle name="CALC Currency Total 2 5 3 4" xfId="45578"/>
    <cellStyle name="CALC Currency Total 2 5 4" xfId="9753"/>
    <cellStyle name="CALC Currency Total 2 5 4 2" xfId="9754"/>
    <cellStyle name="CALC Currency Total 2 5 4 2 2" xfId="45579"/>
    <cellStyle name="CALC Currency Total 2 5 4 3" xfId="9755"/>
    <cellStyle name="CALC Currency Total 2 5 4 4" xfId="45580"/>
    <cellStyle name="CALC Currency Total 2 5 5" xfId="9756"/>
    <cellStyle name="CALC Currency Total 2 5 5 2" xfId="9757"/>
    <cellStyle name="CALC Currency Total 2 5 5 2 2" xfId="45581"/>
    <cellStyle name="CALC Currency Total 2 5 5 3" xfId="9758"/>
    <cellStyle name="CALC Currency Total 2 5 5 4" xfId="45582"/>
    <cellStyle name="CALC Currency Total 2 5 6" xfId="9759"/>
    <cellStyle name="CALC Currency Total 2 5 6 2" xfId="9760"/>
    <cellStyle name="CALC Currency Total 2 5 6 2 2" xfId="45583"/>
    <cellStyle name="CALC Currency Total 2 5 6 3" xfId="9761"/>
    <cellStyle name="CALC Currency Total 2 5 6 4" xfId="45584"/>
    <cellStyle name="CALC Currency Total 2 5 7" xfId="9762"/>
    <cellStyle name="CALC Currency Total 2 5 7 2" xfId="9763"/>
    <cellStyle name="CALC Currency Total 2 5 7 2 2" xfId="45585"/>
    <cellStyle name="CALC Currency Total 2 5 7 3" xfId="9764"/>
    <cellStyle name="CALC Currency Total 2 5 7 4" xfId="45586"/>
    <cellStyle name="CALC Currency Total 2 5 8" xfId="9765"/>
    <cellStyle name="CALC Currency Total 2 5 8 2" xfId="9766"/>
    <cellStyle name="CALC Currency Total 2 5 8 2 2" xfId="45587"/>
    <cellStyle name="CALC Currency Total 2 5 8 3" xfId="9767"/>
    <cellStyle name="CALC Currency Total 2 5 8 4" xfId="45588"/>
    <cellStyle name="CALC Currency Total 2 5 9" xfId="9768"/>
    <cellStyle name="CALC Currency Total 2 5 9 2" xfId="9769"/>
    <cellStyle name="CALC Currency Total 2 5 9 2 2" xfId="45589"/>
    <cellStyle name="CALC Currency Total 2 5 9 3" xfId="9770"/>
    <cellStyle name="CALC Currency Total 2 5 9 4" xfId="45590"/>
    <cellStyle name="CALC Currency Total 2 6" xfId="9771"/>
    <cellStyle name="CALC Currency Total 2 6 10" xfId="9772"/>
    <cellStyle name="CALC Currency Total 2 6 10 2" xfId="45591"/>
    <cellStyle name="CALC Currency Total 2 6 11" xfId="45592"/>
    <cellStyle name="CALC Currency Total 2 6 2" xfId="9773"/>
    <cellStyle name="CALC Currency Total 2 6 2 2" xfId="9774"/>
    <cellStyle name="CALC Currency Total 2 6 2 2 2" xfId="45593"/>
    <cellStyle name="CALC Currency Total 2 6 2 3" xfId="9775"/>
    <cellStyle name="CALC Currency Total 2 6 2 4" xfId="45594"/>
    <cellStyle name="CALC Currency Total 2 6 3" xfId="9776"/>
    <cellStyle name="CALC Currency Total 2 6 3 2" xfId="9777"/>
    <cellStyle name="CALC Currency Total 2 6 3 2 2" xfId="45595"/>
    <cellStyle name="CALC Currency Total 2 6 3 3" xfId="9778"/>
    <cellStyle name="CALC Currency Total 2 6 3 4" xfId="45596"/>
    <cellStyle name="CALC Currency Total 2 6 4" xfId="9779"/>
    <cellStyle name="CALC Currency Total 2 6 4 2" xfId="9780"/>
    <cellStyle name="CALC Currency Total 2 6 4 2 2" xfId="45597"/>
    <cellStyle name="CALC Currency Total 2 6 4 3" xfId="9781"/>
    <cellStyle name="CALC Currency Total 2 6 4 4" xfId="45598"/>
    <cellStyle name="CALC Currency Total 2 6 5" xfId="9782"/>
    <cellStyle name="CALC Currency Total 2 6 5 2" xfId="9783"/>
    <cellStyle name="CALC Currency Total 2 6 5 2 2" xfId="45599"/>
    <cellStyle name="CALC Currency Total 2 6 5 3" xfId="9784"/>
    <cellStyle name="CALC Currency Total 2 6 5 4" xfId="45600"/>
    <cellStyle name="CALC Currency Total 2 6 6" xfId="9785"/>
    <cellStyle name="CALC Currency Total 2 6 6 2" xfId="9786"/>
    <cellStyle name="CALC Currency Total 2 6 6 2 2" xfId="45601"/>
    <cellStyle name="CALC Currency Total 2 6 6 3" xfId="9787"/>
    <cellStyle name="CALC Currency Total 2 6 6 4" xfId="45602"/>
    <cellStyle name="CALC Currency Total 2 6 7" xfId="9788"/>
    <cellStyle name="CALC Currency Total 2 6 7 2" xfId="9789"/>
    <cellStyle name="CALC Currency Total 2 6 7 2 2" xfId="45603"/>
    <cellStyle name="CALC Currency Total 2 6 7 3" xfId="9790"/>
    <cellStyle name="CALC Currency Total 2 6 7 4" xfId="45604"/>
    <cellStyle name="CALC Currency Total 2 6 8" xfId="9791"/>
    <cellStyle name="CALC Currency Total 2 6 8 2" xfId="9792"/>
    <cellStyle name="CALC Currency Total 2 6 8 2 2" xfId="45605"/>
    <cellStyle name="CALC Currency Total 2 6 8 3" xfId="9793"/>
    <cellStyle name="CALC Currency Total 2 6 8 4" xfId="45606"/>
    <cellStyle name="CALC Currency Total 2 6 9" xfId="9794"/>
    <cellStyle name="CALC Currency Total 2 6 9 2" xfId="9795"/>
    <cellStyle name="CALC Currency Total 2 6 9 2 2" xfId="45607"/>
    <cellStyle name="CALC Currency Total 2 6 9 3" xfId="9796"/>
    <cellStyle name="CALC Currency Total 2 6 9 4" xfId="45608"/>
    <cellStyle name="CALC Currency Total 2 7" xfId="9797"/>
    <cellStyle name="CALC Currency Total 2 7 10" xfId="9798"/>
    <cellStyle name="CALC Currency Total 2 7 10 2" xfId="45609"/>
    <cellStyle name="CALC Currency Total 2 7 11" xfId="45610"/>
    <cellStyle name="CALC Currency Total 2 7 2" xfId="9799"/>
    <cellStyle name="CALC Currency Total 2 7 2 2" xfId="9800"/>
    <cellStyle name="CALC Currency Total 2 7 2 2 2" xfId="45611"/>
    <cellStyle name="CALC Currency Total 2 7 2 3" xfId="9801"/>
    <cellStyle name="CALC Currency Total 2 7 2 4" xfId="45612"/>
    <cellStyle name="CALC Currency Total 2 7 3" xfId="9802"/>
    <cellStyle name="CALC Currency Total 2 7 3 2" xfId="9803"/>
    <cellStyle name="CALC Currency Total 2 7 3 2 2" xfId="45613"/>
    <cellStyle name="CALC Currency Total 2 7 3 3" xfId="9804"/>
    <cellStyle name="CALC Currency Total 2 7 3 4" xfId="45614"/>
    <cellStyle name="CALC Currency Total 2 7 4" xfId="9805"/>
    <cellStyle name="CALC Currency Total 2 7 4 2" xfId="9806"/>
    <cellStyle name="CALC Currency Total 2 7 4 2 2" xfId="45615"/>
    <cellStyle name="CALC Currency Total 2 7 4 3" xfId="9807"/>
    <cellStyle name="CALC Currency Total 2 7 4 4" xfId="45616"/>
    <cellStyle name="CALC Currency Total 2 7 5" xfId="9808"/>
    <cellStyle name="CALC Currency Total 2 7 5 2" xfId="9809"/>
    <cellStyle name="CALC Currency Total 2 7 5 2 2" xfId="45617"/>
    <cellStyle name="CALC Currency Total 2 7 5 3" xfId="9810"/>
    <cellStyle name="CALC Currency Total 2 7 5 4" xfId="45618"/>
    <cellStyle name="CALC Currency Total 2 7 6" xfId="9811"/>
    <cellStyle name="CALC Currency Total 2 7 6 2" xfId="9812"/>
    <cellStyle name="CALC Currency Total 2 7 6 2 2" xfId="45619"/>
    <cellStyle name="CALC Currency Total 2 7 6 3" xfId="9813"/>
    <cellStyle name="CALC Currency Total 2 7 6 4" xfId="45620"/>
    <cellStyle name="CALC Currency Total 2 7 7" xfId="9814"/>
    <cellStyle name="CALC Currency Total 2 7 7 2" xfId="9815"/>
    <cellStyle name="CALC Currency Total 2 7 7 2 2" xfId="45621"/>
    <cellStyle name="CALC Currency Total 2 7 7 3" xfId="9816"/>
    <cellStyle name="CALC Currency Total 2 7 7 4" xfId="45622"/>
    <cellStyle name="CALC Currency Total 2 7 8" xfId="9817"/>
    <cellStyle name="CALC Currency Total 2 7 8 2" xfId="9818"/>
    <cellStyle name="CALC Currency Total 2 7 8 2 2" xfId="45623"/>
    <cellStyle name="CALC Currency Total 2 7 8 3" xfId="9819"/>
    <cellStyle name="CALC Currency Total 2 7 8 4" xfId="45624"/>
    <cellStyle name="CALC Currency Total 2 7 9" xfId="9820"/>
    <cellStyle name="CALC Currency Total 2 7 9 2" xfId="9821"/>
    <cellStyle name="CALC Currency Total 2 7 9 2 2" xfId="45625"/>
    <cellStyle name="CALC Currency Total 2 7 9 3" xfId="9822"/>
    <cellStyle name="CALC Currency Total 2 7 9 4" xfId="45626"/>
    <cellStyle name="CALC Currency Total 2 8" xfId="9823"/>
    <cellStyle name="CALC Currency Total 2 8 10" xfId="9824"/>
    <cellStyle name="CALC Currency Total 2 8 10 2" xfId="45627"/>
    <cellStyle name="CALC Currency Total 2 8 11" xfId="45628"/>
    <cellStyle name="CALC Currency Total 2 8 2" xfId="9825"/>
    <cellStyle name="CALC Currency Total 2 8 2 2" xfId="9826"/>
    <cellStyle name="CALC Currency Total 2 8 2 2 2" xfId="45629"/>
    <cellStyle name="CALC Currency Total 2 8 2 3" xfId="9827"/>
    <cellStyle name="CALC Currency Total 2 8 2 4" xfId="45630"/>
    <cellStyle name="CALC Currency Total 2 8 3" xfId="9828"/>
    <cellStyle name="CALC Currency Total 2 8 3 2" xfId="9829"/>
    <cellStyle name="CALC Currency Total 2 8 3 2 2" xfId="45631"/>
    <cellStyle name="CALC Currency Total 2 8 3 3" xfId="9830"/>
    <cellStyle name="CALC Currency Total 2 8 3 4" xfId="45632"/>
    <cellStyle name="CALC Currency Total 2 8 4" xfId="9831"/>
    <cellStyle name="CALC Currency Total 2 8 4 2" xfId="9832"/>
    <cellStyle name="CALC Currency Total 2 8 4 2 2" xfId="45633"/>
    <cellStyle name="CALC Currency Total 2 8 4 3" xfId="9833"/>
    <cellStyle name="CALC Currency Total 2 8 4 4" xfId="45634"/>
    <cellStyle name="CALC Currency Total 2 8 5" xfId="9834"/>
    <cellStyle name="CALC Currency Total 2 8 5 2" xfId="9835"/>
    <cellStyle name="CALC Currency Total 2 8 5 2 2" xfId="45635"/>
    <cellStyle name="CALC Currency Total 2 8 5 3" xfId="9836"/>
    <cellStyle name="CALC Currency Total 2 8 5 4" xfId="45636"/>
    <cellStyle name="CALC Currency Total 2 8 6" xfId="9837"/>
    <cellStyle name="CALC Currency Total 2 8 6 2" xfId="9838"/>
    <cellStyle name="CALC Currency Total 2 8 6 2 2" xfId="45637"/>
    <cellStyle name="CALC Currency Total 2 8 6 3" xfId="9839"/>
    <cellStyle name="CALC Currency Total 2 8 6 4" xfId="45638"/>
    <cellStyle name="CALC Currency Total 2 8 7" xfId="9840"/>
    <cellStyle name="CALC Currency Total 2 8 7 2" xfId="9841"/>
    <cellStyle name="CALC Currency Total 2 8 7 2 2" xfId="45639"/>
    <cellStyle name="CALC Currency Total 2 8 7 3" xfId="9842"/>
    <cellStyle name="CALC Currency Total 2 8 7 4" xfId="45640"/>
    <cellStyle name="CALC Currency Total 2 8 8" xfId="9843"/>
    <cellStyle name="CALC Currency Total 2 8 8 2" xfId="9844"/>
    <cellStyle name="CALC Currency Total 2 8 8 2 2" xfId="45641"/>
    <cellStyle name="CALC Currency Total 2 8 8 3" xfId="9845"/>
    <cellStyle name="CALC Currency Total 2 8 8 4" xfId="45642"/>
    <cellStyle name="CALC Currency Total 2 8 9" xfId="9846"/>
    <cellStyle name="CALC Currency Total 2 8 9 2" xfId="9847"/>
    <cellStyle name="CALC Currency Total 2 8 9 2 2" xfId="45643"/>
    <cellStyle name="CALC Currency Total 2 8 9 3" xfId="9848"/>
    <cellStyle name="CALC Currency Total 2 8 9 4" xfId="45644"/>
    <cellStyle name="CALC Currency Total 2 9" xfId="9849"/>
    <cellStyle name="CALC Currency Total 2 9 10" xfId="9850"/>
    <cellStyle name="CALC Currency Total 2 9 10 2" xfId="45645"/>
    <cellStyle name="CALC Currency Total 2 9 11" xfId="45646"/>
    <cellStyle name="CALC Currency Total 2 9 12" xfId="45647"/>
    <cellStyle name="CALC Currency Total 2 9 2" xfId="9851"/>
    <cellStyle name="CALC Currency Total 2 9 2 2" xfId="9852"/>
    <cellStyle name="CALC Currency Total 2 9 2 2 2" xfId="45648"/>
    <cellStyle name="CALC Currency Total 2 9 2 3" xfId="9853"/>
    <cellStyle name="CALC Currency Total 2 9 2 4" xfId="45649"/>
    <cellStyle name="CALC Currency Total 2 9 3" xfId="9854"/>
    <cellStyle name="CALC Currency Total 2 9 3 2" xfId="9855"/>
    <cellStyle name="CALC Currency Total 2 9 3 2 2" xfId="45650"/>
    <cellStyle name="CALC Currency Total 2 9 3 3" xfId="9856"/>
    <cellStyle name="CALC Currency Total 2 9 3 4" xfId="45651"/>
    <cellStyle name="CALC Currency Total 2 9 4" xfId="9857"/>
    <cellStyle name="CALC Currency Total 2 9 4 2" xfId="9858"/>
    <cellStyle name="CALC Currency Total 2 9 4 2 2" xfId="45652"/>
    <cellStyle name="CALC Currency Total 2 9 4 3" xfId="9859"/>
    <cellStyle name="CALC Currency Total 2 9 4 4" xfId="45653"/>
    <cellStyle name="CALC Currency Total 2 9 5" xfId="9860"/>
    <cellStyle name="CALC Currency Total 2 9 5 2" xfId="9861"/>
    <cellStyle name="CALC Currency Total 2 9 5 2 2" xfId="45654"/>
    <cellStyle name="CALC Currency Total 2 9 5 3" xfId="9862"/>
    <cellStyle name="CALC Currency Total 2 9 5 4" xfId="45655"/>
    <cellStyle name="CALC Currency Total 2 9 6" xfId="9863"/>
    <cellStyle name="CALC Currency Total 2 9 6 2" xfId="9864"/>
    <cellStyle name="CALC Currency Total 2 9 6 2 2" xfId="45656"/>
    <cellStyle name="CALC Currency Total 2 9 6 3" xfId="9865"/>
    <cellStyle name="CALC Currency Total 2 9 6 4" xfId="45657"/>
    <cellStyle name="CALC Currency Total 2 9 7" xfId="9866"/>
    <cellStyle name="CALC Currency Total 2 9 7 2" xfId="9867"/>
    <cellStyle name="CALC Currency Total 2 9 7 2 2" xfId="45658"/>
    <cellStyle name="CALC Currency Total 2 9 7 3" xfId="9868"/>
    <cellStyle name="CALC Currency Total 2 9 7 4" xfId="45659"/>
    <cellStyle name="CALC Currency Total 2 9 8" xfId="9869"/>
    <cellStyle name="CALC Currency Total 2 9 8 2" xfId="9870"/>
    <cellStyle name="CALC Currency Total 2 9 8 2 2" xfId="45660"/>
    <cellStyle name="CALC Currency Total 2 9 8 3" xfId="9871"/>
    <cellStyle name="CALC Currency Total 2 9 8 4" xfId="45661"/>
    <cellStyle name="CALC Currency Total 2 9 9" xfId="9872"/>
    <cellStyle name="CALC Currency Total 2 9 9 2" xfId="9873"/>
    <cellStyle name="CALC Currency Total 2 9 9 2 2" xfId="45662"/>
    <cellStyle name="CALC Currency Total 2 9 9 3" xfId="9874"/>
    <cellStyle name="CALC Currency Total 2 9 9 4" xfId="45663"/>
    <cellStyle name="CALC Currency Total 20" xfId="9875"/>
    <cellStyle name="CALC Currency Total 20 10" xfId="9876"/>
    <cellStyle name="CALC Currency Total 20 10 2" xfId="45664"/>
    <cellStyle name="CALC Currency Total 20 11" xfId="45665"/>
    <cellStyle name="CALC Currency Total 20 12" xfId="45666"/>
    <cellStyle name="CALC Currency Total 20 2" xfId="9877"/>
    <cellStyle name="CALC Currency Total 20 2 2" xfId="9878"/>
    <cellStyle name="CALC Currency Total 20 2 2 2" xfId="45667"/>
    <cellStyle name="CALC Currency Total 20 2 3" xfId="9879"/>
    <cellStyle name="CALC Currency Total 20 2 4" xfId="45668"/>
    <cellStyle name="CALC Currency Total 20 3" xfId="9880"/>
    <cellStyle name="CALC Currency Total 20 3 2" xfId="9881"/>
    <cellStyle name="CALC Currency Total 20 3 2 2" xfId="45669"/>
    <cellStyle name="CALC Currency Total 20 3 3" xfId="9882"/>
    <cellStyle name="CALC Currency Total 20 3 4" xfId="45670"/>
    <cellStyle name="CALC Currency Total 20 4" xfId="9883"/>
    <cellStyle name="CALC Currency Total 20 4 2" xfId="9884"/>
    <cellStyle name="CALC Currency Total 20 4 2 2" xfId="45671"/>
    <cellStyle name="CALC Currency Total 20 4 3" xfId="9885"/>
    <cellStyle name="CALC Currency Total 20 4 4" xfId="45672"/>
    <cellStyle name="CALC Currency Total 20 5" xfId="9886"/>
    <cellStyle name="CALC Currency Total 20 5 2" xfId="9887"/>
    <cellStyle name="CALC Currency Total 20 5 2 2" xfId="45673"/>
    <cellStyle name="CALC Currency Total 20 5 3" xfId="9888"/>
    <cellStyle name="CALC Currency Total 20 5 4" xfId="45674"/>
    <cellStyle name="CALC Currency Total 20 6" xfId="9889"/>
    <cellStyle name="CALC Currency Total 20 6 2" xfId="9890"/>
    <cellStyle name="CALC Currency Total 20 6 2 2" xfId="45675"/>
    <cellStyle name="CALC Currency Total 20 6 3" xfId="9891"/>
    <cellStyle name="CALC Currency Total 20 6 4" xfId="45676"/>
    <cellStyle name="CALC Currency Total 20 7" xfId="9892"/>
    <cellStyle name="CALC Currency Total 20 7 2" xfId="9893"/>
    <cellStyle name="CALC Currency Total 20 7 2 2" xfId="45677"/>
    <cellStyle name="CALC Currency Total 20 7 3" xfId="9894"/>
    <cellStyle name="CALC Currency Total 20 7 4" xfId="45678"/>
    <cellStyle name="CALC Currency Total 20 8" xfId="9895"/>
    <cellStyle name="CALC Currency Total 20 8 2" xfId="9896"/>
    <cellStyle name="CALC Currency Total 20 8 2 2" xfId="45679"/>
    <cellStyle name="CALC Currency Total 20 8 3" xfId="9897"/>
    <cellStyle name="CALC Currency Total 20 8 4" xfId="45680"/>
    <cellStyle name="CALC Currency Total 20 9" xfId="9898"/>
    <cellStyle name="CALC Currency Total 20 9 2" xfId="9899"/>
    <cellStyle name="CALC Currency Total 20 9 2 2" xfId="45681"/>
    <cellStyle name="CALC Currency Total 20 9 3" xfId="9900"/>
    <cellStyle name="CALC Currency Total 20 9 4" xfId="45682"/>
    <cellStyle name="CALC Currency Total 21" xfId="9901"/>
    <cellStyle name="CALC Currency Total 21 10" xfId="9902"/>
    <cellStyle name="CALC Currency Total 21 10 2" xfId="45683"/>
    <cellStyle name="CALC Currency Total 21 11" xfId="45684"/>
    <cellStyle name="CALC Currency Total 21 12" xfId="45685"/>
    <cellStyle name="CALC Currency Total 21 2" xfId="9903"/>
    <cellStyle name="CALC Currency Total 21 2 2" xfId="9904"/>
    <cellStyle name="CALC Currency Total 21 2 2 2" xfId="45686"/>
    <cellStyle name="CALC Currency Total 21 2 3" xfId="9905"/>
    <cellStyle name="CALC Currency Total 21 2 4" xfId="45687"/>
    <cellStyle name="CALC Currency Total 21 3" xfId="9906"/>
    <cellStyle name="CALC Currency Total 21 3 2" xfId="9907"/>
    <cellStyle name="CALC Currency Total 21 3 2 2" xfId="45688"/>
    <cellStyle name="CALC Currency Total 21 3 3" xfId="9908"/>
    <cellStyle name="CALC Currency Total 21 3 4" xfId="45689"/>
    <cellStyle name="CALC Currency Total 21 4" xfId="9909"/>
    <cellStyle name="CALC Currency Total 21 4 2" xfId="9910"/>
    <cellStyle name="CALC Currency Total 21 4 2 2" xfId="45690"/>
    <cellStyle name="CALC Currency Total 21 4 3" xfId="9911"/>
    <cellStyle name="CALC Currency Total 21 4 4" xfId="45691"/>
    <cellStyle name="CALC Currency Total 21 5" xfId="9912"/>
    <cellStyle name="CALC Currency Total 21 5 2" xfId="9913"/>
    <cellStyle name="CALC Currency Total 21 5 2 2" xfId="45692"/>
    <cellStyle name="CALC Currency Total 21 5 3" xfId="9914"/>
    <cellStyle name="CALC Currency Total 21 5 4" xfId="45693"/>
    <cellStyle name="CALC Currency Total 21 6" xfId="9915"/>
    <cellStyle name="CALC Currency Total 21 6 2" xfId="9916"/>
    <cellStyle name="CALC Currency Total 21 6 2 2" xfId="45694"/>
    <cellStyle name="CALC Currency Total 21 6 3" xfId="9917"/>
    <cellStyle name="CALC Currency Total 21 6 4" xfId="45695"/>
    <cellStyle name="CALC Currency Total 21 7" xfId="9918"/>
    <cellStyle name="CALC Currency Total 21 7 2" xfId="9919"/>
    <cellStyle name="CALC Currency Total 21 7 2 2" xfId="45696"/>
    <cellStyle name="CALC Currency Total 21 7 3" xfId="9920"/>
    <cellStyle name="CALC Currency Total 21 7 4" xfId="45697"/>
    <cellStyle name="CALC Currency Total 21 8" xfId="9921"/>
    <cellStyle name="CALC Currency Total 21 8 2" xfId="9922"/>
    <cellStyle name="CALC Currency Total 21 8 2 2" xfId="45698"/>
    <cellStyle name="CALC Currency Total 21 8 3" xfId="9923"/>
    <cellStyle name="CALC Currency Total 21 8 4" xfId="45699"/>
    <cellStyle name="CALC Currency Total 21 9" xfId="9924"/>
    <cellStyle name="CALC Currency Total 21 9 2" xfId="9925"/>
    <cellStyle name="CALC Currency Total 21 9 2 2" xfId="45700"/>
    <cellStyle name="CALC Currency Total 21 9 3" xfId="9926"/>
    <cellStyle name="CALC Currency Total 21 9 4" xfId="45701"/>
    <cellStyle name="CALC Currency Total 22" xfId="9927"/>
    <cellStyle name="CALC Currency Total 22 10" xfId="9928"/>
    <cellStyle name="CALC Currency Total 22 10 2" xfId="45702"/>
    <cellStyle name="CALC Currency Total 22 11" xfId="45703"/>
    <cellStyle name="CALC Currency Total 22 12" xfId="45704"/>
    <cellStyle name="CALC Currency Total 22 2" xfId="9929"/>
    <cellStyle name="CALC Currency Total 22 2 2" xfId="9930"/>
    <cellStyle name="CALC Currency Total 22 2 2 2" xfId="45705"/>
    <cellStyle name="CALC Currency Total 22 2 3" xfId="9931"/>
    <cellStyle name="CALC Currency Total 22 2 4" xfId="45706"/>
    <cellStyle name="CALC Currency Total 22 3" xfId="9932"/>
    <cellStyle name="CALC Currency Total 22 3 2" xfId="9933"/>
    <cellStyle name="CALC Currency Total 22 3 2 2" xfId="45707"/>
    <cellStyle name="CALC Currency Total 22 3 3" xfId="9934"/>
    <cellStyle name="CALC Currency Total 22 3 4" xfId="45708"/>
    <cellStyle name="CALC Currency Total 22 4" xfId="9935"/>
    <cellStyle name="CALC Currency Total 22 4 2" xfId="9936"/>
    <cellStyle name="CALC Currency Total 22 4 2 2" xfId="45709"/>
    <cellStyle name="CALC Currency Total 22 4 3" xfId="9937"/>
    <cellStyle name="CALC Currency Total 22 4 4" xfId="45710"/>
    <cellStyle name="CALC Currency Total 22 5" xfId="9938"/>
    <cellStyle name="CALC Currency Total 22 5 2" xfId="9939"/>
    <cellStyle name="CALC Currency Total 22 5 2 2" xfId="45711"/>
    <cellStyle name="CALC Currency Total 22 5 3" xfId="9940"/>
    <cellStyle name="CALC Currency Total 22 5 4" xfId="45712"/>
    <cellStyle name="CALC Currency Total 22 6" xfId="9941"/>
    <cellStyle name="CALC Currency Total 22 6 2" xfId="9942"/>
    <cellStyle name="CALC Currency Total 22 6 2 2" xfId="45713"/>
    <cellStyle name="CALC Currency Total 22 6 3" xfId="9943"/>
    <cellStyle name="CALC Currency Total 22 6 4" xfId="45714"/>
    <cellStyle name="CALC Currency Total 22 7" xfId="9944"/>
    <cellStyle name="CALC Currency Total 22 7 2" xfId="9945"/>
    <cellStyle name="CALC Currency Total 22 7 2 2" xfId="45715"/>
    <cellStyle name="CALC Currency Total 22 7 3" xfId="9946"/>
    <cellStyle name="CALC Currency Total 22 7 4" xfId="45716"/>
    <cellStyle name="CALC Currency Total 22 8" xfId="9947"/>
    <cellStyle name="CALC Currency Total 22 8 2" xfId="9948"/>
    <cellStyle name="CALC Currency Total 22 8 2 2" xfId="45717"/>
    <cellStyle name="CALC Currency Total 22 8 3" xfId="9949"/>
    <cellStyle name="CALC Currency Total 22 8 4" xfId="45718"/>
    <cellStyle name="CALC Currency Total 22 9" xfId="9950"/>
    <cellStyle name="CALC Currency Total 22 9 2" xfId="9951"/>
    <cellStyle name="CALC Currency Total 22 9 2 2" xfId="45719"/>
    <cellStyle name="CALC Currency Total 22 9 3" xfId="9952"/>
    <cellStyle name="CALC Currency Total 22 9 4" xfId="45720"/>
    <cellStyle name="CALC Currency Total 23" xfId="9953"/>
    <cellStyle name="CALC Currency Total 23 10" xfId="9954"/>
    <cellStyle name="CALC Currency Total 23 10 2" xfId="45721"/>
    <cellStyle name="CALC Currency Total 23 11" xfId="45722"/>
    <cellStyle name="CALC Currency Total 23 12" xfId="45723"/>
    <cellStyle name="CALC Currency Total 23 2" xfId="9955"/>
    <cellStyle name="CALC Currency Total 23 2 2" xfId="9956"/>
    <cellStyle name="CALC Currency Total 23 2 2 2" xfId="45724"/>
    <cellStyle name="CALC Currency Total 23 2 3" xfId="9957"/>
    <cellStyle name="CALC Currency Total 23 2 4" xfId="45725"/>
    <cellStyle name="CALC Currency Total 23 3" xfId="9958"/>
    <cellStyle name="CALC Currency Total 23 3 2" xfId="9959"/>
    <cellStyle name="CALC Currency Total 23 3 2 2" xfId="45726"/>
    <cellStyle name="CALC Currency Total 23 3 3" xfId="9960"/>
    <cellStyle name="CALC Currency Total 23 3 4" xfId="45727"/>
    <cellStyle name="CALC Currency Total 23 4" xfId="9961"/>
    <cellStyle name="CALC Currency Total 23 4 2" xfId="9962"/>
    <cellStyle name="CALC Currency Total 23 4 2 2" xfId="45728"/>
    <cellStyle name="CALC Currency Total 23 4 3" xfId="9963"/>
    <cellStyle name="CALC Currency Total 23 4 4" xfId="45729"/>
    <cellStyle name="CALC Currency Total 23 5" xfId="9964"/>
    <cellStyle name="CALC Currency Total 23 5 2" xfId="9965"/>
    <cellStyle name="CALC Currency Total 23 5 2 2" xfId="45730"/>
    <cellStyle name="CALC Currency Total 23 5 3" xfId="9966"/>
    <cellStyle name="CALC Currency Total 23 5 4" xfId="45731"/>
    <cellStyle name="CALC Currency Total 23 6" xfId="9967"/>
    <cellStyle name="CALC Currency Total 23 6 2" xfId="9968"/>
    <cellStyle name="CALC Currency Total 23 6 2 2" xfId="45732"/>
    <cellStyle name="CALC Currency Total 23 6 3" xfId="9969"/>
    <cellStyle name="CALC Currency Total 23 6 4" xfId="45733"/>
    <cellStyle name="CALC Currency Total 23 7" xfId="9970"/>
    <cellStyle name="CALC Currency Total 23 7 2" xfId="9971"/>
    <cellStyle name="CALC Currency Total 23 7 2 2" xfId="45734"/>
    <cellStyle name="CALC Currency Total 23 7 3" xfId="9972"/>
    <cellStyle name="CALC Currency Total 23 7 4" xfId="45735"/>
    <cellStyle name="CALC Currency Total 23 8" xfId="9973"/>
    <cellStyle name="CALC Currency Total 23 8 2" xfId="9974"/>
    <cellStyle name="CALC Currency Total 23 8 2 2" xfId="45736"/>
    <cellStyle name="CALC Currency Total 23 8 3" xfId="9975"/>
    <cellStyle name="CALC Currency Total 23 8 4" xfId="45737"/>
    <cellStyle name="CALC Currency Total 23 9" xfId="9976"/>
    <cellStyle name="CALC Currency Total 23 9 2" xfId="9977"/>
    <cellStyle name="CALC Currency Total 23 9 2 2" xfId="45738"/>
    <cellStyle name="CALC Currency Total 23 9 3" xfId="9978"/>
    <cellStyle name="CALC Currency Total 23 9 4" xfId="45739"/>
    <cellStyle name="CALC Currency Total 24" xfId="9979"/>
    <cellStyle name="CALC Currency Total 24 10" xfId="9980"/>
    <cellStyle name="CALC Currency Total 24 10 2" xfId="45740"/>
    <cellStyle name="CALC Currency Total 24 11" xfId="45741"/>
    <cellStyle name="CALC Currency Total 24 12" xfId="45742"/>
    <cellStyle name="CALC Currency Total 24 2" xfId="9981"/>
    <cellStyle name="CALC Currency Total 24 2 2" xfId="9982"/>
    <cellStyle name="CALC Currency Total 24 2 2 2" xfId="45743"/>
    <cellStyle name="CALC Currency Total 24 2 3" xfId="9983"/>
    <cellStyle name="CALC Currency Total 24 2 4" xfId="45744"/>
    <cellStyle name="CALC Currency Total 24 3" xfId="9984"/>
    <cellStyle name="CALC Currency Total 24 3 2" xfId="9985"/>
    <cellStyle name="CALC Currency Total 24 3 2 2" xfId="45745"/>
    <cellStyle name="CALC Currency Total 24 3 3" xfId="9986"/>
    <cellStyle name="CALC Currency Total 24 3 4" xfId="45746"/>
    <cellStyle name="CALC Currency Total 24 4" xfId="9987"/>
    <cellStyle name="CALC Currency Total 24 4 2" xfId="9988"/>
    <cellStyle name="CALC Currency Total 24 4 2 2" xfId="45747"/>
    <cellStyle name="CALC Currency Total 24 4 3" xfId="9989"/>
    <cellStyle name="CALC Currency Total 24 4 4" xfId="45748"/>
    <cellStyle name="CALC Currency Total 24 5" xfId="9990"/>
    <cellStyle name="CALC Currency Total 24 5 2" xfId="9991"/>
    <cellStyle name="CALC Currency Total 24 5 2 2" xfId="45749"/>
    <cellStyle name="CALC Currency Total 24 5 3" xfId="9992"/>
    <cellStyle name="CALC Currency Total 24 5 4" xfId="45750"/>
    <cellStyle name="CALC Currency Total 24 6" xfId="9993"/>
    <cellStyle name="CALC Currency Total 24 6 2" xfId="9994"/>
    <cellStyle name="CALC Currency Total 24 6 2 2" xfId="45751"/>
    <cellStyle name="CALC Currency Total 24 6 3" xfId="9995"/>
    <cellStyle name="CALC Currency Total 24 6 4" xfId="45752"/>
    <cellStyle name="CALC Currency Total 24 7" xfId="9996"/>
    <cellStyle name="CALC Currency Total 24 7 2" xfId="9997"/>
    <cellStyle name="CALC Currency Total 24 7 2 2" xfId="45753"/>
    <cellStyle name="CALC Currency Total 24 7 3" xfId="9998"/>
    <cellStyle name="CALC Currency Total 24 7 4" xfId="45754"/>
    <cellStyle name="CALC Currency Total 24 8" xfId="9999"/>
    <cellStyle name="CALC Currency Total 24 8 2" xfId="10000"/>
    <cellStyle name="CALC Currency Total 24 8 2 2" xfId="45755"/>
    <cellStyle name="CALC Currency Total 24 8 3" xfId="10001"/>
    <cellStyle name="CALC Currency Total 24 8 4" xfId="45756"/>
    <cellStyle name="CALC Currency Total 24 9" xfId="10002"/>
    <cellStyle name="CALC Currency Total 24 9 2" xfId="10003"/>
    <cellStyle name="CALC Currency Total 24 9 2 2" xfId="45757"/>
    <cellStyle name="CALC Currency Total 24 9 3" xfId="10004"/>
    <cellStyle name="CALC Currency Total 24 9 4" xfId="45758"/>
    <cellStyle name="CALC Currency Total 25" xfId="10005"/>
    <cellStyle name="CALC Currency Total 25 10" xfId="10006"/>
    <cellStyle name="CALC Currency Total 25 10 2" xfId="45759"/>
    <cellStyle name="CALC Currency Total 25 11" xfId="45760"/>
    <cellStyle name="CALC Currency Total 25 12" xfId="45761"/>
    <cellStyle name="CALC Currency Total 25 2" xfId="10007"/>
    <cellStyle name="CALC Currency Total 25 2 2" xfId="10008"/>
    <cellStyle name="CALC Currency Total 25 2 2 2" xfId="45762"/>
    <cellStyle name="CALC Currency Total 25 2 3" xfId="10009"/>
    <cellStyle name="CALC Currency Total 25 2 4" xfId="45763"/>
    <cellStyle name="CALC Currency Total 25 3" xfId="10010"/>
    <cellStyle name="CALC Currency Total 25 3 2" xfId="10011"/>
    <cellStyle name="CALC Currency Total 25 3 2 2" xfId="45764"/>
    <cellStyle name="CALC Currency Total 25 3 3" xfId="10012"/>
    <cellStyle name="CALC Currency Total 25 3 4" xfId="45765"/>
    <cellStyle name="CALC Currency Total 25 4" xfId="10013"/>
    <cellStyle name="CALC Currency Total 25 4 2" xfId="10014"/>
    <cellStyle name="CALC Currency Total 25 4 2 2" xfId="45766"/>
    <cellStyle name="CALC Currency Total 25 4 3" xfId="10015"/>
    <cellStyle name="CALC Currency Total 25 4 4" xfId="45767"/>
    <cellStyle name="CALC Currency Total 25 5" xfId="10016"/>
    <cellStyle name="CALC Currency Total 25 5 2" xfId="10017"/>
    <cellStyle name="CALC Currency Total 25 5 2 2" xfId="45768"/>
    <cellStyle name="CALC Currency Total 25 5 3" xfId="10018"/>
    <cellStyle name="CALC Currency Total 25 5 4" xfId="45769"/>
    <cellStyle name="CALC Currency Total 25 6" xfId="10019"/>
    <cellStyle name="CALC Currency Total 25 6 2" xfId="10020"/>
    <cellStyle name="CALC Currency Total 25 6 2 2" xfId="45770"/>
    <cellStyle name="CALC Currency Total 25 6 3" xfId="10021"/>
    <cellStyle name="CALC Currency Total 25 6 4" xfId="45771"/>
    <cellStyle name="CALC Currency Total 25 7" xfId="10022"/>
    <cellStyle name="CALC Currency Total 25 7 2" xfId="10023"/>
    <cellStyle name="CALC Currency Total 25 7 2 2" xfId="45772"/>
    <cellStyle name="CALC Currency Total 25 7 3" xfId="10024"/>
    <cellStyle name="CALC Currency Total 25 7 4" xfId="45773"/>
    <cellStyle name="CALC Currency Total 25 8" xfId="10025"/>
    <cellStyle name="CALC Currency Total 25 8 2" xfId="10026"/>
    <cellStyle name="CALC Currency Total 25 8 2 2" xfId="45774"/>
    <cellStyle name="CALC Currency Total 25 8 3" xfId="10027"/>
    <cellStyle name="CALC Currency Total 25 8 4" xfId="45775"/>
    <cellStyle name="CALC Currency Total 25 9" xfId="10028"/>
    <cellStyle name="CALC Currency Total 25 9 2" xfId="10029"/>
    <cellStyle name="CALC Currency Total 25 9 2 2" xfId="45776"/>
    <cellStyle name="CALC Currency Total 25 9 3" xfId="10030"/>
    <cellStyle name="CALC Currency Total 25 9 4" xfId="45777"/>
    <cellStyle name="CALC Currency Total 26" xfId="10031"/>
    <cellStyle name="CALC Currency Total 26 10" xfId="10032"/>
    <cellStyle name="CALC Currency Total 26 10 2" xfId="45778"/>
    <cellStyle name="CALC Currency Total 26 11" xfId="45779"/>
    <cellStyle name="CALC Currency Total 26 12" xfId="45780"/>
    <cellStyle name="CALC Currency Total 26 2" xfId="10033"/>
    <cellStyle name="CALC Currency Total 26 2 2" xfId="10034"/>
    <cellStyle name="CALC Currency Total 26 2 2 2" xfId="45781"/>
    <cellStyle name="CALC Currency Total 26 2 3" xfId="10035"/>
    <cellStyle name="CALC Currency Total 26 2 4" xfId="45782"/>
    <cellStyle name="CALC Currency Total 26 3" xfId="10036"/>
    <cellStyle name="CALC Currency Total 26 3 2" xfId="10037"/>
    <cellStyle name="CALC Currency Total 26 3 2 2" xfId="45783"/>
    <cellStyle name="CALC Currency Total 26 3 3" xfId="10038"/>
    <cellStyle name="CALC Currency Total 26 3 4" xfId="45784"/>
    <cellStyle name="CALC Currency Total 26 4" xfId="10039"/>
    <cellStyle name="CALC Currency Total 26 4 2" xfId="10040"/>
    <cellStyle name="CALC Currency Total 26 4 2 2" xfId="45785"/>
    <cellStyle name="CALC Currency Total 26 4 3" xfId="10041"/>
    <cellStyle name="CALC Currency Total 26 4 4" xfId="45786"/>
    <cellStyle name="CALC Currency Total 26 5" xfId="10042"/>
    <cellStyle name="CALC Currency Total 26 5 2" xfId="10043"/>
    <cellStyle name="CALC Currency Total 26 5 2 2" xfId="45787"/>
    <cellStyle name="CALC Currency Total 26 5 3" xfId="10044"/>
    <cellStyle name="CALC Currency Total 26 5 4" xfId="45788"/>
    <cellStyle name="CALC Currency Total 26 6" xfId="10045"/>
    <cellStyle name="CALC Currency Total 26 6 2" xfId="10046"/>
    <cellStyle name="CALC Currency Total 26 6 2 2" xfId="45789"/>
    <cellStyle name="CALC Currency Total 26 6 3" xfId="10047"/>
    <cellStyle name="CALC Currency Total 26 6 4" xfId="45790"/>
    <cellStyle name="CALC Currency Total 26 7" xfId="10048"/>
    <cellStyle name="CALC Currency Total 26 7 2" xfId="10049"/>
    <cellStyle name="CALC Currency Total 26 7 2 2" xfId="45791"/>
    <cellStyle name="CALC Currency Total 26 7 3" xfId="10050"/>
    <cellStyle name="CALC Currency Total 26 7 4" xfId="45792"/>
    <cellStyle name="CALC Currency Total 26 8" xfId="10051"/>
    <cellStyle name="CALC Currency Total 26 8 2" xfId="10052"/>
    <cellStyle name="CALC Currency Total 26 8 2 2" xfId="45793"/>
    <cellStyle name="CALC Currency Total 26 8 3" xfId="10053"/>
    <cellStyle name="CALC Currency Total 26 8 4" xfId="45794"/>
    <cellStyle name="CALC Currency Total 26 9" xfId="10054"/>
    <cellStyle name="CALC Currency Total 26 9 2" xfId="10055"/>
    <cellStyle name="CALC Currency Total 26 9 2 2" xfId="45795"/>
    <cellStyle name="CALC Currency Total 26 9 3" xfId="10056"/>
    <cellStyle name="CALC Currency Total 26 9 4" xfId="45796"/>
    <cellStyle name="CALC Currency Total 27" xfId="10057"/>
    <cellStyle name="CALC Currency Total 27 10" xfId="10058"/>
    <cellStyle name="CALC Currency Total 27 10 2" xfId="45797"/>
    <cellStyle name="CALC Currency Total 27 11" xfId="45798"/>
    <cellStyle name="CALC Currency Total 27 12" xfId="45799"/>
    <cellStyle name="CALC Currency Total 27 2" xfId="10059"/>
    <cellStyle name="CALC Currency Total 27 2 2" xfId="10060"/>
    <cellStyle name="CALC Currency Total 27 2 2 2" xfId="45800"/>
    <cellStyle name="CALC Currency Total 27 2 3" xfId="10061"/>
    <cellStyle name="CALC Currency Total 27 2 4" xfId="45801"/>
    <cellStyle name="CALC Currency Total 27 3" xfId="10062"/>
    <cellStyle name="CALC Currency Total 27 3 2" xfId="10063"/>
    <cellStyle name="CALC Currency Total 27 3 2 2" xfId="45802"/>
    <cellStyle name="CALC Currency Total 27 3 3" xfId="10064"/>
    <cellStyle name="CALC Currency Total 27 3 4" xfId="45803"/>
    <cellStyle name="CALC Currency Total 27 4" xfId="10065"/>
    <cellStyle name="CALC Currency Total 27 4 2" xfId="10066"/>
    <cellStyle name="CALC Currency Total 27 4 2 2" xfId="45804"/>
    <cellStyle name="CALC Currency Total 27 4 3" xfId="10067"/>
    <cellStyle name="CALC Currency Total 27 4 4" xfId="45805"/>
    <cellStyle name="CALC Currency Total 27 5" xfId="10068"/>
    <cellStyle name="CALC Currency Total 27 5 2" xfId="10069"/>
    <cellStyle name="CALC Currency Total 27 5 2 2" xfId="45806"/>
    <cellStyle name="CALC Currency Total 27 5 3" xfId="10070"/>
    <cellStyle name="CALC Currency Total 27 5 4" xfId="45807"/>
    <cellStyle name="CALC Currency Total 27 6" xfId="10071"/>
    <cellStyle name="CALC Currency Total 27 6 2" xfId="10072"/>
    <cellStyle name="CALC Currency Total 27 6 2 2" xfId="45808"/>
    <cellStyle name="CALC Currency Total 27 6 3" xfId="10073"/>
    <cellStyle name="CALC Currency Total 27 6 4" xfId="45809"/>
    <cellStyle name="CALC Currency Total 27 7" xfId="10074"/>
    <cellStyle name="CALC Currency Total 27 7 2" xfId="10075"/>
    <cellStyle name="CALC Currency Total 27 7 2 2" xfId="45810"/>
    <cellStyle name="CALC Currency Total 27 7 3" xfId="10076"/>
    <cellStyle name="CALC Currency Total 27 7 4" xfId="45811"/>
    <cellStyle name="CALC Currency Total 27 8" xfId="10077"/>
    <cellStyle name="CALC Currency Total 27 8 2" xfId="10078"/>
    <cellStyle name="CALC Currency Total 27 8 2 2" xfId="45812"/>
    <cellStyle name="CALC Currency Total 27 8 3" xfId="10079"/>
    <cellStyle name="CALC Currency Total 27 8 4" xfId="45813"/>
    <cellStyle name="CALC Currency Total 27 9" xfId="10080"/>
    <cellStyle name="CALC Currency Total 27 9 2" xfId="10081"/>
    <cellStyle name="CALC Currency Total 27 9 2 2" xfId="45814"/>
    <cellStyle name="CALC Currency Total 27 9 3" xfId="10082"/>
    <cellStyle name="CALC Currency Total 27 9 4" xfId="45815"/>
    <cellStyle name="CALC Currency Total 28" xfId="10083"/>
    <cellStyle name="CALC Currency Total 28 10" xfId="10084"/>
    <cellStyle name="CALC Currency Total 28 10 2" xfId="45816"/>
    <cellStyle name="CALC Currency Total 28 11" xfId="45817"/>
    <cellStyle name="CALC Currency Total 28 12" xfId="45818"/>
    <cellStyle name="CALC Currency Total 28 2" xfId="10085"/>
    <cellStyle name="CALC Currency Total 28 2 2" xfId="10086"/>
    <cellStyle name="CALC Currency Total 28 2 2 2" xfId="45819"/>
    <cellStyle name="CALC Currency Total 28 2 3" xfId="10087"/>
    <cellStyle name="CALC Currency Total 28 2 4" xfId="45820"/>
    <cellStyle name="CALC Currency Total 28 3" xfId="10088"/>
    <cellStyle name="CALC Currency Total 28 3 2" xfId="10089"/>
    <cellStyle name="CALC Currency Total 28 3 2 2" xfId="45821"/>
    <cellStyle name="CALC Currency Total 28 3 3" xfId="10090"/>
    <cellStyle name="CALC Currency Total 28 3 4" xfId="45822"/>
    <cellStyle name="CALC Currency Total 28 4" xfId="10091"/>
    <cellStyle name="CALC Currency Total 28 4 2" xfId="10092"/>
    <cellStyle name="CALC Currency Total 28 4 2 2" xfId="45823"/>
    <cellStyle name="CALC Currency Total 28 4 3" xfId="10093"/>
    <cellStyle name="CALC Currency Total 28 4 4" xfId="45824"/>
    <cellStyle name="CALC Currency Total 28 5" xfId="10094"/>
    <cellStyle name="CALC Currency Total 28 5 2" xfId="10095"/>
    <cellStyle name="CALC Currency Total 28 5 2 2" xfId="45825"/>
    <cellStyle name="CALC Currency Total 28 5 3" xfId="10096"/>
    <cellStyle name="CALC Currency Total 28 5 4" xfId="45826"/>
    <cellStyle name="CALC Currency Total 28 6" xfId="10097"/>
    <cellStyle name="CALC Currency Total 28 6 2" xfId="10098"/>
    <cellStyle name="CALC Currency Total 28 6 2 2" xfId="45827"/>
    <cellStyle name="CALC Currency Total 28 6 3" xfId="10099"/>
    <cellStyle name="CALC Currency Total 28 6 4" xfId="45828"/>
    <cellStyle name="CALC Currency Total 28 7" xfId="10100"/>
    <cellStyle name="CALC Currency Total 28 7 2" xfId="10101"/>
    <cellStyle name="CALC Currency Total 28 7 2 2" xfId="45829"/>
    <cellStyle name="CALC Currency Total 28 7 3" xfId="10102"/>
    <cellStyle name="CALC Currency Total 28 7 4" xfId="45830"/>
    <cellStyle name="CALC Currency Total 28 8" xfId="10103"/>
    <cellStyle name="CALC Currency Total 28 8 2" xfId="10104"/>
    <cellStyle name="CALC Currency Total 28 8 2 2" xfId="45831"/>
    <cellStyle name="CALC Currency Total 28 8 3" xfId="10105"/>
    <cellStyle name="CALC Currency Total 28 8 4" xfId="45832"/>
    <cellStyle name="CALC Currency Total 28 9" xfId="10106"/>
    <cellStyle name="CALC Currency Total 28 9 2" xfId="10107"/>
    <cellStyle name="CALC Currency Total 28 9 2 2" xfId="45833"/>
    <cellStyle name="CALC Currency Total 28 9 3" xfId="10108"/>
    <cellStyle name="CALC Currency Total 28 9 4" xfId="45834"/>
    <cellStyle name="CALC Currency Total 29" xfId="10109"/>
    <cellStyle name="CALC Currency Total 29 10" xfId="10110"/>
    <cellStyle name="CALC Currency Total 29 10 2" xfId="45835"/>
    <cellStyle name="CALC Currency Total 29 11" xfId="45836"/>
    <cellStyle name="CALC Currency Total 29 12" xfId="45837"/>
    <cellStyle name="CALC Currency Total 29 2" xfId="10111"/>
    <cellStyle name="CALC Currency Total 29 2 2" xfId="10112"/>
    <cellStyle name="CALC Currency Total 29 2 2 2" xfId="45838"/>
    <cellStyle name="CALC Currency Total 29 2 3" xfId="10113"/>
    <cellStyle name="CALC Currency Total 29 2 4" xfId="45839"/>
    <cellStyle name="CALC Currency Total 29 3" xfId="10114"/>
    <cellStyle name="CALC Currency Total 29 3 2" xfId="10115"/>
    <cellStyle name="CALC Currency Total 29 3 2 2" xfId="45840"/>
    <cellStyle name="CALC Currency Total 29 3 3" xfId="10116"/>
    <cellStyle name="CALC Currency Total 29 3 4" xfId="45841"/>
    <cellStyle name="CALC Currency Total 29 4" xfId="10117"/>
    <cellStyle name="CALC Currency Total 29 4 2" xfId="10118"/>
    <cellStyle name="CALC Currency Total 29 4 2 2" xfId="45842"/>
    <cellStyle name="CALC Currency Total 29 4 3" xfId="10119"/>
    <cellStyle name="CALC Currency Total 29 4 4" xfId="45843"/>
    <cellStyle name="CALC Currency Total 29 5" xfId="10120"/>
    <cellStyle name="CALC Currency Total 29 5 2" xfId="10121"/>
    <cellStyle name="CALC Currency Total 29 5 2 2" xfId="45844"/>
    <cellStyle name="CALC Currency Total 29 5 3" xfId="10122"/>
    <cellStyle name="CALC Currency Total 29 5 4" xfId="45845"/>
    <cellStyle name="CALC Currency Total 29 6" xfId="10123"/>
    <cellStyle name="CALC Currency Total 29 6 2" xfId="10124"/>
    <cellStyle name="CALC Currency Total 29 6 2 2" xfId="45846"/>
    <cellStyle name="CALC Currency Total 29 6 3" xfId="10125"/>
    <cellStyle name="CALC Currency Total 29 6 4" xfId="45847"/>
    <cellStyle name="CALC Currency Total 29 7" xfId="10126"/>
    <cellStyle name="CALC Currency Total 29 7 2" xfId="10127"/>
    <cellStyle name="CALC Currency Total 29 7 2 2" xfId="45848"/>
    <cellStyle name="CALC Currency Total 29 7 3" xfId="10128"/>
    <cellStyle name="CALC Currency Total 29 7 4" xfId="45849"/>
    <cellStyle name="CALC Currency Total 29 8" xfId="10129"/>
    <cellStyle name="CALC Currency Total 29 8 2" xfId="10130"/>
    <cellStyle name="CALC Currency Total 29 8 2 2" xfId="45850"/>
    <cellStyle name="CALC Currency Total 29 8 3" xfId="10131"/>
    <cellStyle name="CALC Currency Total 29 8 4" xfId="45851"/>
    <cellStyle name="CALC Currency Total 29 9" xfId="10132"/>
    <cellStyle name="CALC Currency Total 29 9 2" xfId="10133"/>
    <cellStyle name="CALC Currency Total 29 9 2 2" xfId="45852"/>
    <cellStyle name="CALC Currency Total 29 9 3" xfId="10134"/>
    <cellStyle name="CALC Currency Total 29 9 4" xfId="45853"/>
    <cellStyle name="CALC Currency Total 3" xfId="10135"/>
    <cellStyle name="CALC Currency Total 3 2" xfId="10136"/>
    <cellStyle name="CALC Currency Total 3 2 2" xfId="10137"/>
    <cellStyle name="CALC Currency Total 3 2 2 2" xfId="45854"/>
    <cellStyle name="CALC Currency Total 3 2 3" xfId="45855"/>
    <cellStyle name="CALC Currency Total 3 2 4" xfId="45856"/>
    <cellStyle name="CALC Currency Total 3 3" xfId="10138"/>
    <cellStyle name="CALC Currency Total 3 3 2" xfId="10139"/>
    <cellStyle name="CALC Currency Total 3 3 2 2" xfId="45857"/>
    <cellStyle name="CALC Currency Total 3 3 3" xfId="10140"/>
    <cellStyle name="CALC Currency Total 3 3 4" xfId="45858"/>
    <cellStyle name="CALC Currency Total 3 4" xfId="10141"/>
    <cellStyle name="CALC Currency Total 3 4 2" xfId="10142"/>
    <cellStyle name="CALC Currency Total 3 4 2 2" xfId="45859"/>
    <cellStyle name="CALC Currency Total 3 4 3" xfId="10143"/>
    <cellStyle name="CALC Currency Total 3 4 4" xfId="45860"/>
    <cellStyle name="CALC Currency Total 3 5" xfId="10144"/>
    <cellStyle name="CALC Currency Total 3 5 2" xfId="10145"/>
    <cellStyle name="CALC Currency Total 3 5 2 2" xfId="45861"/>
    <cellStyle name="CALC Currency Total 3 5 3" xfId="10146"/>
    <cellStyle name="CALC Currency Total 3 5 4" xfId="45862"/>
    <cellStyle name="CALC Currency Total 3 6" xfId="10147"/>
    <cellStyle name="CALC Currency Total 3 6 2" xfId="10148"/>
    <cellStyle name="CALC Currency Total 3 6 2 2" xfId="45863"/>
    <cellStyle name="CALC Currency Total 3 6 3" xfId="10149"/>
    <cellStyle name="CALC Currency Total 3 6 4" xfId="45864"/>
    <cellStyle name="CALC Currency Total 3 7" xfId="10150"/>
    <cellStyle name="CALC Currency Total 3 7 2" xfId="10151"/>
    <cellStyle name="CALC Currency Total 3 7 2 2" xfId="45865"/>
    <cellStyle name="CALC Currency Total 3 7 3" xfId="10152"/>
    <cellStyle name="CALC Currency Total 3 7 4" xfId="45866"/>
    <cellStyle name="CALC Currency Total 3 8" xfId="10153"/>
    <cellStyle name="CALC Currency Total 3 8 2" xfId="45867"/>
    <cellStyle name="CALC Currency Total 30" xfId="10154"/>
    <cellStyle name="CALC Currency Total 30 10" xfId="10155"/>
    <cellStyle name="CALC Currency Total 30 10 2" xfId="45868"/>
    <cellStyle name="CALC Currency Total 30 11" xfId="45869"/>
    <cellStyle name="CALC Currency Total 30 12" xfId="45870"/>
    <cellStyle name="CALC Currency Total 30 2" xfId="10156"/>
    <cellStyle name="CALC Currency Total 30 2 2" xfId="10157"/>
    <cellStyle name="CALC Currency Total 30 2 2 2" xfId="45871"/>
    <cellStyle name="CALC Currency Total 30 2 3" xfId="10158"/>
    <cellStyle name="CALC Currency Total 30 2 4" xfId="45872"/>
    <cellStyle name="CALC Currency Total 30 3" xfId="10159"/>
    <cellStyle name="CALC Currency Total 30 3 2" xfId="10160"/>
    <cellStyle name="CALC Currency Total 30 3 2 2" xfId="45873"/>
    <cellStyle name="CALC Currency Total 30 3 3" xfId="10161"/>
    <cellStyle name="CALC Currency Total 30 3 4" xfId="45874"/>
    <cellStyle name="CALC Currency Total 30 4" xfId="10162"/>
    <cellStyle name="CALC Currency Total 30 4 2" xfId="10163"/>
    <cellStyle name="CALC Currency Total 30 4 2 2" xfId="45875"/>
    <cellStyle name="CALC Currency Total 30 4 3" xfId="10164"/>
    <cellStyle name="CALC Currency Total 30 4 4" xfId="45876"/>
    <cellStyle name="CALC Currency Total 30 5" xfId="10165"/>
    <cellStyle name="CALC Currency Total 30 5 2" xfId="10166"/>
    <cellStyle name="CALC Currency Total 30 5 2 2" xfId="45877"/>
    <cellStyle name="CALC Currency Total 30 5 3" xfId="10167"/>
    <cellStyle name="CALC Currency Total 30 5 4" xfId="45878"/>
    <cellStyle name="CALC Currency Total 30 6" xfId="10168"/>
    <cellStyle name="CALC Currency Total 30 6 2" xfId="10169"/>
    <cellStyle name="CALC Currency Total 30 6 2 2" xfId="45879"/>
    <cellStyle name="CALC Currency Total 30 6 3" xfId="10170"/>
    <cellStyle name="CALC Currency Total 30 6 4" xfId="45880"/>
    <cellStyle name="CALC Currency Total 30 7" xfId="10171"/>
    <cellStyle name="CALC Currency Total 30 7 2" xfId="10172"/>
    <cellStyle name="CALC Currency Total 30 7 2 2" xfId="45881"/>
    <cellStyle name="CALC Currency Total 30 7 3" xfId="10173"/>
    <cellStyle name="CALC Currency Total 30 7 4" xfId="45882"/>
    <cellStyle name="CALC Currency Total 30 8" xfId="10174"/>
    <cellStyle name="CALC Currency Total 30 8 2" xfId="10175"/>
    <cellStyle name="CALC Currency Total 30 8 2 2" xfId="45883"/>
    <cellStyle name="CALC Currency Total 30 8 3" xfId="10176"/>
    <cellStyle name="CALC Currency Total 30 8 4" xfId="45884"/>
    <cellStyle name="CALC Currency Total 30 9" xfId="10177"/>
    <cellStyle name="CALC Currency Total 30 9 2" xfId="10178"/>
    <cellStyle name="CALC Currency Total 30 9 2 2" xfId="45885"/>
    <cellStyle name="CALC Currency Total 30 9 3" xfId="10179"/>
    <cellStyle name="CALC Currency Total 30 9 4" xfId="45886"/>
    <cellStyle name="CALC Currency Total 31" xfId="10180"/>
    <cellStyle name="CALC Currency Total 31 10" xfId="10181"/>
    <cellStyle name="CALC Currency Total 31 10 2" xfId="45887"/>
    <cellStyle name="CALC Currency Total 31 11" xfId="45888"/>
    <cellStyle name="CALC Currency Total 31 12" xfId="45889"/>
    <cellStyle name="CALC Currency Total 31 2" xfId="10182"/>
    <cellStyle name="CALC Currency Total 31 2 2" xfId="10183"/>
    <cellStyle name="CALC Currency Total 31 2 2 2" xfId="45890"/>
    <cellStyle name="CALC Currency Total 31 2 3" xfId="10184"/>
    <cellStyle name="CALC Currency Total 31 2 4" xfId="45891"/>
    <cellStyle name="CALC Currency Total 31 3" xfId="10185"/>
    <cellStyle name="CALC Currency Total 31 3 2" xfId="10186"/>
    <cellStyle name="CALC Currency Total 31 3 2 2" xfId="45892"/>
    <cellStyle name="CALC Currency Total 31 3 3" xfId="10187"/>
    <cellStyle name="CALC Currency Total 31 3 4" xfId="45893"/>
    <cellStyle name="CALC Currency Total 31 4" xfId="10188"/>
    <cellStyle name="CALC Currency Total 31 4 2" xfId="10189"/>
    <cellStyle name="CALC Currency Total 31 4 2 2" xfId="45894"/>
    <cellStyle name="CALC Currency Total 31 4 3" xfId="10190"/>
    <cellStyle name="CALC Currency Total 31 4 4" xfId="45895"/>
    <cellStyle name="CALC Currency Total 31 5" xfId="10191"/>
    <cellStyle name="CALC Currency Total 31 5 2" xfId="10192"/>
    <cellStyle name="CALC Currency Total 31 5 2 2" xfId="45896"/>
    <cellStyle name="CALC Currency Total 31 5 3" xfId="10193"/>
    <cellStyle name="CALC Currency Total 31 5 4" xfId="45897"/>
    <cellStyle name="CALC Currency Total 31 6" xfId="10194"/>
    <cellStyle name="CALC Currency Total 31 6 2" xfId="10195"/>
    <cellStyle name="CALC Currency Total 31 6 2 2" xfId="45898"/>
    <cellStyle name="CALC Currency Total 31 6 3" xfId="10196"/>
    <cellStyle name="CALC Currency Total 31 6 4" xfId="45899"/>
    <cellStyle name="CALC Currency Total 31 7" xfId="10197"/>
    <cellStyle name="CALC Currency Total 31 7 2" xfId="10198"/>
    <cellStyle name="CALC Currency Total 31 7 2 2" xfId="45900"/>
    <cellStyle name="CALC Currency Total 31 7 3" xfId="10199"/>
    <cellStyle name="CALC Currency Total 31 7 4" xfId="45901"/>
    <cellStyle name="CALC Currency Total 31 8" xfId="10200"/>
    <cellStyle name="CALC Currency Total 31 8 2" xfId="10201"/>
    <cellStyle name="CALC Currency Total 31 8 2 2" xfId="45902"/>
    <cellStyle name="CALC Currency Total 31 8 3" xfId="10202"/>
    <cellStyle name="CALC Currency Total 31 8 4" xfId="45903"/>
    <cellStyle name="CALC Currency Total 31 9" xfId="10203"/>
    <cellStyle name="CALC Currency Total 31 9 2" xfId="10204"/>
    <cellStyle name="CALC Currency Total 31 9 2 2" xfId="45904"/>
    <cellStyle name="CALC Currency Total 31 9 3" xfId="10205"/>
    <cellStyle name="CALC Currency Total 31 9 4" xfId="45905"/>
    <cellStyle name="CALC Currency Total 32" xfId="10206"/>
    <cellStyle name="CALC Currency Total 32 10" xfId="10207"/>
    <cellStyle name="CALC Currency Total 32 10 2" xfId="45906"/>
    <cellStyle name="CALC Currency Total 32 11" xfId="45907"/>
    <cellStyle name="CALC Currency Total 32 12" xfId="45908"/>
    <cellStyle name="CALC Currency Total 32 2" xfId="10208"/>
    <cellStyle name="CALC Currency Total 32 2 2" xfId="10209"/>
    <cellStyle name="CALC Currency Total 32 2 2 2" xfId="45909"/>
    <cellStyle name="CALC Currency Total 32 2 3" xfId="10210"/>
    <cellStyle name="CALC Currency Total 32 2 4" xfId="45910"/>
    <cellStyle name="CALC Currency Total 32 3" xfId="10211"/>
    <cellStyle name="CALC Currency Total 32 3 2" xfId="10212"/>
    <cellStyle name="CALC Currency Total 32 3 2 2" xfId="45911"/>
    <cellStyle name="CALC Currency Total 32 3 3" xfId="10213"/>
    <cellStyle name="CALC Currency Total 32 3 4" xfId="45912"/>
    <cellStyle name="CALC Currency Total 32 4" xfId="10214"/>
    <cellStyle name="CALC Currency Total 32 4 2" xfId="10215"/>
    <cellStyle name="CALC Currency Total 32 4 2 2" xfId="45913"/>
    <cellStyle name="CALC Currency Total 32 4 3" xfId="10216"/>
    <cellStyle name="CALC Currency Total 32 4 4" xfId="45914"/>
    <cellStyle name="CALC Currency Total 32 5" xfId="10217"/>
    <cellStyle name="CALC Currency Total 32 5 2" xfId="10218"/>
    <cellStyle name="CALC Currency Total 32 5 2 2" xfId="45915"/>
    <cellStyle name="CALC Currency Total 32 5 3" xfId="10219"/>
    <cellStyle name="CALC Currency Total 32 5 4" xfId="45916"/>
    <cellStyle name="CALC Currency Total 32 6" xfId="10220"/>
    <cellStyle name="CALC Currency Total 32 6 2" xfId="10221"/>
    <cellStyle name="CALC Currency Total 32 6 2 2" xfId="45917"/>
    <cellStyle name="CALC Currency Total 32 6 3" xfId="10222"/>
    <cellStyle name="CALC Currency Total 32 6 4" xfId="45918"/>
    <cellStyle name="CALC Currency Total 32 7" xfId="10223"/>
    <cellStyle name="CALC Currency Total 32 7 2" xfId="10224"/>
    <cellStyle name="CALC Currency Total 32 7 2 2" xfId="45919"/>
    <cellStyle name="CALC Currency Total 32 7 3" xfId="10225"/>
    <cellStyle name="CALC Currency Total 32 7 4" xfId="45920"/>
    <cellStyle name="CALC Currency Total 32 8" xfId="10226"/>
    <cellStyle name="CALC Currency Total 32 8 2" xfId="10227"/>
    <cellStyle name="CALC Currency Total 32 8 2 2" xfId="45921"/>
    <cellStyle name="CALC Currency Total 32 8 3" xfId="10228"/>
    <cellStyle name="CALC Currency Total 32 8 4" xfId="45922"/>
    <cellStyle name="CALC Currency Total 32 9" xfId="10229"/>
    <cellStyle name="CALC Currency Total 32 9 2" xfId="10230"/>
    <cellStyle name="CALC Currency Total 32 9 2 2" xfId="45923"/>
    <cellStyle name="CALC Currency Total 32 9 3" xfId="10231"/>
    <cellStyle name="CALC Currency Total 32 9 4" xfId="45924"/>
    <cellStyle name="CALC Currency Total 33" xfId="10232"/>
    <cellStyle name="CALC Currency Total 33 10" xfId="10233"/>
    <cellStyle name="CALC Currency Total 33 10 2" xfId="45925"/>
    <cellStyle name="CALC Currency Total 33 11" xfId="45926"/>
    <cellStyle name="CALC Currency Total 33 12" xfId="45927"/>
    <cellStyle name="CALC Currency Total 33 2" xfId="10234"/>
    <cellStyle name="CALC Currency Total 33 2 2" xfId="10235"/>
    <cellStyle name="CALC Currency Total 33 2 2 2" xfId="45928"/>
    <cellStyle name="CALC Currency Total 33 2 3" xfId="10236"/>
    <cellStyle name="CALC Currency Total 33 2 4" xfId="45929"/>
    <cellStyle name="CALC Currency Total 33 3" xfId="10237"/>
    <cellStyle name="CALC Currency Total 33 3 2" xfId="10238"/>
    <cellStyle name="CALC Currency Total 33 3 2 2" xfId="45930"/>
    <cellStyle name="CALC Currency Total 33 3 3" xfId="10239"/>
    <cellStyle name="CALC Currency Total 33 3 4" xfId="45931"/>
    <cellStyle name="CALC Currency Total 33 4" xfId="10240"/>
    <cellStyle name="CALC Currency Total 33 4 2" xfId="10241"/>
    <cellStyle name="CALC Currency Total 33 4 2 2" xfId="45932"/>
    <cellStyle name="CALC Currency Total 33 4 3" xfId="10242"/>
    <cellStyle name="CALC Currency Total 33 4 4" xfId="45933"/>
    <cellStyle name="CALC Currency Total 33 5" xfId="10243"/>
    <cellStyle name="CALC Currency Total 33 5 2" xfId="10244"/>
    <cellStyle name="CALC Currency Total 33 5 2 2" xfId="45934"/>
    <cellStyle name="CALC Currency Total 33 5 3" xfId="10245"/>
    <cellStyle name="CALC Currency Total 33 5 4" xfId="45935"/>
    <cellStyle name="CALC Currency Total 33 6" xfId="10246"/>
    <cellStyle name="CALC Currency Total 33 6 2" xfId="10247"/>
    <cellStyle name="CALC Currency Total 33 6 2 2" xfId="45936"/>
    <cellStyle name="CALC Currency Total 33 6 3" xfId="10248"/>
    <cellStyle name="CALC Currency Total 33 6 4" xfId="45937"/>
    <cellStyle name="CALC Currency Total 33 7" xfId="10249"/>
    <cellStyle name="CALC Currency Total 33 7 2" xfId="10250"/>
    <cellStyle name="CALC Currency Total 33 7 2 2" xfId="45938"/>
    <cellStyle name="CALC Currency Total 33 7 3" xfId="10251"/>
    <cellStyle name="CALC Currency Total 33 7 4" xfId="45939"/>
    <cellStyle name="CALC Currency Total 33 8" xfId="10252"/>
    <cellStyle name="CALC Currency Total 33 8 2" xfId="10253"/>
    <cellStyle name="CALC Currency Total 33 8 2 2" xfId="45940"/>
    <cellStyle name="CALC Currency Total 33 8 3" xfId="10254"/>
    <cellStyle name="CALC Currency Total 33 8 4" xfId="45941"/>
    <cellStyle name="CALC Currency Total 33 9" xfId="10255"/>
    <cellStyle name="CALC Currency Total 33 9 2" xfId="10256"/>
    <cellStyle name="CALC Currency Total 33 9 2 2" xfId="45942"/>
    <cellStyle name="CALC Currency Total 33 9 3" xfId="10257"/>
    <cellStyle name="CALC Currency Total 33 9 4" xfId="45943"/>
    <cellStyle name="CALC Currency Total 34" xfId="10258"/>
    <cellStyle name="CALC Currency Total 34 10" xfId="10259"/>
    <cellStyle name="CALC Currency Total 34 10 2" xfId="45944"/>
    <cellStyle name="CALC Currency Total 34 11" xfId="45945"/>
    <cellStyle name="CALC Currency Total 34 12" xfId="45946"/>
    <cellStyle name="CALC Currency Total 34 2" xfId="10260"/>
    <cellStyle name="CALC Currency Total 34 2 2" xfId="10261"/>
    <cellStyle name="CALC Currency Total 34 2 2 2" xfId="45947"/>
    <cellStyle name="CALC Currency Total 34 2 3" xfId="10262"/>
    <cellStyle name="CALC Currency Total 34 2 4" xfId="45948"/>
    <cellStyle name="CALC Currency Total 34 3" xfId="10263"/>
    <cellStyle name="CALC Currency Total 34 3 2" xfId="10264"/>
    <cellStyle name="CALC Currency Total 34 3 2 2" xfId="45949"/>
    <cellStyle name="CALC Currency Total 34 3 3" xfId="10265"/>
    <cellStyle name="CALC Currency Total 34 3 4" xfId="45950"/>
    <cellStyle name="CALC Currency Total 34 4" xfId="10266"/>
    <cellStyle name="CALC Currency Total 34 4 2" xfId="10267"/>
    <cellStyle name="CALC Currency Total 34 4 2 2" xfId="45951"/>
    <cellStyle name="CALC Currency Total 34 4 3" xfId="10268"/>
    <cellStyle name="CALC Currency Total 34 4 4" xfId="45952"/>
    <cellStyle name="CALC Currency Total 34 5" xfId="10269"/>
    <cellStyle name="CALC Currency Total 34 5 2" xfId="10270"/>
    <cellStyle name="CALC Currency Total 34 5 2 2" xfId="45953"/>
    <cellStyle name="CALC Currency Total 34 5 3" xfId="10271"/>
    <cellStyle name="CALC Currency Total 34 5 4" xfId="45954"/>
    <cellStyle name="CALC Currency Total 34 6" xfId="10272"/>
    <cellStyle name="CALC Currency Total 34 6 2" xfId="10273"/>
    <cellStyle name="CALC Currency Total 34 6 2 2" xfId="45955"/>
    <cellStyle name="CALC Currency Total 34 6 3" xfId="10274"/>
    <cellStyle name="CALC Currency Total 34 6 4" xfId="45956"/>
    <cellStyle name="CALC Currency Total 34 7" xfId="10275"/>
    <cellStyle name="CALC Currency Total 34 7 2" xfId="10276"/>
    <cellStyle name="CALC Currency Total 34 7 2 2" xfId="45957"/>
    <cellStyle name="CALC Currency Total 34 7 3" xfId="10277"/>
    <cellStyle name="CALC Currency Total 34 7 4" xfId="45958"/>
    <cellStyle name="CALC Currency Total 34 8" xfId="10278"/>
    <cellStyle name="CALC Currency Total 34 8 2" xfId="10279"/>
    <cellStyle name="CALC Currency Total 34 8 2 2" xfId="45959"/>
    <cellStyle name="CALC Currency Total 34 8 3" xfId="10280"/>
    <cellStyle name="CALC Currency Total 34 8 4" xfId="45960"/>
    <cellStyle name="CALC Currency Total 34 9" xfId="10281"/>
    <cellStyle name="CALC Currency Total 34 9 2" xfId="10282"/>
    <cellStyle name="CALC Currency Total 34 9 2 2" xfId="45961"/>
    <cellStyle name="CALC Currency Total 34 9 3" xfId="10283"/>
    <cellStyle name="CALC Currency Total 34 9 4" xfId="45962"/>
    <cellStyle name="CALC Currency Total 35" xfId="10284"/>
    <cellStyle name="CALC Currency Total 35 10" xfId="10285"/>
    <cellStyle name="CALC Currency Total 35 10 2" xfId="45963"/>
    <cellStyle name="CALC Currency Total 35 11" xfId="45964"/>
    <cellStyle name="CALC Currency Total 35 12" xfId="45965"/>
    <cellStyle name="CALC Currency Total 35 2" xfId="10286"/>
    <cellStyle name="CALC Currency Total 35 2 2" xfId="10287"/>
    <cellStyle name="CALC Currency Total 35 2 2 2" xfId="45966"/>
    <cellStyle name="CALC Currency Total 35 2 3" xfId="10288"/>
    <cellStyle name="CALC Currency Total 35 2 4" xfId="45967"/>
    <cellStyle name="CALC Currency Total 35 3" xfId="10289"/>
    <cellStyle name="CALC Currency Total 35 3 2" xfId="10290"/>
    <cellStyle name="CALC Currency Total 35 3 2 2" xfId="45968"/>
    <cellStyle name="CALC Currency Total 35 3 3" xfId="10291"/>
    <cellStyle name="CALC Currency Total 35 3 4" xfId="45969"/>
    <cellStyle name="CALC Currency Total 35 4" xfId="10292"/>
    <cellStyle name="CALC Currency Total 35 4 2" xfId="10293"/>
    <cellStyle name="CALC Currency Total 35 4 2 2" xfId="45970"/>
    <cellStyle name="CALC Currency Total 35 4 3" xfId="10294"/>
    <cellStyle name="CALC Currency Total 35 4 4" xfId="45971"/>
    <cellStyle name="CALC Currency Total 35 5" xfId="10295"/>
    <cellStyle name="CALC Currency Total 35 5 2" xfId="10296"/>
    <cellStyle name="CALC Currency Total 35 5 2 2" xfId="45972"/>
    <cellStyle name="CALC Currency Total 35 5 3" xfId="10297"/>
    <cellStyle name="CALC Currency Total 35 5 4" xfId="45973"/>
    <cellStyle name="CALC Currency Total 35 6" xfId="10298"/>
    <cellStyle name="CALC Currency Total 35 6 2" xfId="10299"/>
    <cellStyle name="CALC Currency Total 35 6 2 2" xfId="45974"/>
    <cellStyle name="CALC Currency Total 35 6 3" xfId="10300"/>
    <cellStyle name="CALC Currency Total 35 6 4" xfId="45975"/>
    <cellStyle name="CALC Currency Total 35 7" xfId="10301"/>
    <cellStyle name="CALC Currency Total 35 7 2" xfId="10302"/>
    <cellStyle name="CALC Currency Total 35 7 2 2" xfId="45976"/>
    <cellStyle name="CALC Currency Total 35 7 3" xfId="10303"/>
    <cellStyle name="CALC Currency Total 35 7 4" xfId="45977"/>
    <cellStyle name="CALC Currency Total 35 8" xfId="10304"/>
    <cellStyle name="CALC Currency Total 35 8 2" xfId="10305"/>
    <cellStyle name="CALC Currency Total 35 8 2 2" xfId="45978"/>
    <cellStyle name="CALC Currency Total 35 8 3" xfId="10306"/>
    <cellStyle name="CALC Currency Total 35 8 4" xfId="45979"/>
    <cellStyle name="CALC Currency Total 35 9" xfId="10307"/>
    <cellStyle name="CALC Currency Total 35 9 2" xfId="10308"/>
    <cellStyle name="CALC Currency Total 35 9 2 2" xfId="45980"/>
    <cellStyle name="CALC Currency Total 35 9 3" xfId="10309"/>
    <cellStyle name="CALC Currency Total 35 9 4" xfId="45981"/>
    <cellStyle name="CALC Currency Total 36" xfId="10310"/>
    <cellStyle name="CALC Currency Total 36 10" xfId="10311"/>
    <cellStyle name="CALC Currency Total 36 10 2" xfId="45982"/>
    <cellStyle name="CALC Currency Total 36 11" xfId="45983"/>
    <cellStyle name="CALC Currency Total 36 12" xfId="45984"/>
    <cellStyle name="CALC Currency Total 36 2" xfId="10312"/>
    <cellStyle name="CALC Currency Total 36 2 2" xfId="10313"/>
    <cellStyle name="CALC Currency Total 36 2 2 2" xfId="45985"/>
    <cellStyle name="CALC Currency Total 36 2 3" xfId="10314"/>
    <cellStyle name="CALC Currency Total 36 2 4" xfId="45986"/>
    <cellStyle name="CALC Currency Total 36 3" xfId="10315"/>
    <cellStyle name="CALC Currency Total 36 3 2" xfId="10316"/>
    <cellStyle name="CALC Currency Total 36 3 2 2" xfId="45987"/>
    <cellStyle name="CALC Currency Total 36 3 3" xfId="10317"/>
    <cellStyle name="CALC Currency Total 36 3 4" xfId="45988"/>
    <cellStyle name="CALC Currency Total 36 4" xfId="10318"/>
    <cellStyle name="CALC Currency Total 36 4 2" xfId="10319"/>
    <cellStyle name="CALC Currency Total 36 4 2 2" xfId="45989"/>
    <cellStyle name="CALC Currency Total 36 4 3" xfId="10320"/>
    <cellStyle name="CALC Currency Total 36 4 4" xfId="45990"/>
    <cellStyle name="CALC Currency Total 36 5" xfId="10321"/>
    <cellStyle name="CALC Currency Total 36 5 2" xfId="10322"/>
    <cellStyle name="CALC Currency Total 36 5 2 2" xfId="45991"/>
    <cellStyle name="CALC Currency Total 36 5 3" xfId="10323"/>
    <cellStyle name="CALC Currency Total 36 5 4" xfId="45992"/>
    <cellStyle name="CALC Currency Total 36 6" xfId="10324"/>
    <cellStyle name="CALC Currency Total 36 6 2" xfId="10325"/>
    <cellStyle name="CALC Currency Total 36 6 2 2" xfId="45993"/>
    <cellStyle name="CALC Currency Total 36 6 3" xfId="10326"/>
    <cellStyle name="CALC Currency Total 36 6 4" xfId="45994"/>
    <cellStyle name="CALC Currency Total 36 7" xfId="10327"/>
    <cellStyle name="CALC Currency Total 36 7 2" xfId="10328"/>
    <cellStyle name="CALC Currency Total 36 7 2 2" xfId="45995"/>
    <cellStyle name="CALC Currency Total 36 7 3" xfId="10329"/>
    <cellStyle name="CALC Currency Total 36 7 4" xfId="45996"/>
    <cellStyle name="CALC Currency Total 36 8" xfId="10330"/>
    <cellStyle name="CALC Currency Total 36 8 2" xfId="10331"/>
    <cellStyle name="CALC Currency Total 36 8 2 2" xfId="45997"/>
    <cellStyle name="CALC Currency Total 36 8 3" xfId="10332"/>
    <cellStyle name="CALC Currency Total 36 8 4" xfId="45998"/>
    <cellStyle name="CALC Currency Total 36 9" xfId="10333"/>
    <cellStyle name="CALC Currency Total 36 9 2" xfId="10334"/>
    <cellStyle name="CALC Currency Total 36 9 2 2" xfId="45999"/>
    <cellStyle name="CALC Currency Total 36 9 3" xfId="10335"/>
    <cellStyle name="CALC Currency Total 36 9 4" xfId="46000"/>
    <cellStyle name="CALC Currency Total 37" xfId="10336"/>
    <cellStyle name="CALC Currency Total 37 10" xfId="10337"/>
    <cellStyle name="CALC Currency Total 37 10 2" xfId="46001"/>
    <cellStyle name="CALC Currency Total 37 11" xfId="46002"/>
    <cellStyle name="CALC Currency Total 37 12" xfId="46003"/>
    <cellStyle name="CALC Currency Total 37 2" xfId="10338"/>
    <cellStyle name="CALC Currency Total 37 2 2" xfId="10339"/>
    <cellStyle name="CALC Currency Total 37 2 2 2" xfId="46004"/>
    <cellStyle name="CALC Currency Total 37 2 3" xfId="10340"/>
    <cellStyle name="CALC Currency Total 37 2 4" xfId="46005"/>
    <cellStyle name="CALC Currency Total 37 3" xfId="10341"/>
    <cellStyle name="CALC Currency Total 37 3 2" xfId="10342"/>
    <cellStyle name="CALC Currency Total 37 3 2 2" xfId="46006"/>
    <cellStyle name="CALC Currency Total 37 3 3" xfId="10343"/>
    <cellStyle name="CALC Currency Total 37 3 4" xfId="46007"/>
    <cellStyle name="CALC Currency Total 37 4" xfId="10344"/>
    <cellStyle name="CALC Currency Total 37 4 2" xfId="10345"/>
    <cellStyle name="CALC Currency Total 37 4 2 2" xfId="46008"/>
    <cellStyle name="CALC Currency Total 37 4 3" xfId="10346"/>
    <cellStyle name="CALC Currency Total 37 4 4" xfId="46009"/>
    <cellStyle name="CALC Currency Total 37 5" xfId="10347"/>
    <cellStyle name="CALC Currency Total 37 5 2" xfId="10348"/>
    <cellStyle name="CALC Currency Total 37 5 2 2" xfId="46010"/>
    <cellStyle name="CALC Currency Total 37 5 3" xfId="10349"/>
    <cellStyle name="CALC Currency Total 37 5 4" xfId="46011"/>
    <cellStyle name="CALC Currency Total 37 6" xfId="10350"/>
    <cellStyle name="CALC Currency Total 37 6 2" xfId="10351"/>
    <cellStyle name="CALC Currency Total 37 6 2 2" xfId="46012"/>
    <cellStyle name="CALC Currency Total 37 6 3" xfId="10352"/>
    <cellStyle name="CALC Currency Total 37 6 4" xfId="46013"/>
    <cellStyle name="CALC Currency Total 37 7" xfId="10353"/>
    <cellStyle name="CALC Currency Total 37 7 2" xfId="10354"/>
    <cellStyle name="CALC Currency Total 37 7 2 2" xfId="46014"/>
    <cellStyle name="CALC Currency Total 37 7 3" xfId="10355"/>
    <cellStyle name="CALC Currency Total 37 7 4" xfId="46015"/>
    <cellStyle name="CALC Currency Total 37 8" xfId="10356"/>
    <cellStyle name="CALC Currency Total 37 8 2" xfId="10357"/>
    <cellStyle name="CALC Currency Total 37 8 2 2" xfId="46016"/>
    <cellStyle name="CALC Currency Total 37 8 3" xfId="10358"/>
    <cellStyle name="CALC Currency Total 37 8 4" xfId="46017"/>
    <cellStyle name="CALC Currency Total 37 9" xfId="10359"/>
    <cellStyle name="CALC Currency Total 37 9 2" xfId="10360"/>
    <cellStyle name="CALC Currency Total 37 9 2 2" xfId="46018"/>
    <cellStyle name="CALC Currency Total 37 9 3" xfId="10361"/>
    <cellStyle name="CALC Currency Total 37 9 4" xfId="46019"/>
    <cellStyle name="CALC Currency Total 38" xfId="10362"/>
    <cellStyle name="CALC Currency Total 38 10" xfId="10363"/>
    <cellStyle name="CALC Currency Total 38 10 2" xfId="46020"/>
    <cellStyle name="CALC Currency Total 38 11" xfId="46021"/>
    <cellStyle name="CALC Currency Total 38 12" xfId="46022"/>
    <cellStyle name="CALC Currency Total 38 2" xfId="10364"/>
    <cellStyle name="CALC Currency Total 38 2 2" xfId="10365"/>
    <cellStyle name="CALC Currency Total 38 2 2 2" xfId="46023"/>
    <cellStyle name="CALC Currency Total 38 2 3" xfId="10366"/>
    <cellStyle name="CALC Currency Total 38 2 4" xfId="46024"/>
    <cellStyle name="CALC Currency Total 38 3" xfId="10367"/>
    <cellStyle name="CALC Currency Total 38 3 2" xfId="10368"/>
    <cellStyle name="CALC Currency Total 38 3 2 2" xfId="46025"/>
    <cellStyle name="CALC Currency Total 38 3 3" xfId="10369"/>
    <cellStyle name="CALC Currency Total 38 3 4" xfId="46026"/>
    <cellStyle name="CALC Currency Total 38 4" xfId="10370"/>
    <cellStyle name="CALC Currency Total 38 4 2" xfId="10371"/>
    <cellStyle name="CALC Currency Total 38 4 2 2" xfId="46027"/>
    <cellStyle name="CALC Currency Total 38 4 3" xfId="10372"/>
    <cellStyle name="CALC Currency Total 38 4 4" xfId="46028"/>
    <cellStyle name="CALC Currency Total 38 5" xfId="10373"/>
    <cellStyle name="CALC Currency Total 38 5 2" xfId="10374"/>
    <cellStyle name="CALC Currency Total 38 5 2 2" xfId="46029"/>
    <cellStyle name="CALC Currency Total 38 5 3" xfId="10375"/>
    <cellStyle name="CALC Currency Total 38 5 4" xfId="46030"/>
    <cellStyle name="CALC Currency Total 38 6" xfId="10376"/>
    <cellStyle name="CALC Currency Total 38 6 2" xfId="10377"/>
    <cellStyle name="CALC Currency Total 38 6 2 2" xfId="46031"/>
    <cellStyle name="CALC Currency Total 38 6 3" xfId="10378"/>
    <cellStyle name="CALC Currency Total 38 6 4" xfId="46032"/>
    <cellStyle name="CALC Currency Total 38 7" xfId="10379"/>
    <cellStyle name="CALC Currency Total 38 7 2" xfId="10380"/>
    <cellStyle name="CALC Currency Total 38 7 2 2" xfId="46033"/>
    <cellStyle name="CALC Currency Total 38 7 3" xfId="10381"/>
    <cellStyle name="CALC Currency Total 38 7 4" xfId="46034"/>
    <cellStyle name="CALC Currency Total 38 8" xfId="10382"/>
    <cellStyle name="CALC Currency Total 38 8 2" xfId="10383"/>
    <cellStyle name="CALC Currency Total 38 8 2 2" xfId="46035"/>
    <cellStyle name="CALC Currency Total 38 8 3" xfId="10384"/>
    <cellStyle name="CALC Currency Total 38 8 4" xfId="46036"/>
    <cellStyle name="CALC Currency Total 38 9" xfId="10385"/>
    <cellStyle name="CALC Currency Total 38 9 2" xfId="10386"/>
    <cellStyle name="CALC Currency Total 38 9 2 2" xfId="46037"/>
    <cellStyle name="CALC Currency Total 38 9 3" xfId="10387"/>
    <cellStyle name="CALC Currency Total 38 9 4" xfId="46038"/>
    <cellStyle name="CALC Currency Total 39" xfId="10388"/>
    <cellStyle name="CALC Currency Total 39 10" xfId="10389"/>
    <cellStyle name="CALC Currency Total 39 10 2" xfId="46039"/>
    <cellStyle name="CALC Currency Total 39 11" xfId="46040"/>
    <cellStyle name="CALC Currency Total 39 12" xfId="46041"/>
    <cellStyle name="CALC Currency Total 39 2" xfId="10390"/>
    <cellStyle name="CALC Currency Total 39 2 2" xfId="10391"/>
    <cellStyle name="CALC Currency Total 39 2 2 2" xfId="46042"/>
    <cellStyle name="CALC Currency Total 39 2 3" xfId="10392"/>
    <cellStyle name="CALC Currency Total 39 2 4" xfId="46043"/>
    <cellStyle name="CALC Currency Total 39 3" xfId="10393"/>
    <cellStyle name="CALC Currency Total 39 3 2" xfId="10394"/>
    <cellStyle name="CALC Currency Total 39 3 2 2" xfId="46044"/>
    <cellStyle name="CALC Currency Total 39 3 3" xfId="10395"/>
    <cellStyle name="CALC Currency Total 39 3 4" xfId="46045"/>
    <cellStyle name="CALC Currency Total 39 4" xfId="10396"/>
    <cellStyle name="CALC Currency Total 39 4 2" xfId="10397"/>
    <cellStyle name="CALC Currency Total 39 4 2 2" xfId="46046"/>
    <cellStyle name="CALC Currency Total 39 4 3" xfId="10398"/>
    <cellStyle name="CALC Currency Total 39 4 4" xfId="46047"/>
    <cellStyle name="CALC Currency Total 39 5" xfId="10399"/>
    <cellStyle name="CALC Currency Total 39 5 2" xfId="10400"/>
    <cellStyle name="CALC Currency Total 39 5 2 2" xfId="46048"/>
    <cellStyle name="CALC Currency Total 39 5 3" xfId="10401"/>
    <cellStyle name="CALC Currency Total 39 5 4" xfId="46049"/>
    <cellStyle name="CALC Currency Total 39 6" xfId="10402"/>
    <cellStyle name="CALC Currency Total 39 6 2" xfId="10403"/>
    <cellStyle name="CALC Currency Total 39 6 2 2" xfId="46050"/>
    <cellStyle name="CALC Currency Total 39 6 3" xfId="10404"/>
    <cellStyle name="CALC Currency Total 39 6 4" xfId="46051"/>
    <cellStyle name="CALC Currency Total 39 7" xfId="10405"/>
    <cellStyle name="CALC Currency Total 39 7 2" xfId="10406"/>
    <cellStyle name="CALC Currency Total 39 7 2 2" xfId="46052"/>
    <cellStyle name="CALC Currency Total 39 7 3" xfId="10407"/>
    <cellStyle name="CALC Currency Total 39 7 4" xfId="46053"/>
    <cellStyle name="CALC Currency Total 39 8" xfId="10408"/>
    <cellStyle name="CALC Currency Total 39 8 2" xfId="10409"/>
    <cellStyle name="CALC Currency Total 39 8 2 2" xfId="46054"/>
    <cellStyle name="CALC Currency Total 39 8 3" xfId="10410"/>
    <cellStyle name="CALC Currency Total 39 8 4" xfId="46055"/>
    <cellStyle name="CALC Currency Total 39 9" xfId="10411"/>
    <cellStyle name="CALC Currency Total 39 9 2" xfId="10412"/>
    <cellStyle name="CALC Currency Total 39 9 2 2" xfId="46056"/>
    <cellStyle name="CALC Currency Total 39 9 3" xfId="10413"/>
    <cellStyle name="CALC Currency Total 39 9 4" xfId="46057"/>
    <cellStyle name="CALC Currency Total 4" xfId="10414"/>
    <cellStyle name="CALC Currency Total 4 10" xfId="10415"/>
    <cellStyle name="CALC Currency Total 4 10 2" xfId="46058"/>
    <cellStyle name="CALC Currency Total 4 11" xfId="46059"/>
    <cellStyle name="CALC Currency Total 4 2" xfId="10416"/>
    <cellStyle name="CALC Currency Total 4 2 2" xfId="10417"/>
    <cellStyle name="CALC Currency Total 4 2 2 2" xfId="46060"/>
    <cellStyle name="CALC Currency Total 4 2 3" xfId="10418"/>
    <cellStyle name="CALC Currency Total 4 2 4" xfId="46061"/>
    <cellStyle name="CALC Currency Total 4 3" xfId="10419"/>
    <cellStyle name="CALC Currency Total 4 3 2" xfId="10420"/>
    <cellStyle name="CALC Currency Total 4 3 2 2" xfId="46062"/>
    <cellStyle name="CALC Currency Total 4 3 3" xfId="10421"/>
    <cellStyle name="CALC Currency Total 4 3 4" xfId="46063"/>
    <cellStyle name="CALC Currency Total 4 4" xfId="10422"/>
    <cellStyle name="CALC Currency Total 4 4 2" xfId="10423"/>
    <cellStyle name="CALC Currency Total 4 4 2 2" xfId="46064"/>
    <cellStyle name="CALC Currency Total 4 4 3" xfId="10424"/>
    <cellStyle name="CALC Currency Total 4 4 4" xfId="46065"/>
    <cellStyle name="CALC Currency Total 4 5" xfId="10425"/>
    <cellStyle name="CALC Currency Total 4 5 2" xfId="10426"/>
    <cellStyle name="CALC Currency Total 4 5 2 2" xfId="46066"/>
    <cellStyle name="CALC Currency Total 4 5 3" xfId="10427"/>
    <cellStyle name="CALC Currency Total 4 5 4" xfId="46067"/>
    <cellStyle name="CALC Currency Total 4 6" xfId="10428"/>
    <cellStyle name="CALC Currency Total 4 6 2" xfId="10429"/>
    <cellStyle name="CALC Currency Total 4 6 2 2" xfId="46068"/>
    <cellStyle name="CALC Currency Total 4 6 3" xfId="10430"/>
    <cellStyle name="CALC Currency Total 4 6 4" xfId="46069"/>
    <cellStyle name="CALC Currency Total 4 7" xfId="10431"/>
    <cellStyle name="CALC Currency Total 4 7 2" xfId="10432"/>
    <cellStyle name="CALC Currency Total 4 7 2 2" xfId="46070"/>
    <cellStyle name="CALC Currency Total 4 7 3" xfId="10433"/>
    <cellStyle name="CALC Currency Total 4 7 4" xfId="46071"/>
    <cellStyle name="CALC Currency Total 4 8" xfId="10434"/>
    <cellStyle name="CALC Currency Total 4 8 2" xfId="10435"/>
    <cellStyle name="CALC Currency Total 4 8 2 2" xfId="46072"/>
    <cellStyle name="CALC Currency Total 4 8 3" xfId="10436"/>
    <cellStyle name="CALC Currency Total 4 8 4" xfId="46073"/>
    <cellStyle name="CALC Currency Total 4 9" xfId="10437"/>
    <cellStyle name="CALC Currency Total 4 9 2" xfId="10438"/>
    <cellStyle name="CALC Currency Total 4 9 2 2" xfId="46074"/>
    <cellStyle name="CALC Currency Total 4 9 3" xfId="10439"/>
    <cellStyle name="CALC Currency Total 4 9 4" xfId="46075"/>
    <cellStyle name="CALC Currency Total 40" xfId="10440"/>
    <cellStyle name="CALC Currency Total 40 10" xfId="10441"/>
    <cellStyle name="CALC Currency Total 40 10 2" xfId="46076"/>
    <cellStyle name="CALC Currency Total 40 11" xfId="46077"/>
    <cellStyle name="CALC Currency Total 40 12" xfId="46078"/>
    <cellStyle name="CALC Currency Total 40 2" xfId="10442"/>
    <cellStyle name="CALC Currency Total 40 2 2" xfId="10443"/>
    <cellStyle name="CALC Currency Total 40 2 2 2" xfId="46079"/>
    <cellStyle name="CALC Currency Total 40 2 3" xfId="10444"/>
    <cellStyle name="CALC Currency Total 40 2 4" xfId="46080"/>
    <cellStyle name="CALC Currency Total 40 3" xfId="10445"/>
    <cellStyle name="CALC Currency Total 40 3 2" xfId="10446"/>
    <cellStyle name="CALC Currency Total 40 3 2 2" xfId="46081"/>
    <cellStyle name="CALC Currency Total 40 3 3" xfId="10447"/>
    <cellStyle name="CALC Currency Total 40 3 4" xfId="46082"/>
    <cellStyle name="CALC Currency Total 40 4" xfId="10448"/>
    <cellStyle name="CALC Currency Total 40 4 2" xfId="10449"/>
    <cellStyle name="CALC Currency Total 40 4 2 2" xfId="46083"/>
    <cellStyle name="CALC Currency Total 40 4 3" xfId="10450"/>
    <cellStyle name="CALC Currency Total 40 4 4" xfId="46084"/>
    <cellStyle name="CALC Currency Total 40 5" xfId="10451"/>
    <cellStyle name="CALC Currency Total 40 5 2" xfId="10452"/>
    <cellStyle name="CALC Currency Total 40 5 2 2" xfId="46085"/>
    <cellStyle name="CALC Currency Total 40 5 3" xfId="10453"/>
    <cellStyle name="CALC Currency Total 40 5 4" xfId="46086"/>
    <cellStyle name="CALC Currency Total 40 6" xfId="10454"/>
    <cellStyle name="CALC Currency Total 40 6 2" xfId="10455"/>
    <cellStyle name="CALC Currency Total 40 6 2 2" xfId="46087"/>
    <cellStyle name="CALC Currency Total 40 6 3" xfId="10456"/>
    <cellStyle name="CALC Currency Total 40 6 4" xfId="46088"/>
    <cellStyle name="CALC Currency Total 40 7" xfId="10457"/>
    <cellStyle name="CALC Currency Total 40 7 2" xfId="10458"/>
    <cellStyle name="CALC Currency Total 40 7 2 2" xfId="46089"/>
    <cellStyle name="CALC Currency Total 40 7 3" xfId="10459"/>
    <cellStyle name="CALC Currency Total 40 7 4" xfId="46090"/>
    <cellStyle name="CALC Currency Total 40 8" xfId="10460"/>
    <cellStyle name="CALC Currency Total 40 8 2" xfId="10461"/>
    <cellStyle name="CALC Currency Total 40 8 2 2" xfId="46091"/>
    <cellStyle name="CALC Currency Total 40 8 3" xfId="10462"/>
    <cellStyle name="CALC Currency Total 40 8 4" xfId="46092"/>
    <cellStyle name="CALC Currency Total 40 9" xfId="10463"/>
    <cellStyle name="CALC Currency Total 40 9 2" xfId="10464"/>
    <cellStyle name="CALC Currency Total 40 9 2 2" xfId="46093"/>
    <cellStyle name="CALC Currency Total 40 9 3" xfId="10465"/>
    <cellStyle name="CALC Currency Total 40 9 4" xfId="46094"/>
    <cellStyle name="CALC Currency Total 41" xfId="10466"/>
    <cellStyle name="CALC Currency Total 41 10" xfId="10467"/>
    <cellStyle name="CALC Currency Total 41 10 2" xfId="46095"/>
    <cellStyle name="CALC Currency Total 41 11" xfId="46096"/>
    <cellStyle name="CALC Currency Total 41 12" xfId="46097"/>
    <cellStyle name="CALC Currency Total 41 2" xfId="10468"/>
    <cellStyle name="CALC Currency Total 41 2 2" xfId="10469"/>
    <cellStyle name="CALC Currency Total 41 2 2 2" xfId="46098"/>
    <cellStyle name="CALC Currency Total 41 2 3" xfId="10470"/>
    <cellStyle name="CALC Currency Total 41 2 4" xfId="46099"/>
    <cellStyle name="CALC Currency Total 41 3" xfId="10471"/>
    <cellStyle name="CALC Currency Total 41 3 2" xfId="10472"/>
    <cellStyle name="CALC Currency Total 41 3 2 2" xfId="46100"/>
    <cellStyle name="CALC Currency Total 41 3 3" xfId="10473"/>
    <cellStyle name="CALC Currency Total 41 3 4" xfId="46101"/>
    <cellStyle name="CALC Currency Total 41 4" xfId="10474"/>
    <cellStyle name="CALC Currency Total 41 4 2" xfId="10475"/>
    <cellStyle name="CALC Currency Total 41 4 2 2" xfId="46102"/>
    <cellStyle name="CALC Currency Total 41 4 3" xfId="10476"/>
    <cellStyle name="CALC Currency Total 41 4 4" xfId="46103"/>
    <cellStyle name="CALC Currency Total 41 5" xfId="10477"/>
    <cellStyle name="CALC Currency Total 41 5 2" xfId="10478"/>
    <cellStyle name="CALC Currency Total 41 5 2 2" xfId="46104"/>
    <cellStyle name="CALC Currency Total 41 5 3" xfId="10479"/>
    <cellStyle name="CALC Currency Total 41 5 4" xfId="46105"/>
    <cellStyle name="CALC Currency Total 41 6" xfId="10480"/>
    <cellStyle name="CALC Currency Total 41 6 2" xfId="10481"/>
    <cellStyle name="CALC Currency Total 41 6 2 2" xfId="46106"/>
    <cellStyle name="CALC Currency Total 41 6 3" xfId="10482"/>
    <cellStyle name="CALC Currency Total 41 6 4" xfId="46107"/>
    <cellStyle name="CALC Currency Total 41 7" xfId="10483"/>
    <cellStyle name="CALC Currency Total 41 7 2" xfId="10484"/>
    <cellStyle name="CALC Currency Total 41 7 2 2" xfId="46108"/>
    <cellStyle name="CALC Currency Total 41 7 3" xfId="10485"/>
    <cellStyle name="CALC Currency Total 41 7 4" xfId="46109"/>
    <cellStyle name="CALC Currency Total 41 8" xfId="10486"/>
    <cellStyle name="CALC Currency Total 41 8 2" xfId="10487"/>
    <cellStyle name="CALC Currency Total 41 8 2 2" xfId="46110"/>
    <cellStyle name="CALC Currency Total 41 8 3" xfId="10488"/>
    <cellStyle name="CALC Currency Total 41 8 4" xfId="46111"/>
    <cellStyle name="CALC Currency Total 41 9" xfId="10489"/>
    <cellStyle name="CALC Currency Total 41 9 2" xfId="10490"/>
    <cellStyle name="CALC Currency Total 41 9 2 2" xfId="46112"/>
    <cellStyle name="CALC Currency Total 41 9 3" xfId="10491"/>
    <cellStyle name="CALC Currency Total 41 9 4" xfId="46113"/>
    <cellStyle name="CALC Currency Total 42" xfId="10492"/>
    <cellStyle name="CALC Currency Total 42 10" xfId="10493"/>
    <cellStyle name="CALC Currency Total 42 10 2" xfId="46114"/>
    <cellStyle name="CALC Currency Total 42 11" xfId="46115"/>
    <cellStyle name="CALC Currency Total 42 12" xfId="46116"/>
    <cellStyle name="CALC Currency Total 42 2" xfId="10494"/>
    <cellStyle name="CALC Currency Total 42 2 2" xfId="10495"/>
    <cellStyle name="CALC Currency Total 42 2 2 2" xfId="46117"/>
    <cellStyle name="CALC Currency Total 42 2 3" xfId="10496"/>
    <cellStyle name="CALC Currency Total 42 2 4" xfId="46118"/>
    <cellStyle name="CALC Currency Total 42 3" xfId="10497"/>
    <cellStyle name="CALC Currency Total 42 3 2" xfId="10498"/>
    <cellStyle name="CALC Currency Total 42 3 2 2" xfId="46119"/>
    <cellStyle name="CALC Currency Total 42 3 3" xfId="10499"/>
    <cellStyle name="CALC Currency Total 42 3 4" xfId="46120"/>
    <cellStyle name="CALC Currency Total 42 4" xfId="10500"/>
    <cellStyle name="CALC Currency Total 42 4 2" xfId="10501"/>
    <cellStyle name="CALC Currency Total 42 4 2 2" xfId="46121"/>
    <cellStyle name="CALC Currency Total 42 4 3" xfId="10502"/>
    <cellStyle name="CALC Currency Total 42 4 4" xfId="46122"/>
    <cellStyle name="CALC Currency Total 42 5" xfId="10503"/>
    <cellStyle name="CALC Currency Total 42 5 2" xfId="10504"/>
    <cellStyle name="CALC Currency Total 42 5 2 2" xfId="46123"/>
    <cellStyle name="CALC Currency Total 42 5 3" xfId="10505"/>
    <cellStyle name="CALC Currency Total 42 5 4" xfId="46124"/>
    <cellStyle name="CALC Currency Total 42 6" xfId="10506"/>
    <cellStyle name="CALC Currency Total 42 6 2" xfId="10507"/>
    <cellStyle name="CALC Currency Total 42 6 2 2" xfId="46125"/>
    <cellStyle name="CALC Currency Total 42 6 3" xfId="10508"/>
    <cellStyle name="CALC Currency Total 42 6 4" xfId="46126"/>
    <cellStyle name="CALC Currency Total 42 7" xfId="10509"/>
    <cellStyle name="CALC Currency Total 42 7 2" xfId="10510"/>
    <cellStyle name="CALC Currency Total 42 7 2 2" xfId="46127"/>
    <cellStyle name="CALC Currency Total 42 7 3" xfId="10511"/>
    <cellStyle name="CALC Currency Total 42 7 4" xfId="46128"/>
    <cellStyle name="CALC Currency Total 42 8" xfId="10512"/>
    <cellStyle name="CALC Currency Total 42 8 2" xfId="10513"/>
    <cellStyle name="CALC Currency Total 42 8 2 2" xfId="46129"/>
    <cellStyle name="CALC Currency Total 42 8 3" xfId="10514"/>
    <cellStyle name="CALC Currency Total 42 8 4" xfId="46130"/>
    <cellStyle name="CALC Currency Total 42 9" xfId="10515"/>
    <cellStyle name="CALC Currency Total 42 9 2" xfId="10516"/>
    <cellStyle name="CALC Currency Total 42 9 2 2" xfId="46131"/>
    <cellStyle name="CALC Currency Total 42 9 3" xfId="10517"/>
    <cellStyle name="CALC Currency Total 42 9 4" xfId="46132"/>
    <cellStyle name="CALC Currency Total 43" xfId="10518"/>
    <cellStyle name="CALC Currency Total 43 10" xfId="10519"/>
    <cellStyle name="CALC Currency Total 43 10 2" xfId="46133"/>
    <cellStyle name="CALC Currency Total 43 11" xfId="46134"/>
    <cellStyle name="CALC Currency Total 43 12" xfId="46135"/>
    <cellStyle name="CALC Currency Total 43 2" xfId="10520"/>
    <cellStyle name="CALC Currency Total 43 2 2" xfId="10521"/>
    <cellStyle name="CALC Currency Total 43 2 2 2" xfId="46136"/>
    <cellStyle name="CALC Currency Total 43 2 3" xfId="10522"/>
    <cellStyle name="CALC Currency Total 43 2 4" xfId="46137"/>
    <cellStyle name="CALC Currency Total 43 3" xfId="10523"/>
    <cellStyle name="CALC Currency Total 43 3 2" xfId="10524"/>
    <cellStyle name="CALC Currency Total 43 3 2 2" xfId="46138"/>
    <cellStyle name="CALC Currency Total 43 3 3" xfId="10525"/>
    <cellStyle name="CALC Currency Total 43 3 4" xfId="46139"/>
    <cellStyle name="CALC Currency Total 43 4" xfId="10526"/>
    <cellStyle name="CALC Currency Total 43 4 2" xfId="10527"/>
    <cellStyle name="CALC Currency Total 43 4 2 2" xfId="46140"/>
    <cellStyle name="CALC Currency Total 43 4 3" xfId="10528"/>
    <cellStyle name="CALC Currency Total 43 4 4" xfId="46141"/>
    <cellStyle name="CALC Currency Total 43 5" xfId="10529"/>
    <cellStyle name="CALC Currency Total 43 5 2" xfId="10530"/>
    <cellStyle name="CALC Currency Total 43 5 2 2" xfId="46142"/>
    <cellStyle name="CALC Currency Total 43 5 3" xfId="10531"/>
    <cellStyle name="CALC Currency Total 43 5 4" xfId="46143"/>
    <cellStyle name="CALC Currency Total 43 6" xfId="10532"/>
    <cellStyle name="CALC Currency Total 43 6 2" xfId="10533"/>
    <cellStyle name="CALC Currency Total 43 6 2 2" xfId="46144"/>
    <cellStyle name="CALC Currency Total 43 6 3" xfId="10534"/>
    <cellStyle name="CALC Currency Total 43 6 4" xfId="46145"/>
    <cellStyle name="CALC Currency Total 43 7" xfId="10535"/>
    <cellStyle name="CALC Currency Total 43 7 2" xfId="10536"/>
    <cellStyle name="CALC Currency Total 43 7 2 2" xfId="46146"/>
    <cellStyle name="CALC Currency Total 43 7 3" xfId="10537"/>
    <cellStyle name="CALC Currency Total 43 7 4" xfId="46147"/>
    <cellStyle name="CALC Currency Total 43 8" xfId="10538"/>
    <cellStyle name="CALC Currency Total 43 8 2" xfId="10539"/>
    <cellStyle name="CALC Currency Total 43 8 2 2" xfId="46148"/>
    <cellStyle name="CALC Currency Total 43 8 3" xfId="10540"/>
    <cellStyle name="CALC Currency Total 43 8 4" xfId="46149"/>
    <cellStyle name="CALC Currency Total 43 9" xfId="10541"/>
    <cellStyle name="CALC Currency Total 43 9 2" xfId="10542"/>
    <cellStyle name="CALC Currency Total 43 9 2 2" xfId="46150"/>
    <cellStyle name="CALC Currency Total 43 9 3" xfId="10543"/>
    <cellStyle name="CALC Currency Total 43 9 4" xfId="46151"/>
    <cellStyle name="CALC Currency Total 44" xfId="10544"/>
    <cellStyle name="CALC Currency Total 44 10" xfId="10545"/>
    <cellStyle name="CALC Currency Total 44 10 2" xfId="46152"/>
    <cellStyle name="CALC Currency Total 44 11" xfId="46153"/>
    <cellStyle name="CALC Currency Total 44 12" xfId="46154"/>
    <cellStyle name="CALC Currency Total 44 2" xfId="10546"/>
    <cellStyle name="CALC Currency Total 44 2 2" xfId="10547"/>
    <cellStyle name="CALC Currency Total 44 2 2 2" xfId="46155"/>
    <cellStyle name="CALC Currency Total 44 2 3" xfId="10548"/>
    <cellStyle name="CALC Currency Total 44 2 4" xfId="46156"/>
    <cellStyle name="CALC Currency Total 44 3" xfId="10549"/>
    <cellStyle name="CALC Currency Total 44 3 2" xfId="10550"/>
    <cellStyle name="CALC Currency Total 44 3 2 2" xfId="46157"/>
    <cellStyle name="CALC Currency Total 44 3 3" xfId="10551"/>
    <cellStyle name="CALC Currency Total 44 3 4" xfId="46158"/>
    <cellStyle name="CALC Currency Total 44 4" xfId="10552"/>
    <cellStyle name="CALC Currency Total 44 4 2" xfId="10553"/>
    <cellStyle name="CALC Currency Total 44 4 2 2" xfId="46159"/>
    <cellStyle name="CALC Currency Total 44 4 3" xfId="10554"/>
    <cellStyle name="CALC Currency Total 44 4 4" xfId="46160"/>
    <cellStyle name="CALC Currency Total 44 5" xfId="10555"/>
    <cellStyle name="CALC Currency Total 44 5 2" xfId="10556"/>
    <cellStyle name="CALC Currency Total 44 5 2 2" xfId="46161"/>
    <cellStyle name="CALC Currency Total 44 5 3" xfId="10557"/>
    <cellStyle name="CALC Currency Total 44 5 4" xfId="46162"/>
    <cellStyle name="CALC Currency Total 44 6" xfId="10558"/>
    <cellStyle name="CALC Currency Total 44 6 2" xfId="10559"/>
    <cellStyle name="CALC Currency Total 44 6 2 2" xfId="46163"/>
    <cellStyle name="CALC Currency Total 44 6 3" xfId="10560"/>
    <cellStyle name="CALC Currency Total 44 6 4" xfId="46164"/>
    <cellStyle name="CALC Currency Total 44 7" xfId="10561"/>
    <cellStyle name="CALC Currency Total 44 7 2" xfId="10562"/>
    <cellStyle name="CALC Currency Total 44 7 2 2" xfId="46165"/>
    <cellStyle name="CALC Currency Total 44 7 3" xfId="10563"/>
    <cellStyle name="CALC Currency Total 44 7 4" xfId="46166"/>
    <cellStyle name="CALC Currency Total 44 8" xfId="10564"/>
    <cellStyle name="CALC Currency Total 44 8 2" xfId="10565"/>
    <cellStyle name="CALC Currency Total 44 8 2 2" xfId="46167"/>
    <cellStyle name="CALC Currency Total 44 8 3" xfId="10566"/>
    <cellStyle name="CALC Currency Total 44 8 4" xfId="46168"/>
    <cellStyle name="CALC Currency Total 44 9" xfId="10567"/>
    <cellStyle name="CALC Currency Total 44 9 2" xfId="10568"/>
    <cellStyle name="CALC Currency Total 44 9 2 2" xfId="46169"/>
    <cellStyle name="CALC Currency Total 44 9 3" xfId="10569"/>
    <cellStyle name="CALC Currency Total 44 9 4" xfId="46170"/>
    <cellStyle name="CALC Currency Total 45" xfId="10570"/>
    <cellStyle name="CALC Currency Total 45 10" xfId="10571"/>
    <cellStyle name="CALC Currency Total 45 10 2" xfId="46171"/>
    <cellStyle name="CALC Currency Total 45 11" xfId="46172"/>
    <cellStyle name="CALC Currency Total 45 12" xfId="46173"/>
    <cellStyle name="CALC Currency Total 45 2" xfId="10572"/>
    <cellStyle name="CALC Currency Total 45 2 2" xfId="10573"/>
    <cellStyle name="CALC Currency Total 45 2 2 2" xfId="46174"/>
    <cellStyle name="CALC Currency Total 45 2 3" xfId="10574"/>
    <cellStyle name="CALC Currency Total 45 2 4" xfId="46175"/>
    <cellStyle name="CALC Currency Total 45 3" xfId="10575"/>
    <cellStyle name="CALC Currency Total 45 3 2" xfId="10576"/>
    <cellStyle name="CALC Currency Total 45 3 2 2" xfId="46176"/>
    <cellStyle name="CALC Currency Total 45 3 3" xfId="10577"/>
    <cellStyle name="CALC Currency Total 45 3 4" xfId="46177"/>
    <cellStyle name="CALC Currency Total 45 4" xfId="10578"/>
    <cellStyle name="CALC Currency Total 45 4 2" xfId="10579"/>
    <cellStyle name="CALC Currency Total 45 4 2 2" xfId="46178"/>
    <cellStyle name="CALC Currency Total 45 4 3" xfId="10580"/>
    <cellStyle name="CALC Currency Total 45 4 4" xfId="46179"/>
    <cellStyle name="CALC Currency Total 45 5" xfId="10581"/>
    <cellStyle name="CALC Currency Total 45 5 2" xfId="10582"/>
    <cellStyle name="CALC Currency Total 45 5 2 2" xfId="46180"/>
    <cellStyle name="CALC Currency Total 45 5 3" xfId="10583"/>
    <cellStyle name="CALC Currency Total 45 5 4" xfId="46181"/>
    <cellStyle name="CALC Currency Total 45 6" xfId="10584"/>
    <cellStyle name="CALC Currency Total 45 6 2" xfId="10585"/>
    <cellStyle name="CALC Currency Total 45 6 2 2" xfId="46182"/>
    <cellStyle name="CALC Currency Total 45 6 3" xfId="10586"/>
    <cellStyle name="CALC Currency Total 45 6 4" xfId="46183"/>
    <cellStyle name="CALC Currency Total 45 7" xfId="10587"/>
    <cellStyle name="CALC Currency Total 45 7 2" xfId="10588"/>
    <cellStyle name="CALC Currency Total 45 7 2 2" xfId="46184"/>
    <cellStyle name="CALC Currency Total 45 7 3" xfId="10589"/>
    <cellStyle name="CALC Currency Total 45 7 4" xfId="46185"/>
    <cellStyle name="CALC Currency Total 45 8" xfId="10590"/>
    <cellStyle name="CALC Currency Total 45 8 2" xfId="10591"/>
    <cellStyle name="CALC Currency Total 45 8 2 2" xfId="46186"/>
    <cellStyle name="CALC Currency Total 45 8 3" xfId="10592"/>
    <cellStyle name="CALC Currency Total 45 8 4" xfId="46187"/>
    <cellStyle name="CALC Currency Total 45 9" xfId="10593"/>
    <cellStyle name="CALC Currency Total 45 9 2" xfId="10594"/>
    <cellStyle name="CALC Currency Total 45 9 2 2" xfId="46188"/>
    <cellStyle name="CALC Currency Total 45 9 3" xfId="10595"/>
    <cellStyle name="CALC Currency Total 45 9 4" xfId="46189"/>
    <cellStyle name="CALC Currency Total 46" xfId="10596"/>
    <cellStyle name="CALC Currency Total 46 10" xfId="10597"/>
    <cellStyle name="CALC Currency Total 46 10 2" xfId="46190"/>
    <cellStyle name="CALC Currency Total 46 11" xfId="46191"/>
    <cellStyle name="CALC Currency Total 46 12" xfId="46192"/>
    <cellStyle name="CALC Currency Total 46 2" xfId="10598"/>
    <cellStyle name="CALC Currency Total 46 2 2" xfId="10599"/>
    <cellStyle name="CALC Currency Total 46 2 2 2" xfId="46193"/>
    <cellStyle name="CALC Currency Total 46 2 3" xfId="10600"/>
    <cellStyle name="CALC Currency Total 46 2 4" xfId="46194"/>
    <cellStyle name="CALC Currency Total 46 3" xfId="10601"/>
    <cellStyle name="CALC Currency Total 46 3 2" xfId="10602"/>
    <cellStyle name="CALC Currency Total 46 3 2 2" xfId="46195"/>
    <cellStyle name="CALC Currency Total 46 3 3" xfId="10603"/>
    <cellStyle name="CALC Currency Total 46 3 4" xfId="46196"/>
    <cellStyle name="CALC Currency Total 46 4" xfId="10604"/>
    <cellStyle name="CALC Currency Total 46 4 2" xfId="10605"/>
    <cellStyle name="CALC Currency Total 46 4 2 2" xfId="46197"/>
    <cellStyle name="CALC Currency Total 46 4 3" xfId="10606"/>
    <cellStyle name="CALC Currency Total 46 4 4" xfId="46198"/>
    <cellStyle name="CALC Currency Total 46 5" xfId="10607"/>
    <cellStyle name="CALC Currency Total 46 5 2" xfId="10608"/>
    <cellStyle name="CALC Currency Total 46 5 2 2" xfId="46199"/>
    <cellStyle name="CALC Currency Total 46 5 3" xfId="10609"/>
    <cellStyle name="CALC Currency Total 46 5 4" xfId="46200"/>
    <cellStyle name="CALC Currency Total 46 6" xfId="10610"/>
    <cellStyle name="CALC Currency Total 46 6 2" xfId="10611"/>
    <cellStyle name="CALC Currency Total 46 6 2 2" xfId="46201"/>
    <cellStyle name="CALC Currency Total 46 6 3" xfId="10612"/>
    <cellStyle name="CALC Currency Total 46 6 4" xfId="46202"/>
    <cellStyle name="CALC Currency Total 46 7" xfId="10613"/>
    <cellStyle name="CALC Currency Total 46 7 2" xfId="10614"/>
    <cellStyle name="CALC Currency Total 46 7 2 2" xfId="46203"/>
    <cellStyle name="CALC Currency Total 46 7 3" xfId="10615"/>
    <cellStyle name="CALC Currency Total 46 7 4" xfId="46204"/>
    <cellStyle name="CALC Currency Total 46 8" xfId="10616"/>
    <cellStyle name="CALC Currency Total 46 8 2" xfId="10617"/>
    <cellStyle name="CALC Currency Total 46 8 2 2" xfId="46205"/>
    <cellStyle name="CALC Currency Total 46 8 3" xfId="10618"/>
    <cellStyle name="CALC Currency Total 46 8 4" xfId="46206"/>
    <cellStyle name="CALC Currency Total 46 9" xfId="10619"/>
    <cellStyle name="CALC Currency Total 46 9 2" xfId="10620"/>
    <cellStyle name="CALC Currency Total 46 9 2 2" xfId="46207"/>
    <cellStyle name="CALC Currency Total 46 9 3" xfId="10621"/>
    <cellStyle name="CALC Currency Total 46 9 4" xfId="46208"/>
    <cellStyle name="CALC Currency Total 47" xfId="10622"/>
    <cellStyle name="CALC Currency Total 47 10" xfId="10623"/>
    <cellStyle name="CALC Currency Total 47 10 2" xfId="46209"/>
    <cellStyle name="CALC Currency Total 47 11" xfId="46210"/>
    <cellStyle name="CALC Currency Total 47 12" xfId="46211"/>
    <cellStyle name="CALC Currency Total 47 2" xfId="10624"/>
    <cellStyle name="CALC Currency Total 47 2 2" xfId="10625"/>
    <cellStyle name="CALC Currency Total 47 2 2 2" xfId="46212"/>
    <cellStyle name="CALC Currency Total 47 2 3" xfId="10626"/>
    <cellStyle name="CALC Currency Total 47 2 4" xfId="46213"/>
    <cellStyle name="CALC Currency Total 47 3" xfId="10627"/>
    <cellStyle name="CALC Currency Total 47 3 2" xfId="10628"/>
    <cellStyle name="CALC Currency Total 47 3 2 2" xfId="46214"/>
    <cellStyle name="CALC Currency Total 47 3 3" xfId="10629"/>
    <cellStyle name="CALC Currency Total 47 3 4" xfId="46215"/>
    <cellStyle name="CALC Currency Total 47 4" xfId="10630"/>
    <cellStyle name="CALC Currency Total 47 4 2" xfId="10631"/>
    <cellStyle name="CALC Currency Total 47 4 2 2" xfId="46216"/>
    <cellStyle name="CALC Currency Total 47 4 3" xfId="10632"/>
    <cellStyle name="CALC Currency Total 47 4 4" xfId="46217"/>
    <cellStyle name="CALC Currency Total 47 5" xfId="10633"/>
    <cellStyle name="CALC Currency Total 47 5 2" xfId="10634"/>
    <cellStyle name="CALC Currency Total 47 5 2 2" xfId="46218"/>
    <cellStyle name="CALC Currency Total 47 5 3" xfId="10635"/>
    <cellStyle name="CALC Currency Total 47 5 4" xfId="46219"/>
    <cellStyle name="CALC Currency Total 47 6" xfId="10636"/>
    <cellStyle name="CALC Currency Total 47 6 2" xfId="10637"/>
    <cellStyle name="CALC Currency Total 47 6 2 2" xfId="46220"/>
    <cellStyle name="CALC Currency Total 47 6 3" xfId="10638"/>
    <cellStyle name="CALC Currency Total 47 6 4" xfId="46221"/>
    <cellStyle name="CALC Currency Total 47 7" xfId="10639"/>
    <cellStyle name="CALC Currency Total 47 7 2" xfId="10640"/>
    <cellStyle name="CALC Currency Total 47 7 2 2" xfId="46222"/>
    <cellStyle name="CALC Currency Total 47 7 3" xfId="10641"/>
    <cellStyle name="CALC Currency Total 47 7 4" xfId="46223"/>
    <cellStyle name="CALC Currency Total 47 8" xfId="10642"/>
    <cellStyle name="CALC Currency Total 47 8 2" xfId="10643"/>
    <cellStyle name="CALC Currency Total 47 8 2 2" xfId="46224"/>
    <cellStyle name="CALC Currency Total 47 8 3" xfId="10644"/>
    <cellStyle name="CALC Currency Total 47 8 4" xfId="46225"/>
    <cellStyle name="CALC Currency Total 47 9" xfId="10645"/>
    <cellStyle name="CALC Currency Total 47 9 2" xfId="10646"/>
    <cellStyle name="CALC Currency Total 47 9 2 2" xfId="46226"/>
    <cellStyle name="CALC Currency Total 47 9 3" xfId="10647"/>
    <cellStyle name="CALC Currency Total 47 9 4" xfId="46227"/>
    <cellStyle name="CALC Currency Total 48" xfId="10648"/>
    <cellStyle name="CALC Currency Total 48 10" xfId="10649"/>
    <cellStyle name="CALC Currency Total 48 10 2" xfId="46228"/>
    <cellStyle name="CALC Currency Total 48 11" xfId="46229"/>
    <cellStyle name="CALC Currency Total 48 12" xfId="46230"/>
    <cellStyle name="CALC Currency Total 48 2" xfId="10650"/>
    <cellStyle name="CALC Currency Total 48 2 2" xfId="10651"/>
    <cellStyle name="CALC Currency Total 48 2 2 2" xfId="46231"/>
    <cellStyle name="CALC Currency Total 48 2 3" xfId="10652"/>
    <cellStyle name="CALC Currency Total 48 2 4" xfId="46232"/>
    <cellStyle name="CALC Currency Total 48 3" xfId="10653"/>
    <cellStyle name="CALC Currency Total 48 3 2" xfId="10654"/>
    <cellStyle name="CALC Currency Total 48 3 2 2" xfId="46233"/>
    <cellStyle name="CALC Currency Total 48 3 3" xfId="10655"/>
    <cellStyle name="CALC Currency Total 48 3 4" xfId="46234"/>
    <cellStyle name="CALC Currency Total 48 4" xfId="10656"/>
    <cellStyle name="CALC Currency Total 48 4 2" xfId="10657"/>
    <cellStyle name="CALC Currency Total 48 4 2 2" xfId="46235"/>
    <cellStyle name="CALC Currency Total 48 4 3" xfId="10658"/>
    <cellStyle name="CALC Currency Total 48 4 4" xfId="46236"/>
    <cellStyle name="CALC Currency Total 48 5" xfId="10659"/>
    <cellStyle name="CALC Currency Total 48 5 2" xfId="10660"/>
    <cellStyle name="CALC Currency Total 48 5 2 2" xfId="46237"/>
    <cellStyle name="CALC Currency Total 48 5 3" xfId="10661"/>
    <cellStyle name="CALC Currency Total 48 5 4" xfId="46238"/>
    <cellStyle name="CALC Currency Total 48 6" xfId="10662"/>
    <cellStyle name="CALC Currency Total 48 6 2" xfId="10663"/>
    <cellStyle name="CALC Currency Total 48 6 2 2" xfId="46239"/>
    <cellStyle name="CALC Currency Total 48 6 3" xfId="10664"/>
    <cellStyle name="CALC Currency Total 48 6 4" xfId="46240"/>
    <cellStyle name="CALC Currency Total 48 7" xfId="10665"/>
    <cellStyle name="CALC Currency Total 48 7 2" xfId="10666"/>
    <cellStyle name="CALC Currency Total 48 7 2 2" xfId="46241"/>
    <cellStyle name="CALC Currency Total 48 7 3" xfId="10667"/>
    <cellStyle name="CALC Currency Total 48 7 4" xfId="46242"/>
    <cellStyle name="CALC Currency Total 48 8" xfId="10668"/>
    <cellStyle name="CALC Currency Total 48 8 2" xfId="10669"/>
    <cellStyle name="CALC Currency Total 48 8 2 2" xfId="46243"/>
    <cellStyle name="CALC Currency Total 48 8 3" xfId="10670"/>
    <cellStyle name="CALC Currency Total 48 8 4" xfId="46244"/>
    <cellStyle name="CALC Currency Total 48 9" xfId="10671"/>
    <cellStyle name="CALC Currency Total 48 9 2" xfId="10672"/>
    <cellStyle name="CALC Currency Total 48 9 2 2" xfId="46245"/>
    <cellStyle name="CALC Currency Total 48 9 3" xfId="10673"/>
    <cellStyle name="CALC Currency Total 48 9 4" xfId="46246"/>
    <cellStyle name="CALC Currency Total 49" xfId="10674"/>
    <cellStyle name="CALC Currency Total 49 10" xfId="10675"/>
    <cellStyle name="CALC Currency Total 49 10 2" xfId="46247"/>
    <cellStyle name="CALC Currency Total 49 11" xfId="46248"/>
    <cellStyle name="CALC Currency Total 49 12" xfId="46249"/>
    <cellStyle name="CALC Currency Total 49 2" xfId="10676"/>
    <cellStyle name="CALC Currency Total 49 2 2" xfId="10677"/>
    <cellStyle name="CALC Currency Total 49 2 2 2" xfId="46250"/>
    <cellStyle name="CALC Currency Total 49 2 3" xfId="10678"/>
    <cellStyle name="CALC Currency Total 49 2 4" xfId="46251"/>
    <cellStyle name="CALC Currency Total 49 3" xfId="10679"/>
    <cellStyle name="CALC Currency Total 49 3 2" xfId="10680"/>
    <cellStyle name="CALC Currency Total 49 3 2 2" xfId="46252"/>
    <cellStyle name="CALC Currency Total 49 3 3" xfId="10681"/>
    <cellStyle name="CALC Currency Total 49 3 4" xfId="46253"/>
    <cellStyle name="CALC Currency Total 49 4" xfId="10682"/>
    <cellStyle name="CALC Currency Total 49 4 2" xfId="10683"/>
    <cellStyle name="CALC Currency Total 49 4 2 2" xfId="46254"/>
    <cellStyle name="CALC Currency Total 49 4 3" xfId="10684"/>
    <cellStyle name="CALC Currency Total 49 4 4" xfId="46255"/>
    <cellStyle name="CALC Currency Total 49 5" xfId="10685"/>
    <cellStyle name="CALC Currency Total 49 5 2" xfId="10686"/>
    <cellStyle name="CALC Currency Total 49 5 2 2" xfId="46256"/>
    <cellStyle name="CALC Currency Total 49 5 3" xfId="10687"/>
    <cellStyle name="CALC Currency Total 49 5 4" xfId="46257"/>
    <cellStyle name="CALC Currency Total 49 6" xfId="10688"/>
    <cellStyle name="CALC Currency Total 49 6 2" xfId="10689"/>
    <cellStyle name="CALC Currency Total 49 6 2 2" xfId="46258"/>
    <cellStyle name="CALC Currency Total 49 6 3" xfId="10690"/>
    <cellStyle name="CALC Currency Total 49 6 4" xfId="46259"/>
    <cellStyle name="CALC Currency Total 49 7" xfId="10691"/>
    <cellStyle name="CALC Currency Total 49 7 2" xfId="10692"/>
    <cellStyle name="CALC Currency Total 49 7 2 2" xfId="46260"/>
    <cellStyle name="CALC Currency Total 49 7 3" xfId="10693"/>
    <cellStyle name="CALC Currency Total 49 7 4" xfId="46261"/>
    <cellStyle name="CALC Currency Total 49 8" xfId="10694"/>
    <cellStyle name="CALC Currency Total 49 8 2" xfId="10695"/>
    <cellStyle name="CALC Currency Total 49 8 2 2" xfId="46262"/>
    <cellStyle name="CALC Currency Total 49 8 3" xfId="10696"/>
    <cellStyle name="CALC Currency Total 49 8 4" xfId="46263"/>
    <cellStyle name="CALC Currency Total 49 9" xfId="10697"/>
    <cellStyle name="CALC Currency Total 49 9 2" xfId="10698"/>
    <cellStyle name="CALC Currency Total 49 9 2 2" xfId="46264"/>
    <cellStyle name="CALC Currency Total 49 9 3" xfId="10699"/>
    <cellStyle name="CALC Currency Total 49 9 4" xfId="46265"/>
    <cellStyle name="CALC Currency Total 5" xfId="10700"/>
    <cellStyle name="CALC Currency Total 5 10" xfId="10701"/>
    <cellStyle name="CALC Currency Total 5 10 2" xfId="46266"/>
    <cellStyle name="CALC Currency Total 5 11" xfId="46267"/>
    <cellStyle name="CALC Currency Total 5 2" xfId="10702"/>
    <cellStyle name="CALC Currency Total 5 2 2" xfId="10703"/>
    <cellStyle name="CALC Currency Total 5 2 2 2" xfId="46268"/>
    <cellStyle name="CALC Currency Total 5 2 3" xfId="10704"/>
    <cellStyle name="CALC Currency Total 5 2 4" xfId="46269"/>
    <cellStyle name="CALC Currency Total 5 3" xfId="10705"/>
    <cellStyle name="CALC Currency Total 5 3 2" xfId="10706"/>
    <cellStyle name="CALC Currency Total 5 3 2 2" xfId="46270"/>
    <cellStyle name="CALC Currency Total 5 3 3" xfId="10707"/>
    <cellStyle name="CALC Currency Total 5 3 4" xfId="46271"/>
    <cellStyle name="CALC Currency Total 5 4" xfId="10708"/>
    <cellStyle name="CALC Currency Total 5 4 2" xfId="10709"/>
    <cellStyle name="CALC Currency Total 5 4 2 2" xfId="46272"/>
    <cellStyle name="CALC Currency Total 5 4 3" xfId="10710"/>
    <cellStyle name="CALC Currency Total 5 4 4" xfId="46273"/>
    <cellStyle name="CALC Currency Total 5 5" xfId="10711"/>
    <cellStyle name="CALC Currency Total 5 5 2" xfId="10712"/>
    <cellStyle name="CALC Currency Total 5 5 2 2" xfId="46274"/>
    <cellStyle name="CALC Currency Total 5 5 3" xfId="10713"/>
    <cellStyle name="CALC Currency Total 5 5 4" xfId="46275"/>
    <cellStyle name="CALC Currency Total 5 6" xfId="10714"/>
    <cellStyle name="CALC Currency Total 5 6 2" xfId="10715"/>
    <cellStyle name="CALC Currency Total 5 6 2 2" xfId="46276"/>
    <cellStyle name="CALC Currency Total 5 6 3" xfId="10716"/>
    <cellStyle name="CALC Currency Total 5 6 4" xfId="46277"/>
    <cellStyle name="CALC Currency Total 5 7" xfId="10717"/>
    <cellStyle name="CALC Currency Total 5 7 2" xfId="10718"/>
    <cellStyle name="CALC Currency Total 5 7 2 2" xfId="46278"/>
    <cellStyle name="CALC Currency Total 5 7 3" xfId="10719"/>
    <cellStyle name="CALC Currency Total 5 7 4" xfId="46279"/>
    <cellStyle name="CALC Currency Total 5 8" xfId="10720"/>
    <cellStyle name="CALC Currency Total 5 8 2" xfId="10721"/>
    <cellStyle name="CALC Currency Total 5 8 2 2" xfId="46280"/>
    <cellStyle name="CALC Currency Total 5 8 3" xfId="10722"/>
    <cellStyle name="CALC Currency Total 5 8 4" xfId="46281"/>
    <cellStyle name="CALC Currency Total 5 9" xfId="10723"/>
    <cellStyle name="CALC Currency Total 5 9 2" xfId="10724"/>
    <cellStyle name="CALC Currency Total 5 9 2 2" xfId="46282"/>
    <cellStyle name="CALC Currency Total 5 9 3" xfId="10725"/>
    <cellStyle name="CALC Currency Total 5 9 4" xfId="46283"/>
    <cellStyle name="CALC Currency Total 50" xfId="10726"/>
    <cellStyle name="CALC Currency Total 50 10" xfId="10727"/>
    <cellStyle name="CALC Currency Total 50 10 2" xfId="46284"/>
    <cellStyle name="CALC Currency Total 50 11" xfId="46285"/>
    <cellStyle name="CALC Currency Total 50 12" xfId="46286"/>
    <cellStyle name="CALC Currency Total 50 2" xfId="10728"/>
    <cellStyle name="CALC Currency Total 50 2 2" xfId="10729"/>
    <cellStyle name="CALC Currency Total 50 2 2 2" xfId="46287"/>
    <cellStyle name="CALC Currency Total 50 2 3" xfId="10730"/>
    <cellStyle name="CALC Currency Total 50 2 4" xfId="46288"/>
    <cellStyle name="CALC Currency Total 50 3" xfId="10731"/>
    <cellStyle name="CALC Currency Total 50 3 2" xfId="10732"/>
    <cellStyle name="CALC Currency Total 50 3 2 2" xfId="46289"/>
    <cellStyle name="CALC Currency Total 50 3 3" xfId="10733"/>
    <cellStyle name="CALC Currency Total 50 3 4" xfId="46290"/>
    <cellStyle name="CALC Currency Total 50 4" xfId="10734"/>
    <cellStyle name="CALC Currency Total 50 4 2" xfId="10735"/>
    <cellStyle name="CALC Currency Total 50 4 2 2" xfId="46291"/>
    <cellStyle name="CALC Currency Total 50 4 3" xfId="10736"/>
    <cellStyle name="CALC Currency Total 50 4 4" xfId="46292"/>
    <cellStyle name="CALC Currency Total 50 5" xfId="10737"/>
    <cellStyle name="CALC Currency Total 50 5 2" xfId="10738"/>
    <cellStyle name="CALC Currency Total 50 5 2 2" xfId="46293"/>
    <cellStyle name="CALC Currency Total 50 5 3" xfId="10739"/>
    <cellStyle name="CALC Currency Total 50 5 4" xfId="46294"/>
    <cellStyle name="CALC Currency Total 50 6" xfId="10740"/>
    <cellStyle name="CALC Currency Total 50 6 2" xfId="10741"/>
    <cellStyle name="CALC Currency Total 50 6 2 2" xfId="46295"/>
    <cellStyle name="CALC Currency Total 50 6 3" xfId="10742"/>
    <cellStyle name="CALC Currency Total 50 6 4" xfId="46296"/>
    <cellStyle name="CALC Currency Total 50 7" xfId="10743"/>
    <cellStyle name="CALC Currency Total 50 7 2" xfId="10744"/>
    <cellStyle name="CALC Currency Total 50 7 2 2" xfId="46297"/>
    <cellStyle name="CALC Currency Total 50 7 3" xfId="10745"/>
    <cellStyle name="CALC Currency Total 50 7 4" xfId="46298"/>
    <cellStyle name="CALC Currency Total 50 8" xfId="10746"/>
    <cellStyle name="CALC Currency Total 50 8 2" xfId="10747"/>
    <cellStyle name="CALC Currency Total 50 8 2 2" xfId="46299"/>
    <cellStyle name="CALC Currency Total 50 8 3" xfId="10748"/>
    <cellStyle name="CALC Currency Total 50 8 4" xfId="46300"/>
    <cellStyle name="CALC Currency Total 50 9" xfId="10749"/>
    <cellStyle name="CALC Currency Total 50 9 2" xfId="10750"/>
    <cellStyle name="CALC Currency Total 50 9 2 2" xfId="46301"/>
    <cellStyle name="CALC Currency Total 50 9 3" xfId="10751"/>
    <cellStyle name="CALC Currency Total 50 9 4" xfId="46302"/>
    <cellStyle name="CALC Currency Total 51" xfId="10752"/>
    <cellStyle name="CALC Currency Total 51 10" xfId="10753"/>
    <cellStyle name="CALC Currency Total 51 10 2" xfId="46303"/>
    <cellStyle name="CALC Currency Total 51 11" xfId="46304"/>
    <cellStyle name="CALC Currency Total 51 12" xfId="46305"/>
    <cellStyle name="CALC Currency Total 51 2" xfId="10754"/>
    <cellStyle name="CALC Currency Total 51 2 2" xfId="10755"/>
    <cellStyle name="CALC Currency Total 51 2 2 2" xfId="46306"/>
    <cellStyle name="CALC Currency Total 51 2 3" xfId="10756"/>
    <cellStyle name="CALC Currency Total 51 2 4" xfId="46307"/>
    <cellStyle name="CALC Currency Total 51 3" xfId="10757"/>
    <cellStyle name="CALC Currency Total 51 3 2" xfId="10758"/>
    <cellStyle name="CALC Currency Total 51 3 2 2" xfId="46308"/>
    <cellStyle name="CALC Currency Total 51 3 3" xfId="10759"/>
    <cellStyle name="CALC Currency Total 51 3 4" xfId="46309"/>
    <cellStyle name="CALC Currency Total 51 4" xfId="10760"/>
    <cellStyle name="CALC Currency Total 51 4 2" xfId="10761"/>
    <cellStyle name="CALC Currency Total 51 4 2 2" xfId="46310"/>
    <cellStyle name="CALC Currency Total 51 4 3" xfId="10762"/>
    <cellStyle name="CALC Currency Total 51 4 4" xfId="46311"/>
    <cellStyle name="CALC Currency Total 51 5" xfId="10763"/>
    <cellStyle name="CALC Currency Total 51 5 2" xfId="10764"/>
    <cellStyle name="CALC Currency Total 51 5 2 2" xfId="46312"/>
    <cellStyle name="CALC Currency Total 51 5 3" xfId="10765"/>
    <cellStyle name="CALC Currency Total 51 5 4" xfId="46313"/>
    <cellStyle name="CALC Currency Total 51 6" xfId="10766"/>
    <cellStyle name="CALC Currency Total 51 6 2" xfId="10767"/>
    <cellStyle name="CALC Currency Total 51 6 2 2" xfId="46314"/>
    <cellStyle name="CALC Currency Total 51 6 3" xfId="10768"/>
    <cellStyle name="CALC Currency Total 51 6 4" xfId="46315"/>
    <cellStyle name="CALC Currency Total 51 7" xfId="10769"/>
    <cellStyle name="CALC Currency Total 51 7 2" xfId="10770"/>
    <cellStyle name="CALC Currency Total 51 7 2 2" xfId="46316"/>
    <cellStyle name="CALC Currency Total 51 7 3" xfId="10771"/>
    <cellStyle name="CALC Currency Total 51 7 4" xfId="46317"/>
    <cellStyle name="CALC Currency Total 51 8" xfId="10772"/>
    <cellStyle name="CALC Currency Total 51 8 2" xfId="10773"/>
    <cellStyle name="CALC Currency Total 51 8 2 2" xfId="46318"/>
    <cellStyle name="CALC Currency Total 51 8 3" xfId="10774"/>
    <cellStyle name="CALC Currency Total 51 8 4" xfId="46319"/>
    <cellStyle name="CALC Currency Total 51 9" xfId="10775"/>
    <cellStyle name="CALC Currency Total 51 9 2" xfId="10776"/>
    <cellStyle name="CALC Currency Total 51 9 2 2" xfId="46320"/>
    <cellStyle name="CALC Currency Total 51 9 3" xfId="10777"/>
    <cellStyle name="CALC Currency Total 51 9 4" xfId="46321"/>
    <cellStyle name="CALC Currency Total 52" xfId="10778"/>
    <cellStyle name="CALC Currency Total 52 10" xfId="10779"/>
    <cellStyle name="CALC Currency Total 52 10 2" xfId="46322"/>
    <cellStyle name="CALC Currency Total 52 11" xfId="46323"/>
    <cellStyle name="CALC Currency Total 52 12" xfId="46324"/>
    <cellStyle name="CALC Currency Total 52 2" xfId="10780"/>
    <cellStyle name="CALC Currency Total 52 2 2" xfId="10781"/>
    <cellStyle name="CALC Currency Total 52 2 2 2" xfId="46325"/>
    <cellStyle name="CALC Currency Total 52 2 3" xfId="10782"/>
    <cellStyle name="CALC Currency Total 52 2 4" xfId="46326"/>
    <cellStyle name="CALC Currency Total 52 3" xfId="10783"/>
    <cellStyle name="CALC Currency Total 52 3 2" xfId="10784"/>
    <cellStyle name="CALC Currency Total 52 3 2 2" xfId="46327"/>
    <cellStyle name="CALC Currency Total 52 3 3" xfId="10785"/>
    <cellStyle name="CALC Currency Total 52 3 4" xfId="46328"/>
    <cellStyle name="CALC Currency Total 52 4" xfId="10786"/>
    <cellStyle name="CALC Currency Total 52 4 2" xfId="10787"/>
    <cellStyle name="CALC Currency Total 52 4 2 2" xfId="46329"/>
    <cellStyle name="CALC Currency Total 52 4 3" xfId="10788"/>
    <cellStyle name="CALC Currency Total 52 4 4" xfId="46330"/>
    <cellStyle name="CALC Currency Total 52 5" xfId="10789"/>
    <cellStyle name="CALC Currency Total 52 5 2" xfId="10790"/>
    <cellStyle name="CALC Currency Total 52 5 2 2" xfId="46331"/>
    <cellStyle name="CALC Currency Total 52 5 3" xfId="10791"/>
    <cellStyle name="CALC Currency Total 52 5 4" xfId="46332"/>
    <cellStyle name="CALC Currency Total 52 6" xfId="10792"/>
    <cellStyle name="CALC Currency Total 52 6 2" xfId="10793"/>
    <cellStyle name="CALC Currency Total 52 6 2 2" xfId="46333"/>
    <cellStyle name="CALC Currency Total 52 6 3" xfId="10794"/>
    <cellStyle name="CALC Currency Total 52 6 4" xfId="46334"/>
    <cellStyle name="CALC Currency Total 52 7" xfId="10795"/>
    <cellStyle name="CALC Currency Total 52 7 2" xfId="10796"/>
    <cellStyle name="CALC Currency Total 52 7 2 2" xfId="46335"/>
    <cellStyle name="CALC Currency Total 52 7 3" xfId="10797"/>
    <cellStyle name="CALC Currency Total 52 7 4" xfId="46336"/>
    <cellStyle name="CALC Currency Total 52 8" xfId="10798"/>
    <cellStyle name="CALC Currency Total 52 8 2" xfId="10799"/>
    <cellStyle name="CALC Currency Total 52 8 2 2" xfId="46337"/>
    <cellStyle name="CALC Currency Total 52 8 3" xfId="10800"/>
    <cellStyle name="CALC Currency Total 52 8 4" xfId="46338"/>
    <cellStyle name="CALC Currency Total 52 9" xfId="10801"/>
    <cellStyle name="CALC Currency Total 52 9 2" xfId="10802"/>
    <cellStyle name="CALC Currency Total 52 9 2 2" xfId="46339"/>
    <cellStyle name="CALC Currency Total 52 9 3" xfId="10803"/>
    <cellStyle name="CALC Currency Total 52 9 4" xfId="46340"/>
    <cellStyle name="CALC Currency Total 53" xfId="10804"/>
    <cellStyle name="CALC Currency Total 53 10" xfId="10805"/>
    <cellStyle name="CALC Currency Total 53 10 2" xfId="46341"/>
    <cellStyle name="CALC Currency Total 53 11" xfId="46342"/>
    <cellStyle name="CALC Currency Total 53 12" xfId="46343"/>
    <cellStyle name="CALC Currency Total 53 2" xfId="10806"/>
    <cellStyle name="CALC Currency Total 53 2 2" xfId="10807"/>
    <cellStyle name="CALC Currency Total 53 2 2 2" xfId="46344"/>
    <cellStyle name="CALC Currency Total 53 2 3" xfId="10808"/>
    <cellStyle name="CALC Currency Total 53 2 4" xfId="46345"/>
    <cellStyle name="CALC Currency Total 53 3" xfId="10809"/>
    <cellStyle name="CALC Currency Total 53 3 2" xfId="10810"/>
    <cellStyle name="CALC Currency Total 53 3 2 2" xfId="46346"/>
    <cellStyle name="CALC Currency Total 53 3 3" xfId="10811"/>
    <cellStyle name="CALC Currency Total 53 3 4" xfId="46347"/>
    <cellStyle name="CALC Currency Total 53 4" xfId="10812"/>
    <cellStyle name="CALC Currency Total 53 4 2" xfId="10813"/>
    <cellStyle name="CALC Currency Total 53 4 2 2" xfId="46348"/>
    <cellStyle name="CALC Currency Total 53 4 3" xfId="10814"/>
    <cellStyle name="CALC Currency Total 53 4 4" xfId="46349"/>
    <cellStyle name="CALC Currency Total 53 5" xfId="10815"/>
    <cellStyle name="CALC Currency Total 53 5 2" xfId="10816"/>
    <cellStyle name="CALC Currency Total 53 5 2 2" xfId="46350"/>
    <cellStyle name="CALC Currency Total 53 5 3" xfId="10817"/>
    <cellStyle name="CALC Currency Total 53 5 4" xfId="46351"/>
    <cellStyle name="CALC Currency Total 53 6" xfId="10818"/>
    <cellStyle name="CALC Currency Total 53 6 2" xfId="10819"/>
    <cellStyle name="CALC Currency Total 53 6 2 2" xfId="46352"/>
    <cellStyle name="CALC Currency Total 53 6 3" xfId="10820"/>
    <cellStyle name="CALC Currency Total 53 6 4" xfId="46353"/>
    <cellStyle name="CALC Currency Total 53 7" xfId="10821"/>
    <cellStyle name="CALC Currency Total 53 7 2" xfId="10822"/>
    <cellStyle name="CALC Currency Total 53 7 2 2" xfId="46354"/>
    <cellStyle name="CALC Currency Total 53 7 3" xfId="10823"/>
    <cellStyle name="CALC Currency Total 53 7 4" xfId="46355"/>
    <cellStyle name="CALC Currency Total 53 8" xfId="10824"/>
    <cellStyle name="CALC Currency Total 53 8 2" xfId="10825"/>
    <cellStyle name="CALC Currency Total 53 8 2 2" xfId="46356"/>
    <cellStyle name="CALC Currency Total 53 8 3" xfId="10826"/>
    <cellStyle name="CALC Currency Total 53 8 4" xfId="46357"/>
    <cellStyle name="CALC Currency Total 53 9" xfId="10827"/>
    <cellStyle name="CALC Currency Total 53 9 2" xfId="10828"/>
    <cellStyle name="CALC Currency Total 53 9 2 2" xfId="46358"/>
    <cellStyle name="CALC Currency Total 53 9 3" xfId="10829"/>
    <cellStyle name="CALC Currency Total 53 9 4" xfId="46359"/>
    <cellStyle name="CALC Currency Total 54" xfId="10830"/>
    <cellStyle name="CALC Currency Total 54 10" xfId="10831"/>
    <cellStyle name="CALC Currency Total 54 10 2" xfId="46360"/>
    <cellStyle name="CALC Currency Total 54 11" xfId="46361"/>
    <cellStyle name="CALC Currency Total 54 12" xfId="46362"/>
    <cellStyle name="CALC Currency Total 54 2" xfId="10832"/>
    <cellStyle name="CALC Currency Total 54 2 2" xfId="10833"/>
    <cellStyle name="CALC Currency Total 54 2 2 2" xfId="46363"/>
    <cellStyle name="CALC Currency Total 54 2 3" xfId="10834"/>
    <cellStyle name="CALC Currency Total 54 2 4" xfId="46364"/>
    <cellStyle name="CALC Currency Total 54 3" xfId="10835"/>
    <cellStyle name="CALC Currency Total 54 3 2" xfId="10836"/>
    <cellStyle name="CALC Currency Total 54 3 2 2" xfId="46365"/>
    <cellStyle name="CALC Currency Total 54 3 3" xfId="10837"/>
    <cellStyle name="CALC Currency Total 54 3 4" xfId="46366"/>
    <cellStyle name="CALC Currency Total 54 4" xfId="10838"/>
    <cellStyle name="CALC Currency Total 54 4 2" xfId="10839"/>
    <cellStyle name="CALC Currency Total 54 4 2 2" xfId="46367"/>
    <cellStyle name="CALC Currency Total 54 4 3" xfId="10840"/>
    <cellStyle name="CALC Currency Total 54 4 4" xfId="46368"/>
    <cellStyle name="CALC Currency Total 54 5" xfId="10841"/>
    <cellStyle name="CALC Currency Total 54 5 2" xfId="10842"/>
    <cellStyle name="CALC Currency Total 54 5 2 2" xfId="46369"/>
    <cellStyle name="CALC Currency Total 54 5 3" xfId="10843"/>
    <cellStyle name="CALC Currency Total 54 5 4" xfId="46370"/>
    <cellStyle name="CALC Currency Total 54 6" xfId="10844"/>
    <cellStyle name="CALC Currency Total 54 6 2" xfId="10845"/>
    <cellStyle name="CALC Currency Total 54 6 2 2" xfId="46371"/>
    <cellStyle name="CALC Currency Total 54 6 3" xfId="10846"/>
    <cellStyle name="CALC Currency Total 54 6 4" xfId="46372"/>
    <cellStyle name="CALC Currency Total 54 7" xfId="10847"/>
    <cellStyle name="CALC Currency Total 54 7 2" xfId="10848"/>
    <cellStyle name="CALC Currency Total 54 7 2 2" xfId="46373"/>
    <cellStyle name="CALC Currency Total 54 7 3" xfId="10849"/>
    <cellStyle name="CALC Currency Total 54 7 4" xfId="46374"/>
    <cellStyle name="CALC Currency Total 54 8" xfId="10850"/>
    <cellStyle name="CALC Currency Total 54 8 2" xfId="10851"/>
    <cellStyle name="CALC Currency Total 54 8 2 2" xfId="46375"/>
    <cellStyle name="CALC Currency Total 54 8 3" xfId="10852"/>
    <cellStyle name="CALC Currency Total 54 8 4" xfId="46376"/>
    <cellStyle name="CALC Currency Total 54 9" xfId="10853"/>
    <cellStyle name="CALC Currency Total 54 9 2" xfId="10854"/>
    <cellStyle name="CALC Currency Total 54 9 2 2" xfId="46377"/>
    <cellStyle name="CALC Currency Total 54 9 3" xfId="10855"/>
    <cellStyle name="CALC Currency Total 54 9 4" xfId="46378"/>
    <cellStyle name="CALC Currency Total 55" xfId="10856"/>
    <cellStyle name="CALC Currency Total 55 10" xfId="10857"/>
    <cellStyle name="CALC Currency Total 55 10 2" xfId="46379"/>
    <cellStyle name="CALC Currency Total 55 11" xfId="46380"/>
    <cellStyle name="CALC Currency Total 55 12" xfId="46381"/>
    <cellStyle name="CALC Currency Total 55 2" xfId="10858"/>
    <cellStyle name="CALC Currency Total 55 2 2" xfId="10859"/>
    <cellStyle name="CALC Currency Total 55 2 2 2" xfId="46382"/>
    <cellStyle name="CALC Currency Total 55 2 3" xfId="10860"/>
    <cellStyle name="CALC Currency Total 55 2 4" xfId="46383"/>
    <cellStyle name="CALC Currency Total 55 3" xfId="10861"/>
    <cellStyle name="CALC Currency Total 55 3 2" xfId="10862"/>
    <cellStyle name="CALC Currency Total 55 3 2 2" xfId="46384"/>
    <cellStyle name="CALC Currency Total 55 3 3" xfId="10863"/>
    <cellStyle name="CALC Currency Total 55 3 4" xfId="46385"/>
    <cellStyle name="CALC Currency Total 55 4" xfId="10864"/>
    <cellStyle name="CALC Currency Total 55 4 2" xfId="10865"/>
    <cellStyle name="CALC Currency Total 55 4 2 2" xfId="46386"/>
    <cellStyle name="CALC Currency Total 55 4 3" xfId="10866"/>
    <cellStyle name="CALC Currency Total 55 4 4" xfId="46387"/>
    <cellStyle name="CALC Currency Total 55 5" xfId="10867"/>
    <cellStyle name="CALC Currency Total 55 5 2" xfId="10868"/>
    <cellStyle name="CALC Currency Total 55 5 2 2" xfId="46388"/>
    <cellStyle name="CALC Currency Total 55 5 3" xfId="10869"/>
    <cellStyle name="CALC Currency Total 55 5 4" xfId="46389"/>
    <cellStyle name="CALC Currency Total 55 6" xfId="10870"/>
    <cellStyle name="CALC Currency Total 55 6 2" xfId="10871"/>
    <cellStyle name="CALC Currency Total 55 6 2 2" xfId="46390"/>
    <cellStyle name="CALC Currency Total 55 6 3" xfId="10872"/>
    <cellStyle name="CALC Currency Total 55 6 4" xfId="46391"/>
    <cellStyle name="CALC Currency Total 55 7" xfId="10873"/>
    <cellStyle name="CALC Currency Total 55 7 2" xfId="10874"/>
    <cellStyle name="CALC Currency Total 55 7 2 2" xfId="46392"/>
    <cellStyle name="CALC Currency Total 55 7 3" xfId="10875"/>
    <cellStyle name="CALC Currency Total 55 7 4" xfId="46393"/>
    <cellStyle name="CALC Currency Total 55 8" xfId="10876"/>
    <cellStyle name="CALC Currency Total 55 8 2" xfId="10877"/>
    <cellStyle name="CALC Currency Total 55 8 2 2" xfId="46394"/>
    <cellStyle name="CALC Currency Total 55 8 3" xfId="10878"/>
    <cellStyle name="CALC Currency Total 55 8 4" xfId="46395"/>
    <cellStyle name="CALC Currency Total 55 9" xfId="10879"/>
    <cellStyle name="CALC Currency Total 55 9 2" xfId="10880"/>
    <cellStyle name="CALC Currency Total 55 9 2 2" xfId="46396"/>
    <cellStyle name="CALC Currency Total 55 9 3" xfId="10881"/>
    <cellStyle name="CALC Currency Total 55 9 4" xfId="46397"/>
    <cellStyle name="CALC Currency Total 56" xfId="10882"/>
    <cellStyle name="CALC Currency Total 56 10" xfId="10883"/>
    <cellStyle name="CALC Currency Total 56 10 2" xfId="46398"/>
    <cellStyle name="CALC Currency Total 56 11" xfId="46399"/>
    <cellStyle name="CALC Currency Total 56 12" xfId="46400"/>
    <cellStyle name="CALC Currency Total 56 2" xfId="10884"/>
    <cellStyle name="CALC Currency Total 56 2 2" xfId="10885"/>
    <cellStyle name="CALC Currency Total 56 2 2 2" xfId="46401"/>
    <cellStyle name="CALC Currency Total 56 2 3" xfId="10886"/>
    <cellStyle name="CALC Currency Total 56 2 4" xfId="46402"/>
    <cellStyle name="CALC Currency Total 56 3" xfId="10887"/>
    <cellStyle name="CALC Currency Total 56 3 2" xfId="10888"/>
    <cellStyle name="CALC Currency Total 56 3 2 2" xfId="46403"/>
    <cellStyle name="CALC Currency Total 56 3 3" xfId="10889"/>
    <cellStyle name="CALC Currency Total 56 3 4" xfId="46404"/>
    <cellStyle name="CALC Currency Total 56 4" xfId="10890"/>
    <cellStyle name="CALC Currency Total 56 4 2" xfId="10891"/>
    <cellStyle name="CALC Currency Total 56 4 2 2" xfId="46405"/>
    <cellStyle name="CALC Currency Total 56 4 3" xfId="10892"/>
    <cellStyle name="CALC Currency Total 56 4 4" xfId="46406"/>
    <cellStyle name="CALC Currency Total 56 5" xfId="10893"/>
    <cellStyle name="CALC Currency Total 56 5 2" xfId="10894"/>
    <cellStyle name="CALC Currency Total 56 5 2 2" xfId="46407"/>
    <cellStyle name="CALC Currency Total 56 5 3" xfId="10895"/>
    <cellStyle name="CALC Currency Total 56 5 4" xfId="46408"/>
    <cellStyle name="CALC Currency Total 56 6" xfId="10896"/>
    <cellStyle name="CALC Currency Total 56 6 2" xfId="10897"/>
    <cellStyle name="CALC Currency Total 56 6 2 2" xfId="46409"/>
    <cellStyle name="CALC Currency Total 56 6 3" xfId="10898"/>
    <cellStyle name="CALC Currency Total 56 6 4" xfId="46410"/>
    <cellStyle name="CALC Currency Total 56 7" xfId="10899"/>
    <cellStyle name="CALC Currency Total 56 7 2" xfId="10900"/>
    <cellStyle name="CALC Currency Total 56 7 2 2" xfId="46411"/>
    <cellStyle name="CALC Currency Total 56 7 3" xfId="10901"/>
    <cellStyle name="CALC Currency Total 56 7 4" xfId="46412"/>
    <cellStyle name="CALC Currency Total 56 8" xfId="10902"/>
    <cellStyle name="CALC Currency Total 56 8 2" xfId="10903"/>
    <cellStyle name="CALC Currency Total 56 8 2 2" xfId="46413"/>
    <cellStyle name="CALC Currency Total 56 8 3" xfId="10904"/>
    <cellStyle name="CALC Currency Total 56 8 4" xfId="46414"/>
    <cellStyle name="CALC Currency Total 56 9" xfId="10905"/>
    <cellStyle name="CALC Currency Total 56 9 2" xfId="10906"/>
    <cellStyle name="CALC Currency Total 56 9 2 2" xfId="46415"/>
    <cellStyle name="CALC Currency Total 56 9 3" xfId="10907"/>
    <cellStyle name="CALC Currency Total 56 9 4" xfId="46416"/>
    <cellStyle name="CALC Currency Total 57" xfId="10908"/>
    <cellStyle name="CALC Currency Total 57 10" xfId="10909"/>
    <cellStyle name="CALC Currency Total 57 10 2" xfId="46417"/>
    <cellStyle name="CALC Currency Total 57 11" xfId="46418"/>
    <cellStyle name="CALC Currency Total 57 12" xfId="46419"/>
    <cellStyle name="CALC Currency Total 57 2" xfId="10910"/>
    <cellStyle name="CALC Currency Total 57 2 2" xfId="10911"/>
    <cellStyle name="CALC Currency Total 57 2 2 2" xfId="46420"/>
    <cellStyle name="CALC Currency Total 57 2 3" xfId="10912"/>
    <cellStyle name="CALC Currency Total 57 2 4" xfId="46421"/>
    <cellStyle name="CALC Currency Total 57 3" xfId="10913"/>
    <cellStyle name="CALC Currency Total 57 3 2" xfId="10914"/>
    <cellStyle name="CALC Currency Total 57 3 2 2" xfId="46422"/>
    <cellStyle name="CALC Currency Total 57 3 3" xfId="10915"/>
    <cellStyle name="CALC Currency Total 57 3 4" xfId="46423"/>
    <cellStyle name="CALC Currency Total 57 4" xfId="10916"/>
    <cellStyle name="CALC Currency Total 57 4 2" xfId="10917"/>
    <cellStyle name="CALC Currency Total 57 4 2 2" xfId="46424"/>
    <cellStyle name="CALC Currency Total 57 4 3" xfId="10918"/>
    <cellStyle name="CALC Currency Total 57 4 4" xfId="46425"/>
    <cellStyle name="CALC Currency Total 57 5" xfId="10919"/>
    <cellStyle name="CALC Currency Total 57 5 2" xfId="10920"/>
    <cellStyle name="CALC Currency Total 57 5 2 2" xfId="46426"/>
    <cellStyle name="CALC Currency Total 57 5 3" xfId="10921"/>
    <cellStyle name="CALC Currency Total 57 5 4" xfId="46427"/>
    <cellStyle name="CALC Currency Total 57 6" xfId="10922"/>
    <cellStyle name="CALC Currency Total 57 6 2" xfId="10923"/>
    <cellStyle name="CALC Currency Total 57 6 2 2" xfId="46428"/>
    <cellStyle name="CALC Currency Total 57 6 3" xfId="10924"/>
    <cellStyle name="CALC Currency Total 57 6 4" xfId="46429"/>
    <cellStyle name="CALC Currency Total 57 7" xfId="10925"/>
    <cellStyle name="CALC Currency Total 57 7 2" xfId="10926"/>
    <cellStyle name="CALC Currency Total 57 7 2 2" xfId="46430"/>
    <cellStyle name="CALC Currency Total 57 7 3" xfId="10927"/>
    <cellStyle name="CALC Currency Total 57 7 4" xfId="46431"/>
    <cellStyle name="CALC Currency Total 57 8" xfId="10928"/>
    <cellStyle name="CALC Currency Total 57 8 2" xfId="10929"/>
    <cellStyle name="CALC Currency Total 57 8 2 2" xfId="46432"/>
    <cellStyle name="CALC Currency Total 57 8 3" xfId="10930"/>
    <cellStyle name="CALC Currency Total 57 8 4" xfId="46433"/>
    <cellStyle name="CALC Currency Total 57 9" xfId="10931"/>
    <cellStyle name="CALC Currency Total 57 9 2" xfId="10932"/>
    <cellStyle name="CALC Currency Total 57 9 2 2" xfId="46434"/>
    <cellStyle name="CALC Currency Total 57 9 3" xfId="10933"/>
    <cellStyle name="CALC Currency Total 57 9 4" xfId="46435"/>
    <cellStyle name="CALC Currency Total 58" xfId="10934"/>
    <cellStyle name="CALC Currency Total 58 10" xfId="10935"/>
    <cellStyle name="CALC Currency Total 58 10 2" xfId="46436"/>
    <cellStyle name="CALC Currency Total 58 11" xfId="46437"/>
    <cellStyle name="CALC Currency Total 58 12" xfId="46438"/>
    <cellStyle name="CALC Currency Total 58 2" xfId="10936"/>
    <cellStyle name="CALC Currency Total 58 2 2" xfId="10937"/>
    <cellStyle name="CALC Currency Total 58 2 2 2" xfId="46439"/>
    <cellStyle name="CALC Currency Total 58 2 3" xfId="10938"/>
    <cellStyle name="CALC Currency Total 58 2 4" xfId="46440"/>
    <cellStyle name="CALC Currency Total 58 3" xfId="10939"/>
    <cellStyle name="CALC Currency Total 58 3 2" xfId="10940"/>
    <cellStyle name="CALC Currency Total 58 3 2 2" xfId="46441"/>
    <cellStyle name="CALC Currency Total 58 3 3" xfId="10941"/>
    <cellStyle name="CALC Currency Total 58 3 4" xfId="46442"/>
    <cellStyle name="CALC Currency Total 58 4" xfId="10942"/>
    <cellStyle name="CALC Currency Total 58 4 2" xfId="10943"/>
    <cellStyle name="CALC Currency Total 58 4 2 2" xfId="46443"/>
    <cellStyle name="CALC Currency Total 58 4 3" xfId="10944"/>
    <cellStyle name="CALC Currency Total 58 4 4" xfId="46444"/>
    <cellStyle name="CALC Currency Total 58 5" xfId="10945"/>
    <cellStyle name="CALC Currency Total 58 5 2" xfId="10946"/>
    <cellStyle name="CALC Currency Total 58 5 2 2" xfId="46445"/>
    <cellStyle name="CALC Currency Total 58 5 3" xfId="10947"/>
    <cellStyle name="CALC Currency Total 58 5 4" xfId="46446"/>
    <cellStyle name="CALC Currency Total 58 6" xfId="10948"/>
    <cellStyle name="CALC Currency Total 58 6 2" xfId="10949"/>
    <cellStyle name="CALC Currency Total 58 6 2 2" xfId="46447"/>
    <cellStyle name="CALC Currency Total 58 6 3" xfId="10950"/>
    <cellStyle name="CALC Currency Total 58 6 4" xfId="46448"/>
    <cellStyle name="CALC Currency Total 58 7" xfId="10951"/>
    <cellStyle name="CALC Currency Total 58 7 2" xfId="10952"/>
    <cellStyle name="CALC Currency Total 58 7 2 2" xfId="46449"/>
    <cellStyle name="CALC Currency Total 58 7 3" xfId="10953"/>
    <cellStyle name="CALC Currency Total 58 7 4" xfId="46450"/>
    <cellStyle name="CALC Currency Total 58 8" xfId="10954"/>
    <cellStyle name="CALC Currency Total 58 8 2" xfId="10955"/>
    <cellStyle name="CALC Currency Total 58 8 2 2" xfId="46451"/>
    <cellStyle name="CALC Currency Total 58 8 3" xfId="10956"/>
    <cellStyle name="CALC Currency Total 58 8 4" xfId="46452"/>
    <cellStyle name="CALC Currency Total 58 9" xfId="10957"/>
    <cellStyle name="CALC Currency Total 58 9 2" xfId="10958"/>
    <cellStyle name="CALC Currency Total 58 9 2 2" xfId="46453"/>
    <cellStyle name="CALC Currency Total 58 9 3" xfId="10959"/>
    <cellStyle name="CALC Currency Total 58 9 4" xfId="46454"/>
    <cellStyle name="CALC Currency Total 59" xfId="10960"/>
    <cellStyle name="CALC Currency Total 59 10" xfId="10961"/>
    <cellStyle name="CALC Currency Total 59 10 2" xfId="46455"/>
    <cellStyle name="CALC Currency Total 59 11" xfId="46456"/>
    <cellStyle name="CALC Currency Total 59 12" xfId="46457"/>
    <cellStyle name="CALC Currency Total 59 2" xfId="10962"/>
    <cellStyle name="CALC Currency Total 59 2 2" xfId="10963"/>
    <cellStyle name="CALC Currency Total 59 2 2 2" xfId="46458"/>
    <cellStyle name="CALC Currency Total 59 2 3" xfId="10964"/>
    <cellStyle name="CALC Currency Total 59 2 4" xfId="46459"/>
    <cellStyle name="CALC Currency Total 59 3" xfId="10965"/>
    <cellStyle name="CALC Currency Total 59 3 2" xfId="10966"/>
    <cellStyle name="CALC Currency Total 59 3 2 2" xfId="46460"/>
    <cellStyle name="CALC Currency Total 59 3 3" xfId="10967"/>
    <cellStyle name="CALC Currency Total 59 3 4" xfId="46461"/>
    <cellStyle name="CALC Currency Total 59 4" xfId="10968"/>
    <cellStyle name="CALC Currency Total 59 4 2" xfId="10969"/>
    <cellStyle name="CALC Currency Total 59 4 2 2" xfId="46462"/>
    <cellStyle name="CALC Currency Total 59 4 3" xfId="10970"/>
    <cellStyle name="CALC Currency Total 59 4 4" xfId="46463"/>
    <cellStyle name="CALC Currency Total 59 5" xfId="10971"/>
    <cellStyle name="CALC Currency Total 59 5 2" xfId="10972"/>
    <cellStyle name="CALC Currency Total 59 5 2 2" xfId="46464"/>
    <cellStyle name="CALC Currency Total 59 5 3" xfId="10973"/>
    <cellStyle name="CALC Currency Total 59 5 4" xfId="46465"/>
    <cellStyle name="CALC Currency Total 59 6" xfId="10974"/>
    <cellStyle name="CALC Currency Total 59 6 2" xfId="10975"/>
    <cellStyle name="CALC Currency Total 59 6 2 2" xfId="46466"/>
    <cellStyle name="CALC Currency Total 59 6 3" xfId="10976"/>
    <cellStyle name="CALC Currency Total 59 6 4" xfId="46467"/>
    <cellStyle name="CALC Currency Total 59 7" xfId="10977"/>
    <cellStyle name="CALC Currency Total 59 7 2" xfId="10978"/>
    <cellStyle name="CALC Currency Total 59 7 2 2" xfId="46468"/>
    <cellStyle name="CALC Currency Total 59 7 3" xfId="10979"/>
    <cellStyle name="CALC Currency Total 59 7 4" xfId="46469"/>
    <cellStyle name="CALC Currency Total 59 8" xfId="10980"/>
    <cellStyle name="CALC Currency Total 59 8 2" xfId="10981"/>
    <cellStyle name="CALC Currency Total 59 8 2 2" xfId="46470"/>
    <cellStyle name="CALC Currency Total 59 8 3" xfId="10982"/>
    <cellStyle name="CALC Currency Total 59 8 4" xfId="46471"/>
    <cellStyle name="CALC Currency Total 59 9" xfId="10983"/>
    <cellStyle name="CALC Currency Total 59 9 2" xfId="10984"/>
    <cellStyle name="CALC Currency Total 59 9 2 2" xfId="46472"/>
    <cellStyle name="CALC Currency Total 59 9 3" xfId="10985"/>
    <cellStyle name="CALC Currency Total 59 9 4" xfId="46473"/>
    <cellStyle name="CALC Currency Total 6" xfId="10986"/>
    <cellStyle name="CALC Currency Total 6 10" xfId="10987"/>
    <cellStyle name="CALC Currency Total 6 10 2" xfId="46474"/>
    <cellStyle name="CALC Currency Total 6 11" xfId="46475"/>
    <cellStyle name="CALC Currency Total 6 2" xfId="10988"/>
    <cellStyle name="CALC Currency Total 6 2 2" xfId="10989"/>
    <cellStyle name="CALC Currency Total 6 2 2 2" xfId="46476"/>
    <cellStyle name="CALC Currency Total 6 2 3" xfId="10990"/>
    <cellStyle name="CALC Currency Total 6 2 4" xfId="46477"/>
    <cellStyle name="CALC Currency Total 6 3" xfId="10991"/>
    <cellStyle name="CALC Currency Total 6 3 2" xfId="10992"/>
    <cellStyle name="CALC Currency Total 6 3 2 2" xfId="46478"/>
    <cellStyle name="CALC Currency Total 6 3 3" xfId="10993"/>
    <cellStyle name="CALC Currency Total 6 3 4" xfId="46479"/>
    <cellStyle name="CALC Currency Total 6 4" xfId="10994"/>
    <cellStyle name="CALC Currency Total 6 4 2" xfId="10995"/>
    <cellStyle name="CALC Currency Total 6 4 2 2" xfId="46480"/>
    <cellStyle name="CALC Currency Total 6 4 3" xfId="10996"/>
    <cellStyle name="CALC Currency Total 6 4 4" xfId="46481"/>
    <cellStyle name="CALC Currency Total 6 5" xfId="10997"/>
    <cellStyle name="CALC Currency Total 6 5 2" xfId="10998"/>
    <cellStyle name="CALC Currency Total 6 5 2 2" xfId="46482"/>
    <cellStyle name="CALC Currency Total 6 5 3" xfId="10999"/>
    <cellStyle name="CALC Currency Total 6 5 4" xfId="46483"/>
    <cellStyle name="CALC Currency Total 6 6" xfId="11000"/>
    <cellStyle name="CALC Currency Total 6 6 2" xfId="11001"/>
    <cellStyle name="CALC Currency Total 6 6 2 2" xfId="46484"/>
    <cellStyle name="CALC Currency Total 6 6 3" xfId="11002"/>
    <cellStyle name="CALC Currency Total 6 6 4" xfId="46485"/>
    <cellStyle name="CALC Currency Total 6 7" xfId="11003"/>
    <cellStyle name="CALC Currency Total 6 7 2" xfId="11004"/>
    <cellStyle name="CALC Currency Total 6 7 2 2" xfId="46486"/>
    <cellStyle name="CALC Currency Total 6 7 3" xfId="11005"/>
    <cellStyle name="CALC Currency Total 6 7 4" xfId="46487"/>
    <cellStyle name="CALC Currency Total 6 8" xfId="11006"/>
    <cellStyle name="CALC Currency Total 6 8 2" xfId="11007"/>
    <cellStyle name="CALC Currency Total 6 8 2 2" xfId="46488"/>
    <cellStyle name="CALC Currency Total 6 8 3" xfId="11008"/>
    <cellStyle name="CALC Currency Total 6 8 4" xfId="46489"/>
    <cellStyle name="CALC Currency Total 6 9" xfId="11009"/>
    <cellStyle name="CALC Currency Total 6 9 2" xfId="11010"/>
    <cellStyle name="CALC Currency Total 6 9 2 2" xfId="46490"/>
    <cellStyle name="CALC Currency Total 6 9 3" xfId="11011"/>
    <cellStyle name="CALC Currency Total 6 9 4" xfId="46491"/>
    <cellStyle name="CALC Currency Total 60" xfId="11012"/>
    <cellStyle name="CALC Currency Total 60 10" xfId="11013"/>
    <cellStyle name="CALC Currency Total 60 10 2" xfId="46492"/>
    <cellStyle name="CALC Currency Total 60 11" xfId="46493"/>
    <cellStyle name="CALC Currency Total 60 12" xfId="46494"/>
    <cellStyle name="CALC Currency Total 60 2" xfId="11014"/>
    <cellStyle name="CALC Currency Total 60 2 2" xfId="11015"/>
    <cellStyle name="CALC Currency Total 60 2 2 2" xfId="46495"/>
    <cellStyle name="CALC Currency Total 60 2 3" xfId="11016"/>
    <cellStyle name="CALC Currency Total 60 2 4" xfId="46496"/>
    <cellStyle name="CALC Currency Total 60 3" xfId="11017"/>
    <cellStyle name="CALC Currency Total 60 3 2" xfId="11018"/>
    <cellStyle name="CALC Currency Total 60 3 2 2" xfId="46497"/>
    <cellStyle name="CALC Currency Total 60 3 3" xfId="11019"/>
    <cellStyle name="CALC Currency Total 60 3 4" xfId="46498"/>
    <cellStyle name="CALC Currency Total 60 4" xfId="11020"/>
    <cellStyle name="CALC Currency Total 60 4 2" xfId="11021"/>
    <cellStyle name="CALC Currency Total 60 4 2 2" xfId="46499"/>
    <cellStyle name="CALC Currency Total 60 4 3" xfId="11022"/>
    <cellStyle name="CALC Currency Total 60 4 4" xfId="46500"/>
    <cellStyle name="CALC Currency Total 60 5" xfId="11023"/>
    <cellStyle name="CALC Currency Total 60 5 2" xfId="11024"/>
    <cellStyle name="CALC Currency Total 60 5 2 2" xfId="46501"/>
    <cellStyle name="CALC Currency Total 60 5 3" xfId="11025"/>
    <cellStyle name="CALC Currency Total 60 5 4" xfId="46502"/>
    <cellStyle name="CALC Currency Total 60 6" xfId="11026"/>
    <cellStyle name="CALC Currency Total 60 6 2" xfId="11027"/>
    <cellStyle name="CALC Currency Total 60 6 2 2" xfId="46503"/>
    <cellStyle name="CALC Currency Total 60 6 3" xfId="11028"/>
    <cellStyle name="CALC Currency Total 60 6 4" xfId="46504"/>
    <cellStyle name="CALC Currency Total 60 7" xfId="11029"/>
    <cellStyle name="CALC Currency Total 60 7 2" xfId="11030"/>
    <cellStyle name="CALC Currency Total 60 7 2 2" xfId="46505"/>
    <cellStyle name="CALC Currency Total 60 7 3" xfId="11031"/>
    <cellStyle name="CALC Currency Total 60 7 4" xfId="46506"/>
    <cellStyle name="CALC Currency Total 60 8" xfId="11032"/>
    <cellStyle name="CALC Currency Total 60 8 2" xfId="11033"/>
    <cellStyle name="CALC Currency Total 60 8 2 2" xfId="46507"/>
    <cellStyle name="CALC Currency Total 60 8 3" xfId="11034"/>
    <cellStyle name="CALC Currency Total 60 8 4" xfId="46508"/>
    <cellStyle name="CALC Currency Total 60 9" xfId="11035"/>
    <cellStyle name="CALC Currency Total 60 9 2" xfId="11036"/>
    <cellStyle name="CALC Currency Total 60 9 2 2" xfId="46509"/>
    <cellStyle name="CALC Currency Total 60 9 3" xfId="11037"/>
    <cellStyle name="CALC Currency Total 60 9 4" xfId="46510"/>
    <cellStyle name="CALC Currency Total 61" xfId="11038"/>
    <cellStyle name="CALC Currency Total 61 10" xfId="11039"/>
    <cellStyle name="CALC Currency Total 61 10 2" xfId="46511"/>
    <cellStyle name="CALC Currency Total 61 11" xfId="46512"/>
    <cellStyle name="CALC Currency Total 61 12" xfId="46513"/>
    <cellStyle name="CALC Currency Total 61 2" xfId="11040"/>
    <cellStyle name="CALC Currency Total 61 2 2" xfId="11041"/>
    <cellStyle name="CALC Currency Total 61 2 2 2" xfId="46514"/>
    <cellStyle name="CALC Currency Total 61 2 3" xfId="11042"/>
    <cellStyle name="CALC Currency Total 61 2 4" xfId="46515"/>
    <cellStyle name="CALC Currency Total 61 3" xfId="11043"/>
    <cellStyle name="CALC Currency Total 61 3 2" xfId="11044"/>
    <cellStyle name="CALC Currency Total 61 3 2 2" xfId="46516"/>
    <cellStyle name="CALC Currency Total 61 3 3" xfId="11045"/>
    <cellStyle name="CALC Currency Total 61 3 4" xfId="46517"/>
    <cellStyle name="CALC Currency Total 61 4" xfId="11046"/>
    <cellStyle name="CALC Currency Total 61 4 2" xfId="11047"/>
    <cellStyle name="CALC Currency Total 61 4 2 2" xfId="46518"/>
    <cellStyle name="CALC Currency Total 61 4 3" xfId="11048"/>
    <cellStyle name="CALC Currency Total 61 4 4" xfId="46519"/>
    <cellStyle name="CALC Currency Total 61 5" xfId="11049"/>
    <cellStyle name="CALC Currency Total 61 5 2" xfId="11050"/>
    <cellStyle name="CALC Currency Total 61 5 2 2" xfId="46520"/>
    <cellStyle name="CALC Currency Total 61 5 3" xfId="11051"/>
    <cellStyle name="CALC Currency Total 61 5 4" xfId="46521"/>
    <cellStyle name="CALC Currency Total 61 6" xfId="11052"/>
    <cellStyle name="CALC Currency Total 61 6 2" xfId="11053"/>
    <cellStyle name="CALC Currency Total 61 6 2 2" xfId="46522"/>
    <cellStyle name="CALC Currency Total 61 6 3" xfId="11054"/>
    <cellStyle name="CALC Currency Total 61 6 4" xfId="46523"/>
    <cellStyle name="CALC Currency Total 61 7" xfId="11055"/>
    <cellStyle name="CALC Currency Total 61 7 2" xfId="11056"/>
    <cellStyle name="CALC Currency Total 61 7 2 2" xfId="46524"/>
    <cellStyle name="CALC Currency Total 61 7 3" xfId="11057"/>
    <cellStyle name="CALC Currency Total 61 7 4" xfId="46525"/>
    <cellStyle name="CALC Currency Total 61 8" xfId="11058"/>
    <cellStyle name="CALC Currency Total 61 8 2" xfId="11059"/>
    <cellStyle name="CALC Currency Total 61 8 2 2" xfId="46526"/>
    <cellStyle name="CALC Currency Total 61 8 3" xfId="11060"/>
    <cellStyle name="CALC Currency Total 61 8 4" xfId="46527"/>
    <cellStyle name="CALC Currency Total 61 9" xfId="11061"/>
    <cellStyle name="CALC Currency Total 61 9 2" xfId="11062"/>
    <cellStyle name="CALC Currency Total 61 9 2 2" xfId="46528"/>
    <cellStyle name="CALC Currency Total 61 9 3" xfId="11063"/>
    <cellStyle name="CALC Currency Total 61 9 4" xfId="46529"/>
    <cellStyle name="CALC Currency Total 62" xfId="11064"/>
    <cellStyle name="CALC Currency Total 62 10" xfId="11065"/>
    <cellStyle name="CALC Currency Total 62 10 2" xfId="46530"/>
    <cellStyle name="CALC Currency Total 62 11" xfId="46531"/>
    <cellStyle name="CALC Currency Total 62 12" xfId="46532"/>
    <cellStyle name="CALC Currency Total 62 2" xfId="11066"/>
    <cellStyle name="CALC Currency Total 62 2 2" xfId="11067"/>
    <cellStyle name="CALC Currency Total 62 2 2 2" xfId="46533"/>
    <cellStyle name="CALC Currency Total 62 2 3" xfId="11068"/>
    <cellStyle name="CALC Currency Total 62 2 4" xfId="46534"/>
    <cellStyle name="CALC Currency Total 62 3" xfId="11069"/>
    <cellStyle name="CALC Currency Total 62 3 2" xfId="11070"/>
    <cellStyle name="CALC Currency Total 62 3 2 2" xfId="46535"/>
    <cellStyle name="CALC Currency Total 62 3 3" xfId="11071"/>
    <cellStyle name="CALC Currency Total 62 3 4" xfId="46536"/>
    <cellStyle name="CALC Currency Total 62 4" xfId="11072"/>
    <cellStyle name="CALC Currency Total 62 4 2" xfId="11073"/>
    <cellStyle name="CALC Currency Total 62 4 2 2" xfId="46537"/>
    <cellStyle name="CALC Currency Total 62 4 3" xfId="11074"/>
    <cellStyle name="CALC Currency Total 62 4 4" xfId="46538"/>
    <cellStyle name="CALC Currency Total 62 5" xfId="11075"/>
    <cellStyle name="CALC Currency Total 62 5 2" xfId="11076"/>
    <cellStyle name="CALC Currency Total 62 5 2 2" xfId="46539"/>
    <cellStyle name="CALC Currency Total 62 5 3" xfId="11077"/>
    <cellStyle name="CALC Currency Total 62 5 4" xfId="46540"/>
    <cellStyle name="CALC Currency Total 62 6" xfId="11078"/>
    <cellStyle name="CALC Currency Total 62 6 2" xfId="11079"/>
    <cellStyle name="CALC Currency Total 62 6 2 2" xfId="46541"/>
    <cellStyle name="CALC Currency Total 62 6 3" xfId="11080"/>
    <cellStyle name="CALC Currency Total 62 6 4" xfId="46542"/>
    <cellStyle name="CALC Currency Total 62 7" xfId="11081"/>
    <cellStyle name="CALC Currency Total 62 7 2" xfId="11082"/>
    <cellStyle name="CALC Currency Total 62 7 2 2" xfId="46543"/>
    <cellStyle name="CALC Currency Total 62 7 3" xfId="11083"/>
    <cellStyle name="CALC Currency Total 62 7 4" xfId="46544"/>
    <cellStyle name="CALC Currency Total 62 8" xfId="11084"/>
    <cellStyle name="CALC Currency Total 62 8 2" xfId="11085"/>
    <cellStyle name="CALC Currency Total 62 8 2 2" xfId="46545"/>
    <cellStyle name="CALC Currency Total 62 8 3" xfId="11086"/>
    <cellStyle name="CALC Currency Total 62 8 4" xfId="46546"/>
    <cellStyle name="CALC Currency Total 62 9" xfId="11087"/>
    <cellStyle name="CALC Currency Total 62 9 2" xfId="11088"/>
    <cellStyle name="CALC Currency Total 62 9 2 2" xfId="46547"/>
    <cellStyle name="CALC Currency Total 62 9 3" xfId="11089"/>
    <cellStyle name="CALC Currency Total 62 9 4" xfId="46548"/>
    <cellStyle name="CALC Currency Total 63" xfId="11090"/>
    <cellStyle name="CALC Currency Total 63 10" xfId="11091"/>
    <cellStyle name="CALC Currency Total 63 10 2" xfId="46549"/>
    <cellStyle name="CALC Currency Total 63 11" xfId="46550"/>
    <cellStyle name="CALC Currency Total 63 12" xfId="46551"/>
    <cellStyle name="CALC Currency Total 63 2" xfId="11092"/>
    <cellStyle name="CALC Currency Total 63 2 2" xfId="11093"/>
    <cellStyle name="CALC Currency Total 63 2 2 2" xfId="46552"/>
    <cellStyle name="CALC Currency Total 63 2 3" xfId="11094"/>
    <cellStyle name="CALC Currency Total 63 2 4" xfId="46553"/>
    <cellStyle name="CALC Currency Total 63 3" xfId="11095"/>
    <cellStyle name="CALC Currency Total 63 3 2" xfId="11096"/>
    <cellStyle name="CALC Currency Total 63 3 2 2" xfId="46554"/>
    <cellStyle name="CALC Currency Total 63 3 3" xfId="11097"/>
    <cellStyle name="CALC Currency Total 63 3 4" xfId="46555"/>
    <cellStyle name="CALC Currency Total 63 4" xfId="11098"/>
    <cellStyle name="CALC Currency Total 63 4 2" xfId="11099"/>
    <cellStyle name="CALC Currency Total 63 4 2 2" xfId="46556"/>
    <cellStyle name="CALC Currency Total 63 4 3" xfId="11100"/>
    <cellStyle name="CALC Currency Total 63 4 4" xfId="46557"/>
    <cellStyle name="CALC Currency Total 63 5" xfId="11101"/>
    <cellStyle name="CALC Currency Total 63 5 2" xfId="11102"/>
    <cellStyle name="CALC Currency Total 63 5 2 2" xfId="46558"/>
    <cellStyle name="CALC Currency Total 63 5 3" xfId="11103"/>
    <cellStyle name="CALC Currency Total 63 5 4" xfId="46559"/>
    <cellStyle name="CALC Currency Total 63 6" xfId="11104"/>
    <cellStyle name="CALC Currency Total 63 6 2" xfId="11105"/>
    <cellStyle name="CALC Currency Total 63 6 2 2" xfId="46560"/>
    <cellStyle name="CALC Currency Total 63 6 3" xfId="11106"/>
    <cellStyle name="CALC Currency Total 63 6 4" xfId="46561"/>
    <cellStyle name="CALC Currency Total 63 7" xfId="11107"/>
    <cellStyle name="CALC Currency Total 63 7 2" xfId="11108"/>
    <cellStyle name="CALC Currency Total 63 7 2 2" xfId="46562"/>
    <cellStyle name="CALC Currency Total 63 7 3" xfId="11109"/>
    <cellStyle name="CALC Currency Total 63 7 4" xfId="46563"/>
    <cellStyle name="CALC Currency Total 63 8" xfId="11110"/>
    <cellStyle name="CALC Currency Total 63 8 2" xfId="11111"/>
    <cellStyle name="CALC Currency Total 63 8 2 2" xfId="46564"/>
    <cellStyle name="CALC Currency Total 63 8 3" xfId="11112"/>
    <cellStyle name="CALC Currency Total 63 8 4" xfId="46565"/>
    <cellStyle name="CALC Currency Total 63 9" xfId="11113"/>
    <cellStyle name="CALC Currency Total 63 9 2" xfId="11114"/>
    <cellStyle name="CALC Currency Total 63 9 2 2" xfId="46566"/>
    <cellStyle name="CALC Currency Total 63 9 3" xfId="11115"/>
    <cellStyle name="CALC Currency Total 63 9 4" xfId="46567"/>
    <cellStyle name="CALC Currency Total 64" xfId="11116"/>
    <cellStyle name="CALC Currency Total 64 10" xfId="11117"/>
    <cellStyle name="CALC Currency Total 64 10 2" xfId="46568"/>
    <cellStyle name="CALC Currency Total 64 11" xfId="46569"/>
    <cellStyle name="CALC Currency Total 64 12" xfId="46570"/>
    <cellStyle name="CALC Currency Total 64 2" xfId="11118"/>
    <cellStyle name="CALC Currency Total 64 2 2" xfId="11119"/>
    <cellStyle name="CALC Currency Total 64 2 2 2" xfId="46571"/>
    <cellStyle name="CALC Currency Total 64 2 3" xfId="11120"/>
    <cellStyle name="CALC Currency Total 64 2 4" xfId="46572"/>
    <cellStyle name="CALC Currency Total 64 3" xfId="11121"/>
    <cellStyle name="CALC Currency Total 64 3 2" xfId="11122"/>
    <cellStyle name="CALC Currency Total 64 3 2 2" xfId="46573"/>
    <cellStyle name="CALC Currency Total 64 3 3" xfId="11123"/>
    <cellStyle name="CALC Currency Total 64 3 4" xfId="46574"/>
    <cellStyle name="CALC Currency Total 64 4" xfId="11124"/>
    <cellStyle name="CALC Currency Total 64 4 2" xfId="11125"/>
    <cellStyle name="CALC Currency Total 64 4 2 2" xfId="46575"/>
    <cellStyle name="CALC Currency Total 64 4 3" xfId="11126"/>
    <cellStyle name="CALC Currency Total 64 4 4" xfId="46576"/>
    <cellStyle name="CALC Currency Total 64 5" xfId="11127"/>
    <cellStyle name="CALC Currency Total 64 5 2" xfId="11128"/>
    <cellStyle name="CALC Currency Total 64 5 2 2" xfId="46577"/>
    <cellStyle name="CALC Currency Total 64 5 3" xfId="11129"/>
    <cellStyle name="CALC Currency Total 64 5 4" xfId="46578"/>
    <cellStyle name="CALC Currency Total 64 6" xfId="11130"/>
    <cellStyle name="CALC Currency Total 64 6 2" xfId="11131"/>
    <cellStyle name="CALC Currency Total 64 6 2 2" xfId="46579"/>
    <cellStyle name="CALC Currency Total 64 6 3" xfId="11132"/>
    <cellStyle name="CALC Currency Total 64 6 4" xfId="46580"/>
    <cellStyle name="CALC Currency Total 64 7" xfId="11133"/>
    <cellStyle name="CALC Currency Total 64 7 2" xfId="11134"/>
    <cellStyle name="CALC Currency Total 64 7 2 2" xfId="46581"/>
    <cellStyle name="CALC Currency Total 64 7 3" xfId="11135"/>
    <cellStyle name="CALC Currency Total 64 7 4" xfId="46582"/>
    <cellStyle name="CALC Currency Total 64 8" xfId="11136"/>
    <cellStyle name="CALC Currency Total 64 8 2" xfId="11137"/>
    <cellStyle name="CALC Currency Total 64 8 2 2" xfId="46583"/>
    <cellStyle name="CALC Currency Total 64 8 3" xfId="11138"/>
    <cellStyle name="CALC Currency Total 64 8 4" xfId="46584"/>
    <cellStyle name="CALC Currency Total 64 9" xfId="11139"/>
    <cellStyle name="CALC Currency Total 64 9 2" xfId="11140"/>
    <cellStyle name="CALC Currency Total 64 9 2 2" xfId="46585"/>
    <cellStyle name="CALC Currency Total 64 9 3" xfId="11141"/>
    <cellStyle name="CALC Currency Total 64 9 4" xfId="46586"/>
    <cellStyle name="CALC Currency Total 65" xfId="11142"/>
    <cellStyle name="CALC Currency Total 65 10" xfId="11143"/>
    <cellStyle name="CALC Currency Total 65 10 2" xfId="46587"/>
    <cellStyle name="CALC Currency Total 65 11" xfId="46588"/>
    <cellStyle name="CALC Currency Total 65 12" xfId="46589"/>
    <cellStyle name="CALC Currency Total 65 2" xfId="11144"/>
    <cellStyle name="CALC Currency Total 65 2 2" xfId="11145"/>
    <cellStyle name="CALC Currency Total 65 2 2 2" xfId="46590"/>
    <cellStyle name="CALC Currency Total 65 2 3" xfId="11146"/>
    <cellStyle name="CALC Currency Total 65 2 4" xfId="46591"/>
    <cellStyle name="CALC Currency Total 65 3" xfId="11147"/>
    <cellStyle name="CALC Currency Total 65 3 2" xfId="11148"/>
    <cellStyle name="CALC Currency Total 65 3 2 2" xfId="46592"/>
    <cellStyle name="CALC Currency Total 65 3 3" xfId="11149"/>
    <cellStyle name="CALC Currency Total 65 3 4" xfId="46593"/>
    <cellStyle name="CALC Currency Total 65 4" xfId="11150"/>
    <cellStyle name="CALC Currency Total 65 4 2" xfId="11151"/>
    <cellStyle name="CALC Currency Total 65 4 2 2" xfId="46594"/>
    <cellStyle name="CALC Currency Total 65 4 3" xfId="11152"/>
    <cellStyle name="CALC Currency Total 65 4 4" xfId="46595"/>
    <cellStyle name="CALC Currency Total 65 5" xfId="11153"/>
    <cellStyle name="CALC Currency Total 65 5 2" xfId="11154"/>
    <cellStyle name="CALC Currency Total 65 5 2 2" xfId="46596"/>
    <cellStyle name="CALC Currency Total 65 5 3" xfId="11155"/>
    <cellStyle name="CALC Currency Total 65 5 4" xfId="46597"/>
    <cellStyle name="CALC Currency Total 65 6" xfId="11156"/>
    <cellStyle name="CALC Currency Total 65 6 2" xfId="11157"/>
    <cellStyle name="CALC Currency Total 65 6 2 2" xfId="46598"/>
    <cellStyle name="CALC Currency Total 65 6 3" xfId="11158"/>
    <cellStyle name="CALC Currency Total 65 6 4" xfId="46599"/>
    <cellStyle name="CALC Currency Total 65 7" xfId="11159"/>
    <cellStyle name="CALC Currency Total 65 7 2" xfId="11160"/>
    <cellStyle name="CALC Currency Total 65 7 2 2" xfId="46600"/>
    <cellStyle name="CALC Currency Total 65 7 3" xfId="11161"/>
    <cellStyle name="CALC Currency Total 65 7 4" xfId="46601"/>
    <cellStyle name="CALC Currency Total 65 8" xfId="11162"/>
    <cellStyle name="CALC Currency Total 65 8 2" xfId="11163"/>
    <cellStyle name="CALC Currency Total 65 8 2 2" xfId="46602"/>
    <cellStyle name="CALC Currency Total 65 8 3" xfId="11164"/>
    <cellStyle name="CALC Currency Total 65 8 4" xfId="46603"/>
    <cellStyle name="CALC Currency Total 65 9" xfId="11165"/>
    <cellStyle name="CALC Currency Total 65 9 2" xfId="11166"/>
    <cellStyle name="CALC Currency Total 65 9 2 2" xfId="46604"/>
    <cellStyle name="CALC Currency Total 65 9 3" xfId="11167"/>
    <cellStyle name="CALC Currency Total 65 9 4" xfId="46605"/>
    <cellStyle name="CALC Currency Total 66" xfId="11168"/>
    <cellStyle name="CALC Currency Total 66 10" xfId="11169"/>
    <cellStyle name="CALC Currency Total 66 10 2" xfId="46606"/>
    <cellStyle name="CALC Currency Total 66 11" xfId="46607"/>
    <cellStyle name="CALC Currency Total 66 12" xfId="46608"/>
    <cellStyle name="CALC Currency Total 66 2" xfId="11170"/>
    <cellStyle name="CALC Currency Total 66 2 2" xfId="11171"/>
    <cellStyle name="CALC Currency Total 66 2 2 2" xfId="46609"/>
    <cellStyle name="CALC Currency Total 66 2 3" xfId="11172"/>
    <cellStyle name="CALC Currency Total 66 2 4" xfId="46610"/>
    <cellStyle name="CALC Currency Total 66 3" xfId="11173"/>
    <cellStyle name="CALC Currency Total 66 3 2" xfId="11174"/>
    <cellStyle name="CALC Currency Total 66 3 2 2" xfId="46611"/>
    <cellStyle name="CALC Currency Total 66 3 3" xfId="11175"/>
    <cellStyle name="CALC Currency Total 66 3 4" xfId="46612"/>
    <cellStyle name="CALC Currency Total 66 4" xfId="11176"/>
    <cellStyle name="CALC Currency Total 66 4 2" xfId="11177"/>
    <cellStyle name="CALC Currency Total 66 4 2 2" xfId="46613"/>
    <cellStyle name="CALC Currency Total 66 4 3" xfId="11178"/>
    <cellStyle name="CALC Currency Total 66 4 4" xfId="46614"/>
    <cellStyle name="CALC Currency Total 66 5" xfId="11179"/>
    <cellStyle name="CALC Currency Total 66 5 2" xfId="11180"/>
    <cellStyle name="CALC Currency Total 66 5 2 2" xfId="46615"/>
    <cellStyle name="CALC Currency Total 66 5 3" xfId="11181"/>
    <cellStyle name="CALC Currency Total 66 5 4" xfId="46616"/>
    <cellStyle name="CALC Currency Total 66 6" xfId="11182"/>
    <cellStyle name="CALC Currency Total 66 6 2" xfId="11183"/>
    <cellStyle name="CALC Currency Total 66 6 2 2" xfId="46617"/>
    <cellStyle name="CALC Currency Total 66 6 3" xfId="11184"/>
    <cellStyle name="CALC Currency Total 66 6 4" xfId="46618"/>
    <cellStyle name="CALC Currency Total 66 7" xfId="11185"/>
    <cellStyle name="CALC Currency Total 66 7 2" xfId="11186"/>
    <cellStyle name="CALC Currency Total 66 7 2 2" xfId="46619"/>
    <cellStyle name="CALC Currency Total 66 7 3" xfId="11187"/>
    <cellStyle name="CALC Currency Total 66 7 4" xfId="46620"/>
    <cellStyle name="CALC Currency Total 66 8" xfId="11188"/>
    <cellStyle name="CALC Currency Total 66 8 2" xfId="11189"/>
    <cellStyle name="CALC Currency Total 66 8 2 2" xfId="46621"/>
    <cellStyle name="CALC Currency Total 66 8 3" xfId="11190"/>
    <cellStyle name="CALC Currency Total 66 8 4" xfId="46622"/>
    <cellStyle name="CALC Currency Total 66 9" xfId="11191"/>
    <cellStyle name="CALC Currency Total 66 9 2" xfId="11192"/>
    <cellStyle name="CALC Currency Total 66 9 2 2" xfId="46623"/>
    <cellStyle name="CALC Currency Total 66 9 3" xfId="11193"/>
    <cellStyle name="CALC Currency Total 66 9 4" xfId="46624"/>
    <cellStyle name="CALC Currency Total 67" xfId="11194"/>
    <cellStyle name="CALC Currency Total 67 10" xfId="11195"/>
    <cellStyle name="CALC Currency Total 67 10 2" xfId="46625"/>
    <cellStyle name="CALC Currency Total 67 11" xfId="46626"/>
    <cellStyle name="CALC Currency Total 67 12" xfId="46627"/>
    <cellStyle name="CALC Currency Total 67 2" xfId="11196"/>
    <cellStyle name="CALC Currency Total 67 2 2" xfId="11197"/>
    <cellStyle name="CALC Currency Total 67 2 2 2" xfId="46628"/>
    <cellStyle name="CALC Currency Total 67 2 3" xfId="11198"/>
    <cellStyle name="CALC Currency Total 67 2 4" xfId="46629"/>
    <cellStyle name="CALC Currency Total 67 3" xfId="11199"/>
    <cellStyle name="CALC Currency Total 67 3 2" xfId="11200"/>
    <cellStyle name="CALC Currency Total 67 3 2 2" xfId="46630"/>
    <cellStyle name="CALC Currency Total 67 3 3" xfId="11201"/>
    <cellStyle name="CALC Currency Total 67 3 4" xfId="46631"/>
    <cellStyle name="CALC Currency Total 67 4" xfId="11202"/>
    <cellStyle name="CALC Currency Total 67 4 2" xfId="11203"/>
    <cellStyle name="CALC Currency Total 67 4 2 2" xfId="46632"/>
    <cellStyle name="CALC Currency Total 67 4 3" xfId="11204"/>
    <cellStyle name="CALC Currency Total 67 4 4" xfId="46633"/>
    <cellStyle name="CALC Currency Total 67 5" xfId="11205"/>
    <cellStyle name="CALC Currency Total 67 5 2" xfId="11206"/>
    <cellStyle name="CALC Currency Total 67 5 2 2" xfId="46634"/>
    <cellStyle name="CALC Currency Total 67 5 3" xfId="11207"/>
    <cellStyle name="CALC Currency Total 67 5 4" xfId="46635"/>
    <cellStyle name="CALC Currency Total 67 6" xfId="11208"/>
    <cellStyle name="CALC Currency Total 67 6 2" xfId="11209"/>
    <cellStyle name="CALC Currency Total 67 6 2 2" xfId="46636"/>
    <cellStyle name="CALC Currency Total 67 6 3" xfId="11210"/>
    <cellStyle name="CALC Currency Total 67 6 4" xfId="46637"/>
    <cellStyle name="CALC Currency Total 67 7" xfId="11211"/>
    <cellStyle name="CALC Currency Total 67 7 2" xfId="11212"/>
    <cellStyle name="CALC Currency Total 67 7 2 2" xfId="46638"/>
    <cellStyle name="CALC Currency Total 67 7 3" xfId="11213"/>
    <cellStyle name="CALC Currency Total 67 7 4" xfId="46639"/>
    <cellStyle name="CALC Currency Total 67 8" xfId="11214"/>
    <cellStyle name="CALC Currency Total 67 8 2" xfId="11215"/>
    <cellStyle name="CALC Currency Total 67 8 2 2" xfId="46640"/>
    <cellStyle name="CALC Currency Total 67 8 3" xfId="11216"/>
    <cellStyle name="CALC Currency Total 67 8 4" xfId="46641"/>
    <cellStyle name="CALC Currency Total 67 9" xfId="11217"/>
    <cellStyle name="CALC Currency Total 67 9 2" xfId="11218"/>
    <cellStyle name="CALC Currency Total 67 9 2 2" xfId="46642"/>
    <cellStyle name="CALC Currency Total 67 9 3" xfId="11219"/>
    <cellStyle name="CALC Currency Total 67 9 4" xfId="46643"/>
    <cellStyle name="CALC Currency Total 68" xfId="11220"/>
    <cellStyle name="CALC Currency Total 68 10" xfId="11221"/>
    <cellStyle name="CALC Currency Total 68 10 2" xfId="46644"/>
    <cellStyle name="CALC Currency Total 68 11" xfId="46645"/>
    <cellStyle name="CALC Currency Total 68 12" xfId="46646"/>
    <cellStyle name="CALC Currency Total 68 2" xfId="11222"/>
    <cellStyle name="CALC Currency Total 68 2 2" xfId="11223"/>
    <cellStyle name="CALC Currency Total 68 2 2 2" xfId="46647"/>
    <cellStyle name="CALC Currency Total 68 2 3" xfId="11224"/>
    <cellStyle name="CALC Currency Total 68 2 4" xfId="46648"/>
    <cellStyle name="CALC Currency Total 68 3" xfId="11225"/>
    <cellStyle name="CALC Currency Total 68 3 2" xfId="11226"/>
    <cellStyle name="CALC Currency Total 68 3 2 2" xfId="46649"/>
    <cellStyle name="CALC Currency Total 68 3 3" xfId="11227"/>
    <cellStyle name="CALC Currency Total 68 3 4" xfId="46650"/>
    <cellStyle name="CALC Currency Total 68 4" xfId="11228"/>
    <cellStyle name="CALC Currency Total 68 4 2" xfId="11229"/>
    <cellStyle name="CALC Currency Total 68 4 2 2" xfId="46651"/>
    <cellStyle name="CALC Currency Total 68 4 3" xfId="11230"/>
    <cellStyle name="CALC Currency Total 68 4 4" xfId="46652"/>
    <cellStyle name="CALC Currency Total 68 5" xfId="11231"/>
    <cellStyle name="CALC Currency Total 68 5 2" xfId="11232"/>
    <cellStyle name="CALC Currency Total 68 5 2 2" xfId="46653"/>
    <cellStyle name="CALC Currency Total 68 5 3" xfId="11233"/>
    <cellStyle name="CALC Currency Total 68 5 4" xfId="46654"/>
    <cellStyle name="CALC Currency Total 68 6" xfId="11234"/>
    <cellStyle name="CALC Currency Total 68 6 2" xfId="11235"/>
    <cellStyle name="CALC Currency Total 68 6 2 2" xfId="46655"/>
    <cellStyle name="CALC Currency Total 68 6 3" xfId="11236"/>
    <cellStyle name="CALC Currency Total 68 6 4" xfId="46656"/>
    <cellStyle name="CALC Currency Total 68 7" xfId="11237"/>
    <cellStyle name="CALC Currency Total 68 7 2" xfId="11238"/>
    <cellStyle name="CALC Currency Total 68 7 2 2" xfId="46657"/>
    <cellStyle name="CALC Currency Total 68 7 3" xfId="11239"/>
    <cellStyle name="CALC Currency Total 68 7 4" xfId="46658"/>
    <cellStyle name="CALC Currency Total 68 8" xfId="11240"/>
    <cellStyle name="CALC Currency Total 68 8 2" xfId="11241"/>
    <cellStyle name="CALC Currency Total 68 8 2 2" xfId="46659"/>
    <cellStyle name="CALC Currency Total 68 8 3" xfId="11242"/>
    <cellStyle name="CALC Currency Total 68 8 4" xfId="46660"/>
    <cellStyle name="CALC Currency Total 68 9" xfId="11243"/>
    <cellStyle name="CALC Currency Total 68 9 2" xfId="11244"/>
    <cellStyle name="CALC Currency Total 68 9 2 2" xfId="46661"/>
    <cellStyle name="CALC Currency Total 68 9 3" xfId="11245"/>
    <cellStyle name="CALC Currency Total 68 9 4" xfId="46662"/>
    <cellStyle name="CALC Currency Total 69" xfId="11246"/>
    <cellStyle name="CALC Currency Total 69 10" xfId="11247"/>
    <cellStyle name="CALC Currency Total 69 10 2" xfId="46663"/>
    <cellStyle name="CALC Currency Total 69 11" xfId="46664"/>
    <cellStyle name="CALC Currency Total 69 12" xfId="46665"/>
    <cellStyle name="CALC Currency Total 69 2" xfId="11248"/>
    <cellStyle name="CALC Currency Total 69 2 2" xfId="11249"/>
    <cellStyle name="CALC Currency Total 69 2 2 2" xfId="46666"/>
    <cellStyle name="CALC Currency Total 69 2 3" xfId="11250"/>
    <cellStyle name="CALC Currency Total 69 2 4" xfId="46667"/>
    <cellStyle name="CALC Currency Total 69 3" xfId="11251"/>
    <cellStyle name="CALC Currency Total 69 3 2" xfId="11252"/>
    <cellStyle name="CALC Currency Total 69 3 2 2" xfId="46668"/>
    <cellStyle name="CALC Currency Total 69 3 3" xfId="11253"/>
    <cellStyle name="CALC Currency Total 69 3 4" xfId="46669"/>
    <cellStyle name="CALC Currency Total 69 4" xfId="11254"/>
    <cellStyle name="CALC Currency Total 69 4 2" xfId="11255"/>
    <cellStyle name="CALC Currency Total 69 4 2 2" xfId="46670"/>
    <cellStyle name="CALC Currency Total 69 4 3" xfId="11256"/>
    <cellStyle name="CALC Currency Total 69 4 4" xfId="46671"/>
    <cellStyle name="CALC Currency Total 69 5" xfId="11257"/>
    <cellStyle name="CALC Currency Total 69 5 2" xfId="11258"/>
    <cellStyle name="CALC Currency Total 69 5 2 2" xfId="46672"/>
    <cellStyle name="CALC Currency Total 69 5 3" xfId="11259"/>
    <cellStyle name="CALC Currency Total 69 5 4" xfId="46673"/>
    <cellStyle name="CALC Currency Total 69 6" xfId="11260"/>
    <cellStyle name="CALC Currency Total 69 6 2" xfId="11261"/>
    <cellStyle name="CALC Currency Total 69 6 2 2" xfId="46674"/>
    <cellStyle name="CALC Currency Total 69 6 3" xfId="11262"/>
    <cellStyle name="CALC Currency Total 69 6 4" xfId="46675"/>
    <cellStyle name="CALC Currency Total 69 7" xfId="11263"/>
    <cellStyle name="CALC Currency Total 69 7 2" xfId="11264"/>
    <cellStyle name="CALC Currency Total 69 7 2 2" xfId="46676"/>
    <cellStyle name="CALC Currency Total 69 7 3" xfId="11265"/>
    <cellStyle name="CALC Currency Total 69 7 4" xfId="46677"/>
    <cellStyle name="CALC Currency Total 69 8" xfId="11266"/>
    <cellStyle name="CALC Currency Total 69 8 2" xfId="11267"/>
    <cellStyle name="CALC Currency Total 69 8 2 2" xfId="46678"/>
    <cellStyle name="CALC Currency Total 69 8 3" xfId="11268"/>
    <cellStyle name="CALC Currency Total 69 8 4" xfId="46679"/>
    <cellStyle name="CALC Currency Total 69 9" xfId="11269"/>
    <cellStyle name="CALC Currency Total 69 9 2" xfId="11270"/>
    <cellStyle name="CALC Currency Total 69 9 2 2" xfId="46680"/>
    <cellStyle name="CALC Currency Total 69 9 3" xfId="11271"/>
    <cellStyle name="CALC Currency Total 69 9 4" xfId="46681"/>
    <cellStyle name="CALC Currency Total 7" xfId="11272"/>
    <cellStyle name="CALC Currency Total 7 10" xfId="11273"/>
    <cellStyle name="CALC Currency Total 7 10 2" xfId="46682"/>
    <cellStyle name="CALC Currency Total 7 11" xfId="46683"/>
    <cellStyle name="CALC Currency Total 7 2" xfId="11274"/>
    <cellStyle name="CALC Currency Total 7 2 2" xfId="11275"/>
    <cellStyle name="CALC Currency Total 7 2 2 2" xfId="46684"/>
    <cellStyle name="CALC Currency Total 7 2 3" xfId="11276"/>
    <cellStyle name="CALC Currency Total 7 2 4" xfId="46685"/>
    <cellStyle name="CALC Currency Total 7 3" xfId="11277"/>
    <cellStyle name="CALC Currency Total 7 3 2" xfId="11278"/>
    <cellStyle name="CALC Currency Total 7 3 2 2" xfId="46686"/>
    <cellStyle name="CALC Currency Total 7 3 3" xfId="11279"/>
    <cellStyle name="CALC Currency Total 7 3 4" xfId="46687"/>
    <cellStyle name="CALC Currency Total 7 4" xfId="11280"/>
    <cellStyle name="CALC Currency Total 7 4 2" xfId="11281"/>
    <cellStyle name="CALC Currency Total 7 4 2 2" xfId="46688"/>
    <cellStyle name="CALC Currency Total 7 4 3" xfId="11282"/>
    <cellStyle name="CALC Currency Total 7 4 4" xfId="46689"/>
    <cellStyle name="CALC Currency Total 7 5" xfId="11283"/>
    <cellStyle name="CALC Currency Total 7 5 2" xfId="11284"/>
    <cellStyle name="CALC Currency Total 7 5 2 2" xfId="46690"/>
    <cellStyle name="CALC Currency Total 7 5 3" xfId="11285"/>
    <cellStyle name="CALC Currency Total 7 5 4" xfId="46691"/>
    <cellStyle name="CALC Currency Total 7 6" xfId="11286"/>
    <cellStyle name="CALC Currency Total 7 6 2" xfId="11287"/>
    <cellStyle name="CALC Currency Total 7 6 2 2" xfId="46692"/>
    <cellStyle name="CALC Currency Total 7 6 3" xfId="11288"/>
    <cellStyle name="CALC Currency Total 7 6 4" xfId="46693"/>
    <cellStyle name="CALC Currency Total 7 7" xfId="11289"/>
    <cellStyle name="CALC Currency Total 7 7 2" xfId="11290"/>
    <cellStyle name="CALC Currency Total 7 7 2 2" xfId="46694"/>
    <cellStyle name="CALC Currency Total 7 7 3" xfId="11291"/>
    <cellStyle name="CALC Currency Total 7 7 4" xfId="46695"/>
    <cellStyle name="CALC Currency Total 7 8" xfId="11292"/>
    <cellStyle name="CALC Currency Total 7 8 2" xfId="11293"/>
    <cellStyle name="CALC Currency Total 7 8 2 2" xfId="46696"/>
    <cellStyle name="CALC Currency Total 7 8 3" xfId="11294"/>
    <cellStyle name="CALC Currency Total 7 8 4" xfId="46697"/>
    <cellStyle name="CALC Currency Total 7 9" xfId="11295"/>
    <cellStyle name="CALC Currency Total 7 9 2" xfId="11296"/>
    <cellStyle name="CALC Currency Total 7 9 2 2" xfId="46698"/>
    <cellStyle name="CALC Currency Total 7 9 3" xfId="11297"/>
    <cellStyle name="CALC Currency Total 7 9 4" xfId="46699"/>
    <cellStyle name="CALC Currency Total 70" xfId="11298"/>
    <cellStyle name="CALC Currency Total 70 10" xfId="11299"/>
    <cellStyle name="CALC Currency Total 70 10 2" xfId="46700"/>
    <cellStyle name="CALC Currency Total 70 11" xfId="46701"/>
    <cellStyle name="CALC Currency Total 70 12" xfId="46702"/>
    <cellStyle name="CALC Currency Total 70 2" xfId="11300"/>
    <cellStyle name="CALC Currency Total 70 2 2" xfId="11301"/>
    <cellStyle name="CALC Currency Total 70 2 2 2" xfId="46703"/>
    <cellStyle name="CALC Currency Total 70 2 3" xfId="11302"/>
    <cellStyle name="CALC Currency Total 70 2 4" xfId="46704"/>
    <cellStyle name="CALC Currency Total 70 3" xfId="11303"/>
    <cellStyle name="CALC Currency Total 70 3 2" xfId="11304"/>
    <cellStyle name="CALC Currency Total 70 3 2 2" xfId="46705"/>
    <cellStyle name="CALC Currency Total 70 3 3" xfId="11305"/>
    <cellStyle name="CALC Currency Total 70 3 4" xfId="46706"/>
    <cellStyle name="CALC Currency Total 70 4" xfId="11306"/>
    <cellStyle name="CALC Currency Total 70 4 2" xfId="11307"/>
    <cellStyle name="CALC Currency Total 70 4 2 2" xfId="46707"/>
    <cellStyle name="CALC Currency Total 70 4 3" xfId="11308"/>
    <cellStyle name="CALC Currency Total 70 4 4" xfId="46708"/>
    <cellStyle name="CALC Currency Total 70 5" xfId="11309"/>
    <cellStyle name="CALC Currency Total 70 5 2" xfId="11310"/>
    <cellStyle name="CALC Currency Total 70 5 2 2" xfId="46709"/>
    <cellStyle name="CALC Currency Total 70 5 3" xfId="11311"/>
    <cellStyle name="CALC Currency Total 70 5 4" xfId="46710"/>
    <cellStyle name="CALC Currency Total 70 6" xfId="11312"/>
    <cellStyle name="CALC Currency Total 70 6 2" xfId="11313"/>
    <cellStyle name="CALC Currency Total 70 6 2 2" xfId="46711"/>
    <cellStyle name="CALC Currency Total 70 6 3" xfId="11314"/>
    <cellStyle name="CALC Currency Total 70 6 4" xfId="46712"/>
    <cellStyle name="CALC Currency Total 70 7" xfId="11315"/>
    <cellStyle name="CALC Currency Total 70 7 2" xfId="11316"/>
    <cellStyle name="CALC Currency Total 70 7 2 2" xfId="46713"/>
    <cellStyle name="CALC Currency Total 70 7 3" xfId="11317"/>
    <cellStyle name="CALC Currency Total 70 7 4" xfId="46714"/>
    <cellStyle name="CALC Currency Total 70 8" xfId="11318"/>
    <cellStyle name="CALC Currency Total 70 8 2" xfId="11319"/>
    <cellStyle name="CALC Currency Total 70 8 2 2" xfId="46715"/>
    <cellStyle name="CALC Currency Total 70 8 3" xfId="11320"/>
    <cellStyle name="CALC Currency Total 70 8 4" xfId="46716"/>
    <cellStyle name="CALC Currency Total 70 9" xfId="11321"/>
    <cellStyle name="CALC Currency Total 70 9 2" xfId="11322"/>
    <cellStyle name="CALC Currency Total 70 9 2 2" xfId="46717"/>
    <cellStyle name="CALC Currency Total 70 9 3" xfId="11323"/>
    <cellStyle name="CALC Currency Total 70 9 4" xfId="46718"/>
    <cellStyle name="CALC Currency Total 71" xfId="11324"/>
    <cellStyle name="CALC Currency Total 71 10" xfId="11325"/>
    <cellStyle name="CALC Currency Total 71 10 2" xfId="46719"/>
    <cellStyle name="CALC Currency Total 71 11" xfId="46720"/>
    <cellStyle name="CALC Currency Total 71 12" xfId="46721"/>
    <cellStyle name="CALC Currency Total 71 2" xfId="11326"/>
    <cellStyle name="CALC Currency Total 71 2 2" xfId="11327"/>
    <cellStyle name="CALC Currency Total 71 2 2 2" xfId="46722"/>
    <cellStyle name="CALC Currency Total 71 2 3" xfId="11328"/>
    <cellStyle name="CALC Currency Total 71 2 4" xfId="46723"/>
    <cellStyle name="CALC Currency Total 71 3" xfId="11329"/>
    <cellStyle name="CALC Currency Total 71 3 2" xfId="11330"/>
    <cellStyle name="CALC Currency Total 71 3 2 2" xfId="46724"/>
    <cellStyle name="CALC Currency Total 71 3 3" xfId="11331"/>
    <cellStyle name="CALC Currency Total 71 3 4" xfId="46725"/>
    <cellStyle name="CALC Currency Total 71 4" xfId="11332"/>
    <cellStyle name="CALC Currency Total 71 4 2" xfId="11333"/>
    <cellStyle name="CALC Currency Total 71 4 2 2" xfId="46726"/>
    <cellStyle name="CALC Currency Total 71 4 3" xfId="11334"/>
    <cellStyle name="CALC Currency Total 71 4 4" xfId="46727"/>
    <cellStyle name="CALC Currency Total 71 5" xfId="11335"/>
    <cellStyle name="CALC Currency Total 71 5 2" xfId="11336"/>
    <cellStyle name="CALC Currency Total 71 5 2 2" xfId="46728"/>
    <cellStyle name="CALC Currency Total 71 5 3" xfId="11337"/>
    <cellStyle name="CALC Currency Total 71 5 4" xfId="46729"/>
    <cellStyle name="CALC Currency Total 71 6" xfId="11338"/>
    <cellStyle name="CALC Currency Total 71 6 2" xfId="11339"/>
    <cellStyle name="CALC Currency Total 71 6 2 2" xfId="46730"/>
    <cellStyle name="CALC Currency Total 71 6 3" xfId="11340"/>
    <cellStyle name="CALC Currency Total 71 6 4" xfId="46731"/>
    <cellStyle name="CALC Currency Total 71 7" xfId="11341"/>
    <cellStyle name="CALC Currency Total 71 7 2" xfId="11342"/>
    <cellStyle name="CALC Currency Total 71 7 2 2" xfId="46732"/>
    <cellStyle name="CALC Currency Total 71 7 3" xfId="11343"/>
    <cellStyle name="CALC Currency Total 71 7 4" xfId="46733"/>
    <cellStyle name="CALC Currency Total 71 8" xfId="11344"/>
    <cellStyle name="CALC Currency Total 71 8 2" xfId="11345"/>
    <cellStyle name="CALC Currency Total 71 8 2 2" xfId="46734"/>
    <cellStyle name="CALC Currency Total 71 8 3" xfId="11346"/>
    <cellStyle name="CALC Currency Total 71 8 4" xfId="46735"/>
    <cellStyle name="CALC Currency Total 71 9" xfId="11347"/>
    <cellStyle name="CALC Currency Total 71 9 2" xfId="11348"/>
    <cellStyle name="CALC Currency Total 71 9 2 2" xfId="46736"/>
    <cellStyle name="CALC Currency Total 71 9 3" xfId="11349"/>
    <cellStyle name="CALC Currency Total 71 9 4" xfId="46737"/>
    <cellStyle name="CALC Currency Total 72" xfId="11350"/>
    <cellStyle name="CALC Currency Total 72 10" xfId="11351"/>
    <cellStyle name="CALC Currency Total 72 10 2" xfId="46738"/>
    <cellStyle name="CALC Currency Total 72 11" xfId="46739"/>
    <cellStyle name="CALC Currency Total 72 12" xfId="46740"/>
    <cellStyle name="CALC Currency Total 72 2" xfId="11352"/>
    <cellStyle name="CALC Currency Total 72 2 2" xfId="11353"/>
    <cellStyle name="CALC Currency Total 72 2 2 2" xfId="46741"/>
    <cellStyle name="CALC Currency Total 72 2 3" xfId="11354"/>
    <cellStyle name="CALC Currency Total 72 2 4" xfId="46742"/>
    <cellStyle name="CALC Currency Total 72 3" xfId="11355"/>
    <cellStyle name="CALC Currency Total 72 3 2" xfId="11356"/>
    <cellStyle name="CALC Currency Total 72 3 2 2" xfId="46743"/>
    <cellStyle name="CALC Currency Total 72 3 3" xfId="11357"/>
    <cellStyle name="CALC Currency Total 72 3 4" xfId="46744"/>
    <cellStyle name="CALC Currency Total 72 4" xfId="11358"/>
    <cellStyle name="CALC Currency Total 72 4 2" xfId="11359"/>
    <cellStyle name="CALC Currency Total 72 4 2 2" xfId="46745"/>
    <cellStyle name="CALC Currency Total 72 4 3" xfId="11360"/>
    <cellStyle name="CALC Currency Total 72 4 4" xfId="46746"/>
    <cellStyle name="CALC Currency Total 72 5" xfId="11361"/>
    <cellStyle name="CALC Currency Total 72 5 2" xfId="11362"/>
    <cellStyle name="CALC Currency Total 72 5 2 2" xfId="46747"/>
    <cellStyle name="CALC Currency Total 72 5 3" xfId="11363"/>
    <cellStyle name="CALC Currency Total 72 5 4" xfId="46748"/>
    <cellStyle name="CALC Currency Total 72 6" xfId="11364"/>
    <cellStyle name="CALC Currency Total 72 6 2" xfId="11365"/>
    <cellStyle name="CALC Currency Total 72 6 2 2" xfId="46749"/>
    <cellStyle name="CALC Currency Total 72 6 3" xfId="11366"/>
    <cellStyle name="CALC Currency Total 72 6 4" xfId="46750"/>
    <cellStyle name="CALC Currency Total 72 7" xfId="11367"/>
    <cellStyle name="CALC Currency Total 72 7 2" xfId="11368"/>
    <cellStyle name="CALC Currency Total 72 7 2 2" xfId="46751"/>
    <cellStyle name="CALC Currency Total 72 7 3" xfId="11369"/>
    <cellStyle name="CALC Currency Total 72 7 4" xfId="46752"/>
    <cellStyle name="CALC Currency Total 72 8" xfId="11370"/>
    <cellStyle name="CALC Currency Total 72 8 2" xfId="11371"/>
    <cellStyle name="CALC Currency Total 72 8 2 2" xfId="46753"/>
    <cellStyle name="CALC Currency Total 72 8 3" xfId="11372"/>
    <cellStyle name="CALC Currency Total 72 8 4" xfId="46754"/>
    <cellStyle name="CALC Currency Total 72 9" xfId="11373"/>
    <cellStyle name="CALC Currency Total 72 9 2" xfId="11374"/>
    <cellStyle name="CALC Currency Total 72 9 2 2" xfId="46755"/>
    <cellStyle name="CALC Currency Total 72 9 3" xfId="11375"/>
    <cellStyle name="CALC Currency Total 72 9 4" xfId="46756"/>
    <cellStyle name="CALC Currency Total 73" xfId="11376"/>
    <cellStyle name="CALC Currency Total 73 10" xfId="46757"/>
    <cellStyle name="CALC Currency Total 73 11" xfId="46758"/>
    <cellStyle name="CALC Currency Total 73 2" xfId="11377"/>
    <cellStyle name="CALC Currency Total 73 2 2" xfId="11378"/>
    <cellStyle name="CALC Currency Total 73 2 2 2" xfId="46759"/>
    <cellStyle name="CALC Currency Total 73 2 3" xfId="11379"/>
    <cellStyle name="CALC Currency Total 73 2 4" xfId="46760"/>
    <cellStyle name="CALC Currency Total 73 3" xfId="11380"/>
    <cellStyle name="CALC Currency Total 73 3 2" xfId="11381"/>
    <cellStyle name="CALC Currency Total 73 3 2 2" xfId="46761"/>
    <cellStyle name="CALC Currency Total 73 3 3" xfId="11382"/>
    <cellStyle name="CALC Currency Total 73 3 4" xfId="46762"/>
    <cellStyle name="CALC Currency Total 73 4" xfId="11383"/>
    <cellStyle name="CALC Currency Total 73 4 2" xfId="11384"/>
    <cellStyle name="CALC Currency Total 73 4 2 2" xfId="46763"/>
    <cellStyle name="CALC Currency Total 73 4 3" xfId="11385"/>
    <cellStyle name="CALC Currency Total 73 4 4" xfId="46764"/>
    <cellStyle name="CALC Currency Total 73 5" xfId="11386"/>
    <cellStyle name="CALC Currency Total 73 5 2" xfId="11387"/>
    <cellStyle name="CALC Currency Total 73 5 2 2" xfId="46765"/>
    <cellStyle name="CALC Currency Total 73 5 3" xfId="11388"/>
    <cellStyle name="CALC Currency Total 73 5 4" xfId="46766"/>
    <cellStyle name="CALC Currency Total 73 6" xfId="11389"/>
    <cellStyle name="CALC Currency Total 73 6 2" xfId="11390"/>
    <cellStyle name="CALC Currency Total 73 6 2 2" xfId="46767"/>
    <cellStyle name="CALC Currency Total 73 6 3" xfId="11391"/>
    <cellStyle name="CALC Currency Total 73 6 4" xfId="46768"/>
    <cellStyle name="CALC Currency Total 73 7" xfId="11392"/>
    <cellStyle name="CALC Currency Total 73 7 2" xfId="11393"/>
    <cellStyle name="CALC Currency Total 73 7 2 2" xfId="46769"/>
    <cellStyle name="CALC Currency Total 73 7 3" xfId="11394"/>
    <cellStyle name="CALC Currency Total 73 7 4" xfId="46770"/>
    <cellStyle name="CALC Currency Total 73 8" xfId="11395"/>
    <cellStyle name="CALC Currency Total 73 8 2" xfId="11396"/>
    <cellStyle name="CALC Currency Total 73 8 2 2" xfId="46771"/>
    <cellStyle name="CALC Currency Total 73 8 3" xfId="11397"/>
    <cellStyle name="CALC Currency Total 73 8 4" xfId="46772"/>
    <cellStyle name="CALC Currency Total 73 9" xfId="11398"/>
    <cellStyle name="CALC Currency Total 73 9 2" xfId="46773"/>
    <cellStyle name="CALC Currency Total 74" xfId="11399"/>
    <cellStyle name="CALC Currency Total 74 10" xfId="46774"/>
    <cellStyle name="CALC Currency Total 74 11" xfId="46775"/>
    <cellStyle name="CALC Currency Total 74 2" xfId="11400"/>
    <cellStyle name="CALC Currency Total 74 2 2" xfId="11401"/>
    <cellStyle name="CALC Currency Total 74 2 2 2" xfId="46776"/>
    <cellStyle name="CALC Currency Total 74 2 3" xfId="11402"/>
    <cellStyle name="CALC Currency Total 74 2 4" xfId="46777"/>
    <cellStyle name="CALC Currency Total 74 3" xfId="11403"/>
    <cellStyle name="CALC Currency Total 74 3 2" xfId="11404"/>
    <cellStyle name="CALC Currency Total 74 3 2 2" xfId="46778"/>
    <cellStyle name="CALC Currency Total 74 3 3" xfId="11405"/>
    <cellStyle name="CALC Currency Total 74 3 4" xfId="46779"/>
    <cellStyle name="CALC Currency Total 74 4" xfId="11406"/>
    <cellStyle name="CALC Currency Total 74 4 2" xfId="11407"/>
    <cellStyle name="CALC Currency Total 74 4 2 2" xfId="46780"/>
    <cellStyle name="CALC Currency Total 74 4 3" xfId="11408"/>
    <cellStyle name="CALC Currency Total 74 4 4" xfId="46781"/>
    <cellStyle name="CALC Currency Total 74 5" xfId="11409"/>
    <cellStyle name="CALC Currency Total 74 5 2" xfId="11410"/>
    <cellStyle name="CALC Currency Total 74 5 2 2" xfId="46782"/>
    <cellStyle name="CALC Currency Total 74 5 3" xfId="11411"/>
    <cellStyle name="CALC Currency Total 74 5 4" xfId="46783"/>
    <cellStyle name="CALC Currency Total 74 6" xfId="11412"/>
    <cellStyle name="CALC Currency Total 74 6 2" xfId="11413"/>
    <cellStyle name="CALC Currency Total 74 6 2 2" xfId="46784"/>
    <cellStyle name="CALC Currency Total 74 6 3" xfId="11414"/>
    <cellStyle name="CALC Currency Total 74 6 4" xfId="46785"/>
    <cellStyle name="CALC Currency Total 74 7" xfId="11415"/>
    <cellStyle name="CALC Currency Total 74 7 2" xfId="11416"/>
    <cellStyle name="CALC Currency Total 74 7 2 2" xfId="46786"/>
    <cellStyle name="CALC Currency Total 74 7 3" xfId="11417"/>
    <cellStyle name="CALC Currency Total 74 7 4" xfId="46787"/>
    <cellStyle name="CALC Currency Total 74 8" xfId="11418"/>
    <cellStyle name="CALC Currency Total 74 8 2" xfId="11419"/>
    <cellStyle name="CALC Currency Total 74 8 2 2" xfId="46788"/>
    <cellStyle name="CALC Currency Total 74 8 3" xfId="11420"/>
    <cellStyle name="CALC Currency Total 74 8 4" xfId="46789"/>
    <cellStyle name="CALC Currency Total 74 9" xfId="11421"/>
    <cellStyle name="CALC Currency Total 74 9 2" xfId="46790"/>
    <cellStyle name="CALC Currency Total 75" xfId="11422"/>
    <cellStyle name="CALC Currency Total 75 10" xfId="46791"/>
    <cellStyle name="CALC Currency Total 75 11" xfId="46792"/>
    <cellStyle name="CALC Currency Total 75 2" xfId="11423"/>
    <cellStyle name="CALC Currency Total 75 2 2" xfId="11424"/>
    <cellStyle name="CALC Currency Total 75 2 2 2" xfId="46793"/>
    <cellStyle name="CALC Currency Total 75 2 3" xfId="11425"/>
    <cellStyle name="CALC Currency Total 75 2 4" xfId="46794"/>
    <cellStyle name="CALC Currency Total 75 3" xfId="11426"/>
    <cellStyle name="CALC Currency Total 75 3 2" xfId="11427"/>
    <cellStyle name="CALC Currency Total 75 3 2 2" xfId="46795"/>
    <cellStyle name="CALC Currency Total 75 3 3" xfId="11428"/>
    <cellStyle name="CALC Currency Total 75 3 4" xfId="46796"/>
    <cellStyle name="CALC Currency Total 75 4" xfId="11429"/>
    <cellStyle name="CALC Currency Total 75 4 2" xfId="11430"/>
    <cellStyle name="CALC Currency Total 75 4 2 2" xfId="46797"/>
    <cellStyle name="CALC Currency Total 75 4 3" xfId="11431"/>
    <cellStyle name="CALC Currency Total 75 4 4" xfId="46798"/>
    <cellStyle name="CALC Currency Total 75 5" xfId="11432"/>
    <cellStyle name="CALC Currency Total 75 5 2" xfId="11433"/>
    <cellStyle name="CALC Currency Total 75 5 2 2" xfId="46799"/>
    <cellStyle name="CALC Currency Total 75 5 3" xfId="11434"/>
    <cellStyle name="CALC Currency Total 75 5 4" xfId="46800"/>
    <cellStyle name="CALC Currency Total 75 6" xfId="11435"/>
    <cellStyle name="CALC Currency Total 75 6 2" xfId="11436"/>
    <cellStyle name="CALC Currency Total 75 6 2 2" xfId="46801"/>
    <cellStyle name="CALC Currency Total 75 6 3" xfId="11437"/>
    <cellStyle name="CALC Currency Total 75 6 4" xfId="46802"/>
    <cellStyle name="CALC Currency Total 75 7" xfId="11438"/>
    <cellStyle name="CALC Currency Total 75 7 2" xfId="11439"/>
    <cellStyle name="CALC Currency Total 75 7 2 2" xfId="46803"/>
    <cellStyle name="CALC Currency Total 75 7 3" xfId="11440"/>
    <cellStyle name="CALC Currency Total 75 7 4" xfId="46804"/>
    <cellStyle name="CALC Currency Total 75 8" xfId="11441"/>
    <cellStyle name="CALC Currency Total 75 8 2" xfId="11442"/>
    <cellStyle name="CALC Currency Total 75 8 2 2" xfId="46805"/>
    <cellStyle name="CALC Currency Total 75 8 3" xfId="11443"/>
    <cellStyle name="CALC Currency Total 75 8 4" xfId="46806"/>
    <cellStyle name="CALC Currency Total 75 9" xfId="11444"/>
    <cellStyle name="CALC Currency Total 75 9 2" xfId="46807"/>
    <cellStyle name="CALC Currency Total 76" xfId="11445"/>
    <cellStyle name="CALC Currency Total 76 10" xfId="46808"/>
    <cellStyle name="CALC Currency Total 76 11" xfId="46809"/>
    <cellStyle name="CALC Currency Total 76 2" xfId="11446"/>
    <cellStyle name="CALC Currency Total 76 2 2" xfId="11447"/>
    <cellStyle name="CALC Currency Total 76 2 2 2" xfId="46810"/>
    <cellStyle name="CALC Currency Total 76 2 3" xfId="11448"/>
    <cellStyle name="CALC Currency Total 76 2 4" xfId="46811"/>
    <cellStyle name="CALC Currency Total 76 3" xfId="11449"/>
    <cellStyle name="CALC Currency Total 76 3 2" xfId="11450"/>
    <cellStyle name="CALC Currency Total 76 3 2 2" xfId="46812"/>
    <cellStyle name="CALC Currency Total 76 3 3" xfId="11451"/>
    <cellStyle name="CALC Currency Total 76 3 4" xfId="46813"/>
    <cellStyle name="CALC Currency Total 76 4" xfId="11452"/>
    <cellStyle name="CALC Currency Total 76 4 2" xfId="11453"/>
    <cellStyle name="CALC Currency Total 76 4 2 2" xfId="46814"/>
    <cellStyle name="CALC Currency Total 76 4 3" xfId="11454"/>
    <cellStyle name="CALC Currency Total 76 4 4" xfId="46815"/>
    <cellStyle name="CALC Currency Total 76 5" xfId="11455"/>
    <cellStyle name="CALC Currency Total 76 5 2" xfId="11456"/>
    <cellStyle name="CALC Currency Total 76 5 2 2" xfId="46816"/>
    <cellStyle name="CALC Currency Total 76 5 3" xfId="11457"/>
    <cellStyle name="CALC Currency Total 76 5 4" xfId="46817"/>
    <cellStyle name="CALC Currency Total 76 6" xfId="11458"/>
    <cellStyle name="CALC Currency Total 76 6 2" xfId="11459"/>
    <cellStyle name="CALC Currency Total 76 6 2 2" xfId="46818"/>
    <cellStyle name="CALC Currency Total 76 6 3" xfId="11460"/>
    <cellStyle name="CALC Currency Total 76 6 4" xfId="46819"/>
    <cellStyle name="CALC Currency Total 76 7" xfId="11461"/>
    <cellStyle name="CALC Currency Total 76 7 2" xfId="11462"/>
    <cellStyle name="CALC Currency Total 76 7 2 2" xfId="46820"/>
    <cellStyle name="CALC Currency Total 76 7 3" xfId="11463"/>
    <cellStyle name="CALC Currency Total 76 7 4" xfId="46821"/>
    <cellStyle name="CALC Currency Total 76 8" xfId="11464"/>
    <cellStyle name="CALC Currency Total 76 8 2" xfId="11465"/>
    <cellStyle name="CALC Currency Total 76 8 2 2" xfId="46822"/>
    <cellStyle name="CALC Currency Total 76 8 3" xfId="11466"/>
    <cellStyle name="CALC Currency Total 76 8 4" xfId="46823"/>
    <cellStyle name="CALC Currency Total 76 9" xfId="11467"/>
    <cellStyle name="CALC Currency Total 76 9 2" xfId="46824"/>
    <cellStyle name="CALC Currency Total 77" xfId="11468"/>
    <cellStyle name="CALC Currency Total 77 10" xfId="46825"/>
    <cellStyle name="CALC Currency Total 77 11" xfId="46826"/>
    <cellStyle name="CALC Currency Total 77 2" xfId="11469"/>
    <cellStyle name="CALC Currency Total 77 2 2" xfId="11470"/>
    <cellStyle name="CALC Currency Total 77 2 2 2" xfId="46827"/>
    <cellStyle name="CALC Currency Total 77 2 3" xfId="11471"/>
    <cellStyle name="CALC Currency Total 77 2 4" xfId="46828"/>
    <cellStyle name="CALC Currency Total 77 3" xfId="11472"/>
    <cellStyle name="CALC Currency Total 77 3 2" xfId="11473"/>
    <cellStyle name="CALC Currency Total 77 3 2 2" xfId="46829"/>
    <cellStyle name="CALC Currency Total 77 3 3" xfId="11474"/>
    <cellStyle name="CALC Currency Total 77 3 4" xfId="46830"/>
    <cellStyle name="CALC Currency Total 77 4" xfId="11475"/>
    <cellStyle name="CALC Currency Total 77 4 2" xfId="11476"/>
    <cellStyle name="CALC Currency Total 77 4 2 2" xfId="46831"/>
    <cellStyle name="CALC Currency Total 77 4 3" xfId="11477"/>
    <cellStyle name="CALC Currency Total 77 4 4" xfId="46832"/>
    <cellStyle name="CALC Currency Total 77 5" xfId="11478"/>
    <cellStyle name="CALC Currency Total 77 5 2" xfId="11479"/>
    <cellStyle name="CALC Currency Total 77 5 2 2" xfId="46833"/>
    <cellStyle name="CALC Currency Total 77 5 3" xfId="11480"/>
    <cellStyle name="CALC Currency Total 77 5 4" xfId="46834"/>
    <cellStyle name="CALC Currency Total 77 6" xfId="11481"/>
    <cellStyle name="CALC Currency Total 77 6 2" xfId="11482"/>
    <cellStyle name="CALC Currency Total 77 6 2 2" xfId="46835"/>
    <cellStyle name="CALC Currency Total 77 6 3" xfId="11483"/>
    <cellStyle name="CALC Currency Total 77 6 4" xfId="46836"/>
    <cellStyle name="CALC Currency Total 77 7" xfId="11484"/>
    <cellStyle name="CALC Currency Total 77 7 2" xfId="11485"/>
    <cellStyle name="CALC Currency Total 77 7 2 2" xfId="46837"/>
    <cellStyle name="CALC Currency Total 77 7 3" xfId="11486"/>
    <cellStyle name="CALC Currency Total 77 7 4" xfId="46838"/>
    <cellStyle name="CALC Currency Total 77 8" xfId="11487"/>
    <cellStyle name="CALC Currency Total 77 8 2" xfId="11488"/>
    <cellStyle name="CALC Currency Total 77 8 2 2" xfId="46839"/>
    <cellStyle name="CALC Currency Total 77 8 3" xfId="11489"/>
    <cellStyle name="CALC Currency Total 77 8 4" xfId="46840"/>
    <cellStyle name="CALC Currency Total 77 9" xfId="11490"/>
    <cellStyle name="CALC Currency Total 77 9 2" xfId="46841"/>
    <cellStyle name="CALC Currency Total 78" xfId="11491"/>
    <cellStyle name="CALC Currency Total 78 10" xfId="46842"/>
    <cellStyle name="CALC Currency Total 78 11" xfId="46843"/>
    <cellStyle name="CALC Currency Total 78 2" xfId="11492"/>
    <cellStyle name="CALC Currency Total 78 2 2" xfId="11493"/>
    <cellStyle name="CALC Currency Total 78 2 2 2" xfId="46844"/>
    <cellStyle name="CALC Currency Total 78 2 3" xfId="11494"/>
    <cellStyle name="CALC Currency Total 78 2 4" xfId="46845"/>
    <cellStyle name="CALC Currency Total 78 3" xfId="11495"/>
    <cellStyle name="CALC Currency Total 78 3 2" xfId="11496"/>
    <cellStyle name="CALC Currency Total 78 3 2 2" xfId="46846"/>
    <cellStyle name="CALC Currency Total 78 3 3" xfId="11497"/>
    <cellStyle name="CALC Currency Total 78 3 4" xfId="46847"/>
    <cellStyle name="CALC Currency Total 78 4" xfId="11498"/>
    <cellStyle name="CALC Currency Total 78 4 2" xfId="11499"/>
    <cellStyle name="CALC Currency Total 78 4 2 2" xfId="46848"/>
    <cellStyle name="CALC Currency Total 78 4 3" xfId="11500"/>
    <cellStyle name="CALC Currency Total 78 4 4" xfId="46849"/>
    <cellStyle name="CALC Currency Total 78 5" xfId="11501"/>
    <cellStyle name="CALC Currency Total 78 5 2" xfId="11502"/>
    <cellStyle name="CALC Currency Total 78 5 2 2" xfId="46850"/>
    <cellStyle name="CALC Currency Total 78 5 3" xfId="11503"/>
    <cellStyle name="CALC Currency Total 78 5 4" xfId="46851"/>
    <cellStyle name="CALC Currency Total 78 6" xfId="11504"/>
    <cellStyle name="CALC Currency Total 78 6 2" xfId="11505"/>
    <cellStyle name="CALC Currency Total 78 6 2 2" xfId="46852"/>
    <cellStyle name="CALC Currency Total 78 6 3" xfId="11506"/>
    <cellStyle name="CALC Currency Total 78 6 4" xfId="46853"/>
    <cellStyle name="CALC Currency Total 78 7" xfId="11507"/>
    <cellStyle name="CALC Currency Total 78 7 2" xfId="11508"/>
    <cellStyle name="CALC Currency Total 78 7 2 2" xfId="46854"/>
    <cellStyle name="CALC Currency Total 78 7 3" xfId="11509"/>
    <cellStyle name="CALC Currency Total 78 7 4" xfId="46855"/>
    <cellStyle name="CALC Currency Total 78 8" xfId="11510"/>
    <cellStyle name="CALC Currency Total 78 8 2" xfId="11511"/>
    <cellStyle name="CALC Currency Total 78 8 2 2" xfId="46856"/>
    <cellStyle name="CALC Currency Total 78 8 3" xfId="11512"/>
    <cellStyle name="CALC Currency Total 78 8 4" xfId="46857"/>
    <cellStyle name="CALC Currency Total 78 9" xfId="11513"/>
    <cellStyle name="CALC Currency Total 78 9 2" xfId="46858"/>
    <cellStyle name="CALC Currency Total 79" xfId="11514"/>
    <cellStyle name="CALC Currency Total 79 10" xfId="46859"/>
    <cellStyle name="CALC Currency Total 79 11" xfId="46860"/>
    <cellStyle name="CALC Currency Total 79 2" xfId="11515"/>
    <cellStyle name="CALC Currency Total 79 2 2" xfId="11516"/>
    <cellStyle name="CALC Currency Total 79 2 2 2" xfId="46861"/>
    <cellStyle name="CALC Currency Total 79 2 3" xfId="11517"/>
    <cellStyle name="CALC Currency Total 79 2 4" xfId="46862"/>
    <cellStyle name="CALC Currency Total 79 3" xfId="11518"/>
    <cellStyle name="CALC Currency Total 79 3 2" xfId="11519"/>
    <cellStyle name="CALC Currency Total 79 3 2 2" xfId="46863"/>
    <cellStyle name="CALC Currency Total 79 3 3" xfId="11520"/>
    <cellStyle name="CALC Currency Total 79 3 4" xfId="46864"/>
    <cellStyle name="CALC Currency Total 79 4" xfId="11521"/>
    <cellStyle name="CALC Currency Total 79 4 2" xfId="11522"/>
    <cellStyle name="CALC Currency Total 79 4 2 2" xfId="46865"/>
    <cellStyle name="CALC Currency Total 79 4 3" xfId="11523"/>
    <cellStyle name="CALC Currency Total 79 4 4" xfId="46866"/>
    <cellStyle name="CALC Currency Total 79 5" xfId="11524"/>
    <cellStyle name="CALC Currency Total 79 5 2" xfId="11525"/>
    <cellStyle name="CALC Currency Total 79 5 2 2" xfId="46867"/>
    <cellStyle name="CALC Currency Total 79 5 3" xfId="11526"/>
    <cellStyle name="CALC Currency Total 79 5 4" xfId="46868"/>
    <cellStyle name="CALC Currency Total 79 6" xfId="11527"/>
    <cellStyle name="CALC Currency Total 79 6 2" xfId="11528"/>
    <cellStyle name="CALC Currency Total 79 6 2 2" xfId="46869"/>
    <cellStyle name="CALC Currency Total 79 6 3" xfId="11529"/>
    <cellStyle name="CALC Currency Total 79 6 4" xfId="46870"/>
    <cellStyle name="CALC Currency Total 79 7" xfId="11530"/>
    <cellStyle name="CALC Currency Total 79 7 2" xfId="11531"/>
    <cellStyle name="CALC Currency Total 79 7 2 2" xfId="46871"/>
    <cellStyle name="CALC Currency Total 79 7 3" xfId="11532"/>
    <cellStyle name="CALC Currency Total 79 7 4" xfId="46872"/>
    <cellStyle name="CALC Currency Total 79 8" xfId="11533"/>
    <cellStyle name="CALC Currency Total 79 8 2" xfId="11534"/>
    <cellStyle name="CALC Currency Total 79 8 2 2" xfId="46873"/>
    <cellStyle name="CALC Currency Total 79 8 3" xfId="11535"/>
    <cellStyle name="CALC Currency Total 79 8 4" xfId="46874"/>
    <cellStyle name="CALC Currency Total 79 9" xfId="11536"/>
    <cellStyle name="CALC Currency Total 79 9 2" xfId="46875"/>
    <cellStyle name="CALC Currency Total 8" xfId="11537"/>
    <cellStyle name="CALC Currency Total 8 10" xfId="11538"/>
    <cellStyle name="CALC Currency Total 8 10 2" xfId="46876"/>
    <cellStyle name="CALC Currency Total 8 11" xfId="46877"/>
    <cellStyle name="CALC Currency Total 8 2" xfId="11539"/>
    <cellStyle name="CALC Currency Total 8 2 2" xfId="11540"/>
    <cellStyle name="CALC Currency Total 8 2 2 2" xfId="46878"/>
    <cellStyle name="CALC Currency Total 8 2 3" xfId="11541"/>
    <cellStyle name="CALC Currency Total 8 2 4" xfId="46879"/>
    <cellStyle name="CALC Currency Total 8 3" xfId="11542"/>
    <cellStyle name="CALC Currency Total 8 3 2" xfId="11543"/>
    <cellStyle name="CALC Currency Total 8 3 2 2" xfId="46880"/>
    <cellStyle name="CALC Currency Total 8 3 3" xfId="11544"/>
    <cellStyle name="CALC Currency Total 8 3 4" xfId="46881"/>
    <cellStyle name="CALC Currency Total 8 4" xfId="11545"/>
    <cellStyle name="CALC Currency Total 8 4 2" xfId="11546"/>
    <cellStyle name="CALC Currency Total 8 4 2 2" xfId="46882"/>
    <cellStyle name="CALC Currency Total 8 4 3" xfId="11547"/>
    <cellStyle name="CALC Currency Total 8 4 4" xfId="46883"/>
    <cellStyle name="CALC Currency Total 8 5" xfId="11548"/>
    <cellStyle name="CALC Currency Total 8 5 2" xfId="11549"/>
    <cellStyle name="CALC Currency Total 8 5 2 2" xfId="46884"/>
    <cellStyle name="CALC Currency Total 8 5 3" xfId="11550"/>
    <cellStyle name="CALC Currency Total 8 5 4" xfId="46885"/>
    <cellStyle name="CALC Currency Total 8 6" xfId="11551"/>
    <cellStyle name="CALC Currency Total 8 6 2" xfId="11552"/>
    <cellStyle name="CALC Currency Total 8 6 2 2" xfId="46886"/>
    <cellStyle name="CALC Currency Total 8 6 3" xfId="11553"/>
    <cellStyle name="CALC Currency Total 8 6 4" xfId="46887"/>
    <cellStyle name="CALC Currency Total 8 7" xfId="11554"/>
    <cellStyle name="CALC Currency Total 8 7 2" xfId="11555"/>
    <cellStyle name="CALC Currency Total 8 7 2 2" xfId="46888"/>
    <cellStyle name="CALC Currency Total 8 7 3" xfId="11556"/>
    <cellStyle name="CALC Currency Total 8 7 4" xfId="46889"/>
    <cellStyle name="CALC Currency Total 8 8" xfId="11557"/>
    <cellStyle name="CALC Currency Total 8 8 2" xfId="11558"/>
    <cellStyle name="CALC Currency Total 8 8 2 2" xfId="46890"/>
    <cellStyle name="CALC Currency Total 8 8 3" xfId="11559"/>
    <cellStyle name="CALC Currency Total 8 8 4" xfId="46891"/>
    <cellStyle name="CALC Currency Total 8 9" xfId="11560"/>
    <cellStyle name="CALC Currency Total 8 9 2" xfId="11561"/>
    <cellStyle name="CALC Currency Total 8 9 2 2" xfId="46892"/>
    <cellStyle name="CALC Currency Total 8 9 3" xfId="11562"/>
    <cellStyle name="CALC Currency Total 8 9 4" xfId="46893"/>
    <cellStyle name="CALC Currency Total 80" xfId="11563"/>
    <cellStyle name="CALC Currency Total 80 10" xfId="46894"/>
    <cellStyle name="CALC Currency Total 80 11" xfId="46895"/>
    <cellStyle name="CALC Currency Total 80 2" xfId="11564"/>
    <cellStyle name="CALC Currency Total 80 2 2" xfId="11565"/>
    <cellStyle name="CALC Currency Total 80 2 2 2" xfId="46896"/>
    <cellStyle name="CALC Currency Total 80 2 3" xfId="11566"/>
    <cellStyle name="CALC Currency Total 80 2 4" xfId="46897"/>
    <cellStyle name="CALC Currency Total 80 3" xfId="11567"/>
    <cellStyle name="CALC Currency Total 80 3 2" xfId="11568"/>
    <cellStyle name="CALC Currency Total 80 3 2 2" xfId="46898"/>
    <cellStyle name="CALC Currency Total 80 3 3" xfId="11569"/>
    <cellStyle name="CALC Currency Total 80 3 4" xfId="46899"/>
    <cellStyle name="CALC Currency Total 80 4" xfId="11570"/>
    <cellStyle name="CALC Currency Total 80 4 2" xfId="11571"/>
    <cellStyle name="CALC Currency Total 80 4 2 2" xfId="46900"/>
    <cellStyle name="CALC Currency Total 80 4 3" xfId="11572"/>
    <cellStyle name="CALC Currency Total 80 4 4" xfId="46901"/>
    <cellStyle name="CALC Currency Total 80 5" xfId="11573"/>
    <cellStyle name="CALC Currency Total 80 5 2" xfId="11574"/>
    <cellStyle name="CALC Currency Total 80 5 2 2" xfId="46902"/>
    <cellStyle name="CALC Currency Total 80 5 3" xfId="11575"/>
    <cellStyle name="CALC Currency Total 80 5 4" xfId="46903"/>
    <cellStyle name="CALC Currency Total 80 6" xfId="11576"/>
    <cellStyle name="CALC Currency Total 80 6 2" xfId="11577"/>
    <cellStyle name="CALC Currency Total 80 6 2 2" xfId="46904"/>
    <cellStyle name="CALC Currency Total 80 6 3" xfId="11578"/>
    <cellStyle name="CALC Currency Total 80 6 4" xfId="46905"/>
    <cellStyle name="CALC Currency Total 80 7" xfId="11579"/>
    <cellStyle name="CALC Currency Total 80 7 2" xfId="11580"/>
    <cellStyle name="CALC Currency Total 80 7 2 2" xfId="46906"/>
    <cellStyle name="CALC Currency Total 80 7 3" xfId="11581"/>
    <cellStyle name="CALC Currency Total 80 7 4" xfId="46907"/>
    <cellStyle name="CALC Currency Total 80 8" xfId="11582"/>
    <cellStyle name="CALC Currency Total 80 8 2" xfId="11583"/>
    <cellStyle name="CALC Currency Total 80 8 2 2" xfId="46908"/>
    <cellStyle name="CALC Currency Total 80 8 3" xfId="11584"/>
    <cellStyle name="CALC Currency Total 80 8 4" xfId="46909"/>
    <cellStyle name="CALC Currency Total 80 9" xfId="11585"/>
    <cellStyle name="CALC Currency Total 80 9 2" xfId="46910"/>
    <cellStyle name="CALC Currency Total 81" xfId="11586"/>
    <cellStyle name="CALC Currency Total 81 10" xfId="46911"/>
    <cellStyle name="CALC Currency Total 81 11" xfId="46912"/>
    <cellStyle name="CALC Currency Total 81 2" xfId="11587"/>
    <cellStyle name="CALC Currency Total 81 2 2" xfId="11588"/>
    <cellStyle name="CALC Currency Total 81 2 2 2" xfId="46913"/>
    <cellStyle name="CALC Currency Total 81 2 3" xfId="11589"/>
    <cellStyle name="CALC Currency Total 81 2 4" xfId="46914"/>
    <cellStyle name="CALC Currency Total 81 3" xfId="11590"/>
    <cellStyle name="CALC Currency Total 81 3 2" xfId="11591"/>
    <cellStyle name="CALC Currency Total 81 3 2 2" xfId="46915"/>
    <cellStyle name="CALC Currency Total 81 3 3" xfId="11592"/>
    <cellStyle name="CALC Currency Total 81 3 4" xfId="46916"/>
    <cellStyle name="CALC Currency Total 81 4" xfId="11593"/>
    <cellStyle name="CALC Currency Total 81 4 2" xfId="11594"/>
    <cellStyle name="CALC Currency Total 81 4 2 2" xfId="46917"/>
    <cellStyle name="CALC Currency Total 81 4 3" xfId="11595"/>
    <cellStyle name="CALC Currency Total 81 4 4" xfId="46918"/>
    <cellStyle name="CALC Currency Total 81 5" xfId="11596"/>
    <cellStyle name="CALC Currency Total 81 5 2" xfId="11597"/>
    <cellStyle name="CALC Currency Total 81 5 2 2" xfId="46919"/>
    <cellStyle name="CALC Currency Total 81 5 3" xfId="11598"/>
    <cellStyle name="CALC Currency Total 81 5 4" xfId="46920"/>
    <cellStyle name="CALC Currency Total 81 6" xfId="11599"/>
    <cellStyle name="CALC Currency Total 81 6 2" xfId="11600"/>
    <cellStyle name="CALC Currency Total 81 6 2 2" xfId="46921"/>
    <cellStyle name="CALC Currency Total 81 6 3" xfId="11601"/>
    <cellStyle name="CALC Currency Total 81 6 4" xfId="46922"/>
    <cellStyle name="CALC Currency Total 81 7" xfId="11602"/>
    <cellStyle name="CALC Currency Total 81 7 2" xfId="11603"/>
    <cellStyle name="CALC Currency Total 81 7 2 2" xfId="46923"/>
    <cellStyle name="CALC Currency Total 81 7 3" xfId="11604"/>
    <cellStyle name="CALC Currency Total 81 7 4" xfId="46924"/>
    <cellStyle name="CALC Currency Total 81 8" xfId="11605"/>
    <cellStyle name="CALC Currency Total 81 8 2" xfId="11606"/>
    <cellStyle name="CALC Currency Total 81 8 2 2" xfId="46925"/>
    <cellStyle name="CALC Currency Total 81 8 3" xfId="11607"/>
    <cellStyle name="CALC Currency Total 81 8 4" xfId="46926"/>
    <cellStyle name="CALC Currency Total 81 9" xfId="11608"/>
    <cellStyle name="CALC Currency Total 81 9 2" xfId="46927"/>
    <cellStyle name="CALC Currency Total 82" xfId="11609"/>
    <cellStyle name="CALC Currency Total 82 10" xfId="46928"/>
    <cellStyle name="CALC Currency Total 82 11" xfId="46929"/>
    <cellStyle name="CALC Currency Total 82 2" xfId="11610"/>
    <cellStyle name="CALC Currency Total 82 2 2" xfId="11611"/>
    <cellStyle name="CALC Currency Total 82 2 2 2" xfId="46930"/>
    <cellStyle name="CALC Currency Total 82 2 3" xfId="11612"/>
    <cellStyle name="CALC Currency Total 82 2 4" xfId="46931"/>
    <cellStyle name="CALC Currency Total 82 3" xfId="11613"/>
    <cellStyle name="CALC Currency Total 82 3 2" xfId="11614"/>
    <cellStyle name="CALC Currency Total 82 3 2 2" xfId="46932"/>
    <cellStyle name="CALC Currency Total 82 3 3" xfId="11615"/>
    <cellStyle name="CALC Currency Total 82 3 4" xfId="46933"/>
    <cellStyle name="CALC Currency Total 82 4" xfId="11616"/>
    <cellStyle name="CALC Currency Total 82 4 2" xfId="11617"/>
    <cellStyle name="CALC Currency Total 82 4 2 2" xfId="46934"/>
    <cellStyle name="CALC Currency Total 82 4 3" xfId="11618"/>
    <cellStyle name="CALC Currency Total 82 4 4" xfId="46935"/>
    <cellStyle name="CALC Currency Total 82 5" xfId="11619"/>
    <cellStyle name="CALC Currency Total 82 5 2" xfId="11620"/>
    <cellStyle name="CALC Currency Total 82 5 2 2" xfId="46936"/>
    <cellStyle name="CALC Currency Total 82 5 3" xfId="11621"/>
    <cellStyle name="CALC Currency Total 82 5 4" xfId="46937"/>
    <cellStyle name="CALC Currency Total 82 6" xfId="11622"/>
    <cellStyle name="CALC Currency Total 82 6 2" xfId="11623"/>
    <cellStyle name="CALC Currency Total 82 6 2 2" xfId="46938"/>
    <cellStyle name="CALC Currency Total 82 6 3" xfId="11624"/>
    <cellStyle name="CALC Currency Total 82 6 4" xfId="46939"/>
    <cellStyle name="CALC Currency Total 82 7" xfId="11625"/>
    <cellStyle name="CALC Currency Total 82 7 2" xfId="11626"/>
    <cellStyle name="CALC Currency Total 82 7 2 2" xfId="46940"/>
    <cellStyle name="CALC Currency Total 82 7 3" xfId="11627"/>
    <cellStyle name="CALC Currency Total 82 7 4" xfId="46941"/>
    <cellStyle name="CALC Currency Total 82 8" xfId="11628"/>
    <cellStyle name="CALC Currency Total 82 8 2" xfId="11629"/>
    <cellStyle name="CALC Currency Total 82 8 2 2" xfId="46942"/>
    <cellStyle name="CALC Currency Total 82 8 3" xfId="11630"/>
    <cellStyle name="CALC Currency Total 82 8 4" xfId="46943"/>
    <cellStyle name="CALC Currency Total 82 9" xfId="11631"/>
    <cellStyle name="CALC Currency Total 82 9 2" xfId="46944"/>
    <cellStyle name="CALC Currency Total 83" xfId="11632"/>
    <cellStyle name="CALC Currency Total 83 10" xfId="46945"/>
    <cellStyle name="CALC Currency Total 83 11" xfId="46946"/>
    <cellStyle name="CALC Currency Total 83 2" xfId="11633"/>
    <cellStyle name="CALC Currency Total 83 2 2" xfId="11634"/>
    <cellStyle name="CALC Currency Total 83 2 2 2" xfId="46947"/>
    <cellStyle name="CALC Currency Total 83 2 3" xfId="11635"/>
    <cellStyle name="CALC Currency Total 83 2 4" xfId="46948"/>
    <cellStyle name="CALC Currency Total 83 3" xfId="11636"/>
    <cellStyle name="CALC Currency Total 83 3 2" xfId="11637"/>
    <cellStyle name="CALC Currency Total 83 3 2 2" xfId="46949"/>
    <cellStyle name="CALC Currency Total 83 3 3" xfId="11638"/>
    <cellStyle name="CALC Currency Total 83 3 4" xfId="46950"/>
    <cellStyle name="CALC Currency Total 83 4" xfId="11639"/>
    <cellStyle name="CALC Currency Total 83 4 2" xfId="11640"/>
    <cellStyle name="CALC Currency Total 83 4 2 2" xfId="46951"/>
    <cellStyle name="CALC Currency Total 83 4 3" xfId="11641"/>
    <cellStyle name="CALC Currency Total 83 4 4" xfId="46952"/>
    <cellStyle name="CALC Currency Total 83 5" xfId="11642"/>
    <cellStyle name="CALC Currency Total 83 5 2" xfId="11643"/>
    <cellStyle name="CALC Currency Total 83 5 2 2" xfId="46953"/>
    <cellStyle name="CALC Currency Total 83 5 3" xfId="11644"/>
    <cellStyle name="CALC Currency Total 83 5 4" xfId="46954"/>
    <cellStyle name="CALC Currency Total 83 6" xfId="11645"/>
    <cellStyle name="CALC Currency Total 83 6 2" xfId="11646"/>
    <cellStyle name="CALC Currency Total 83 6 2 2" xfId="46955"/>
    <cellStyle name="CALC Currency Total 83 6 3" xfId="11647"/>
    <cellStyle name="CALC Currency Total 83 6 4" xfId="46956"/>
    <cellStyle name="CALC Currency Total 83 7" xfId="11648"/>
    <cellStyle name="CALC Currency Total 83 7 2" xfId="11649"/>
    <cellStyle name="CALC Currency Total 83 7 2 2" xfId="46957"/>
    <cellStyle name="CALC Currency Total 83 7 3" xfId="11650"/>
    <cellStyle name="CALC Currency Total 83 7 4" xfId="46958"/>
    <cellStyle name="CALC Currency Total 83 8" xfId="11651"/>
    <cellStyle name="CALC Currency Total 83 8 2" xfId="11652"/>
    <cellStyle name="CALC Currency Total 83 8 2 2" xfId="46959"/>
    <cellStyle name="CALC Currency Total 83 8 3" xfId="11653"/>
    <cellStyle name="CALC Currency Total 83 8 4" xfId="46960"/>
    <cellStyle name="CALC Currency Total 83 9" xfId="11654"/>
    <cellStyle name="CALC Currency Total 83 9 2" xfId="46961"/>
    <cellStyle name="CALC Currency Total 84" xfId="11655"/>
    <cellStyle name="CALC Currency Total 84 10" xfId="46962"/>
    <cellStyle name="CALC Currency Total 84 11" xfId="46963"/>
    <cellStyle name="CALC Currency Total 84 2" xfId="11656"/>
    <cellStyle name="CALC Currency Total 84 2 2" xfId="11657"/>
    <cellStyle name="CALC Currency Total 84 2 2 2" xfId="46964"/>
    <cellStyle name="CALC Currency Total 84 2 3" xfId="11658"/>
    <cellStyle name="CALC Currency Total 84 2 4" xfId="46965"/>
    <cellStyle name="CALC Currency Total 84 3" xfId="11659"/>
    <cellStyle name="CALC Currency Total 84 3 2" xfId="11660"/>
    <cellStyle name="CALC Currency Total 84 3 2 2" xfId="46966"/>
    <cellStyle name="CALC Currency Total 84 3 3" xfId="11661"/>
    <cellStyle name="CALC Currency Total 84 3 4" xfId="46967"/>
    <cellStyle name="CALC Currency Total 84 4" xfId="11662"/>
    <cellStyle name="CALC Currency Total 84 4 2" xfId="11663"/>
    <cellStyle name="CALC Currency Total 84 4 2 2" xfId="46968"/>
    <cellStyle name="CALC Currency Total 84 4 3" xfId="11664"/>
    <cellStyle name="CALC Currency Total 84 4 4" xfId="46969"/>
    <cellStyle name="CALC Currency Total 84 5" xfId="11665"/>
    <cellStyle name="CALC Currency Total 84 5 2" xfId="11666"/>
    <cellStyle name="CALC Currency Total 84 5 2 2" xfId="46970"/>
    <cellStyle name="CALC Currency Total 84 5 3" xfId="11667"/>
    <cellStyle name="CALC Currency Total 84 5 4" xfId="46971"/>
    <cellStyle name="CALC Currency Total 84 6" xfId="11668"/>
    <cellStyle name="CALC Currency Total 84 6 2" xfId="11669"/>
    <cellStyle name="CALC Currency Total 84 6 2 2" xfId="46972"/>
    <cellStyle name="CALC Currency Total 84 6 3" xfId="11670"/>
    <cellStyle name="CALC Currency Total 84 6 4" xfId="46973"/>
    <cellStyle name="CALC Currency Total 84 7" xfId="11671"/>
    <cellStyle name="CALC Currency Total 84 7 2" xfId="11672"/>
    <cellStyle name="CALC Currency Total 84 7 2 2" xfId="46974"/>
    <cellStyle name="CALC Currency Total 84 7 3" xfId="11673"/>
    <cellStyle name="CALC Currency Total 84 7 4" xfId="46975"/>
    <cellStyle name="CALC Currency Total 84 8" xfId="11674"/>
    <cellStyle name="CALC Currency Total 84 8 2" xfId="11675"/>
    <cellStyle name="CALC Currency Total 84 8 2 2" xfId="46976"/>
    <cellStyle name="CALC Currency Total 84 8 3" xfId="11676"/>
    <cellStyle name="CALC Currency Total 84 8 4" xfId="46977"/>
    <cellStyle name="CALC Currency Total 84 9" xfId="11677"/>
    <cellStyle name="CALC Currency Total 84 9 2" xfId="46978"/>
    <cellStyle name="CALC Currency Total 85" xfId="11678"/>
    <cellStyle name="CALC Currency Total 85 10" xfId="46979"/>
    <cellStyle name="CALC Currency Total 85 11" xfId="46980"/>
    <cellStyle name="CALC Currency Total 85 2" xfId="11679"/>
    <cellStyle name="CALC Currency Total 85 2 2" xfId="11680"/>
    <cellStyle name="CALC Currency Total 85 2 2 2" xfId="46981"/>
    <cellStyle name="CALC Currency Total 85 2 3" xfId="11681"/>
    <cellStyle name="CALC Currency Total 85 2 4" xfId="46982"/>
    <cellStyle name="CALC Currency Total 85 3" xfId="11682"/>
    <cellStyle name="CALC Currency Total 85 3 2" xfId="11683"/>
    <cellStyle name="CALC Currency Total 85 3 2 2" xfId="46983"/>
    <cellStyle name="CALC Currency Total 85 3 3" xfId="11684"/>
    <cellStyle name="CALC Currency Total 85 3 4" xfId="46984"/>
    <cellStyle name="CALC Currency Total 85 4" xfId="11685"/>
    <cellStyle name="CALC Currency Total 85 4 2" xfId="11686"/>
    <cellStyle name="CALC Currency Total 85 4 2 2" xfId="46985"/>
    <cellStyle name="CALC Currency Total 85 4 3" xfId="11687"/>
    <cellStyle name="CALC Currency Total 85 4 4" xfId="46986"/>
    <cellStyle name="CALC Currency Total 85 5" xfId="11688"/>
    <cellStyle name="CALC Currency Total 85 5 2" xfId="11689"/>
    <cellStyle name="CALC Currency Total 85 5 2 2" xfId="46987"/>
    <cellStyle name="CALC Currency Total 85 5 3" xfId="11690"/>
    <cellStyle name="CALC Currency Total 85 5 4" xfId="46988"/>
    <cellStyle name="CALC Currency Total 85 6" xfId="11691"/>
    <cellStyle name="CALC Currency Total 85 6 2" xfId="11692"/>
    <cellStyle name="CALC Currency Total 85 6 2 2" xfId="46989"/>
    <cellStyle name="CALC Currency Total 85 6 3" xfId="11693"/>
    <cellStyle name="CALC Currency Total 85 6 4" xfId="46990"/>
    <cellStyle name="CALC Currency Total 85 7" xfId="11694"/>
    <cellStyle name="CALC Currency Total 85 7 2" xfId="11695"/>
    <cellStyle name="CALC Currency Total 85 7 2 2" xfId="46991"/>
    <cellStyle name="CALC Currency Total 85 7 3" xfId="11696"/>
    <cellStyle name="CALC Currency Total 85 7 4" xfId="46992"/>
    <cellStyle name="CALC Currency Total 85 8" xfId="11697"/>
    <cellStyle name="CALC Currency Total 85 8 2" xfId="11698"/>
    <cellStyle name="CALC Currency Total 85 8 2 2" xfId="46993"/>
    <cellStyle name="CALC Currency Total 85 8 3" xfId="11699"/>
    <cellStyle name="CALC Currency Total 85 8 4" xfId="46994"/>
    <cellStyle name="CALC Currency Total 85 9" xfId="11700"/>
    <cellStyle name="CALC Currency Total 85 9 2" xfId="46995"/>
    <cellStyle name="CALC Currency Total 86" xfId="11701"/>
    <cellStyle name="CALC Currency Total 86 10" xfId="46996"/>
    <cellStyle name="CALC Currency Total 86 11" xfId="46997"/>
    <cellStyle name="CALC Currency Total 86 2" xfId="11702"/>
    <cellStyle name="CALC Currency Total 86 2 2" xfId="11703"/>
    <cellStyle name="CALC Currency Total 86 2 2 2" xfId="46998"/>
    <cellStyle name="CALC Currency Total 86 2 3" xfId="11704"/>
    <cellStyle name="CALC Currency Total 86 2 4" xfId="46999"/>
    <cellStyle name="CALC Currency Total 86 3" xfId="11705"/>
    <cellStyle name="CALC Currency Total 86 3 2" xfId="11706"/>
    <cellStyle name="CALC Currency Total 86 3 2 2" xfId="47000"/>
    <cellStyle name="CALC Currency Total 86 3 3" xfId="11707"/>
    <cellStyle name="CALC Currency Total 86 3 4" xfId="47001"/>
    <cellStyle name="CALC Currency Total 86 4" xfId="11708"/>
    <cellStyle name="CALC Currency Total 86 4 2" xfId="11709"/>
    <cellStyle name="CALC Currency Total 86 4 2 2" xfId="47002"/>
    <cellStyle name="CALC Currency Total 86 4 3" xfId="11710"/>
    <cellStyle name="CALC Currency Total 86 4 4" xfId="47003"/>
    <cellStyle name="CALC Currency Total 86 5" xfId="11711"/>
    <cellStyle name="CALC Currency Total 86 5 2" xfId="11712"/>
    <cellStyle name="CALC Currency Total 86 5 2 2" xfId="47004"/>
    <cellStyle name="CALC Currency Total 86 5 3" xfId="11713"/>
    <cellStyle name="CALC Currency Total 86 5 4" xfId="47005"/>
    <cellStyle name="CALC Currency Total 86 6" xfId="11714"/>
    <cellStyle name="CALC Currency Total 86 6 2" xfId="11715"/>
    <cellStyle name="CALC Currency Total 86 6 2 2" xfId="47006"/>
    <cellStyle name="CALC Currency Total 86 6 3" xfId="11716"/>
    <cellStyle name="CALC Currency Total 86 6 4" xfId="47007"/>
    <cellStyle name="CALC Currency Total 86 7" xfId="11717"/>
    <cellStyle name="CALC Currency Total 86 7 2" xfId="11718"/>
    <cellStyle name="CALC Currency Total 86 7 2 2" xfId="47008"/>
    <cellStyle name="CALC Currency Total 86 7 3" xfId="11719"/>
    <cellStyle name="CALC Currency Total 86 7 4" xfId="47009"/>
    <cellStyle name="CALC Currency Total 86 8" xfId="11720"/>
    <cellStyle name="CALC Currency Total 86 8 2" xfId="11721"/>
    <cellStyle name="CALC Currency Total 86 8 2 2" xfId="47010"/>
    <cellStyle name="CALC Currency Total 86 8 3" xfId="11722"/>
    <cellStyle name="CALC Currency Total 86 8 4" xfId="47011"/>
    <cellStyle name="CALC Currency Total 86 9" xfId="11723"/>
    <cellStyle name="CALC Currency Total 86 9 2" xfId="47012"/>
    <cellStyle name="CALC Currency Total 87" xfId="11724"/>
    <cellStyle name="CALC Currency Total 87 10" xfId="47013"/>
    <cellStyle name="CALC Currency Total 87 11" xfId="47014"/>
    <cellStyle name="CALC Currency Total 87 2" xfId="11725"/>
    <cellStyle name="CALC Currency Total 87 2 2" xfId="11726"/>
    <cellStyle name="CALC Currency Total 87 2 2 2" xfId="47015"/>
    <cellStyle name="CALC Currency Total 87 2 3" xfId="11727"/>
    <cellStyle name="CALC Currency Total 87 2 4" xfId="47016"/>
    <cellStyle name="CALC Currency Total 87 3" xfId="11728"/>
    <cellStyle name="CALC Currency Total 87 3 2" xfId="11729"/>
    <cellStyle name="CALC Currency Total 87 3 2 2" xfId="47017"/>
    <cellStyle name="CALC Currency Total 87 3 3" xfId="11730"/>
    <cellStyle name="CALC Currency Total 87 3 4" xfId="47018"/>
    <cellStyle name="CALC Currency Total 87 4" xfId="11731"/>
    <cellStyle name="CALC Currency Total 87 4 2" xfId="11732"/>
    <cellStyle name="CALC Currency Total 87 4 2 2" xfId="47019"/>
    <cellStyle name="CALC Currency Total 87 4 3" xfId="11733"/>
    <cellStyle name="CALC Currency Total 87 4 4" xfId="47020"/>
    <cellStyle name="CALC Currency Total 87 5" xfId="11734"/>
    <cellStyle name="CALC Currency Total 87 5 2" xfId="11735"/>
    <cellStyle name="CALC Currency Total 87 5 2 2" xfId="47021"/>
    <cellStyle name="CALC Currency Total 87 5 3" xfId="11736"/>
    <cellStyle name="CALC Currency Total 87 5 4" xfId="47022"/>
    <cellStyle name="CALC Currency Total 87 6" xfId="11737"/>
    <cellStyle name="CALC Currency Total 87 6 2" xfId="11738"/>
    <cellStyle name="CALC Currency Total 87 6 2 2" xfId="47023"/>
    <cellStyle name="CALC Currency Total 87 6 3" xfId="11739"/>
    <cellStyle name="CALC Currency Total 87 6 4" xfId="47024"/>
    <cellStyle name="CALC Currency Total 87 7" xfId="11740"/>
    <cellStyle name="CALC Currency Total 87 7 2" xfId="11741"/>
    <cellStyle name="CALC Currency Total 87 7 2 2" xfId="47025"/>
    <cellStyle name="CALC Currency Total 87 7 3" xfId="11742"/>
    <cellStyle name="CALC Currency Total 87 7 4" xfId="47026"/>
    <cellStyle name="CALC Currency Total 87 8" xfId="11743"/>
    <cellStyle name="CALC Currency Total 87 8 2" xfId="11744"/>
    <cellStyle name="CALC Currency Total 87 8 2 2" xfId="47027"/>
    <cellStyle name="CALC Currency Total 87 8 3" xfId="11745"/>
    <cellStyle name="CALC Currency Total 87 8 4" xfId="47028"/>
    <cellStyle name="CALC Currency Total 87 9" xfId="11746"/>
    <cellStyle name="CALC Currency Total 87 9 2" xfId="47029"/>
    <cellStyle name="CALC Currency Total 88" xfId="11747"/>
    <cellStyle name="CALC Currency Total 88 10" xfId="47030"/>
    <cellStyle name="CALC Currency Total 88 11" xfId="47031"/>
    <cellStyle name="CALC Currency Total 88 2" xfId="11748"/>
    <cellStyle name="CALC Currency Total 88 2 2" xfId="11749"/>
    <cellStyle name="CALC Currency Total 88 2 2 2" xfId="47032"/>
    <cellStyle name="CALC Currency Total 88 2 3" xfId="11750"/>
    <cellStyle name="CALC Currency Total 88 2 4" xfId="47033"/>
    <cellStyle name="CALC Currency Total 88 3" xfId="11751"/>
    <cellStyle name="CALC Currency Total 88 3 2" xfId="11752"/>
    <cellStyle name="CALC Currency Total 88 3 2 2" xfId="47034"/>
    <cellStyle name="CALC Currency Total 88 3 3" xfId="11753"/>
    <cellStyle name="CALC Currency Total 88 3 4" xfId="47035"/>
    <cellStyle name="CALC Currency Total 88 4" xfId="11754"/>
    <cellStyle name="CALC Currency Total 88 4 2" xfId="11755"/>
    <cellStyle name="CALC Currency Total 88 4 2 2" xfId="47036"/>
    <cellStyle name="CALC Currency Total 88 4 3" xfId="11756"/>
    <cellStyle name="CALC Currency Total 88 4 4" xfId="47037"/>
    <cellStyle name="CALC Currency Total 88 5" xfId="11757"/>
    <cellStyle name="CALC Currency Total 88 5 2" xfId="11758"/>
    <cellStyle name="CALC Currency Total 88 5 2 2" xfId="47038"/>
    <cellStyle name="CALC Currency Total 88 5 3" xfId="11759"/>
    <cellStyle name="CALC Currency Total 88 5 4" xfId="47039"/>
    <cellStyle name="CALC Currency Total 88 6" xfId="11760"/>
    <cellStyle name="CALC Currency Total 88 6 2" xfId="11761"/>
    <cellStyle name="CALC Currency Total 88 6 2 2" xfId="47040"/>
    <cellStyle name="CALC Currency Total 88 6 3" xfId="11762"/>
    <cellStyle name="CALC Currency Total 88 6 4" xfId="47041"/>
    <cellStyle name="CALC Currency Total 88 7" xfId="11763"/>
    <cellStyle name="CALC Currency Total 88 7 2" xfId="11764"/>
    <cellStyle name="CALC Currency Total 88 7 2 2" xfId="47042"/>
    <cellStyle name="CALC Currency Total 88 7 3" xfId="11765"/>
    <cellStyle name="CALC Currency Total 88 7 4" xfId="47043"/>
    <cellStyle name="CALC Currency Total 88 8" xfId="11766"/>
    <cellStyle name="CALC Currency Total 88 8 2" xfId="11767"/>
    <cellStyle name="CALC Currency Total 88 8 2 2" xfId="47044"/>
    <cellStyle name="CALC Currency Total 88 8 3" xfId="11768"/>
    <cellStyle name="CALC Currency Total 88 8 4" xfId="47045"/>
    <cellStyle name="CALC Currency Total 88 9" xfId="11769"/>
    <cellStyle name="CALC Currency Total 88 9 2" xfId="47046"/>
    <cellStyle name="CALC Currency Total 89" xfId="11770"/>
    <cellStyle name="CALC Currency Total 89 10" xfId="47047"/>
    <cellStyle name="CALC Currency Total 89 11" xfId="47048"/>
    <cellStyle name="CALC Currency Total 89 2" xfId="11771"/>
    <cellStyle name="CALC Currency Total 89 2 2" xfId="11772"/>
    <cellStyle name="CALC Currency Total 89 2 2 2" xfId="47049"/>
    <cellStyle name="CALC Currency Total 89 2 3" xfId="11773"/>
    <cellStyle name="CALC Currency Total 89 2 4" xfId="47050"/>
    <cellStyle name="CALC Currency Total 89 3" xfId="11774"/>
    <cellStyle name="CALC Currency Total 89 3 2" xfId="11775"/>
    <cellStyle name="CALC Currency Total 89 3 2 2" xfId="47051"/>
    <cellStyle name="CALC Currency Total 89 3 3" xfId="11776"/>
    <cellStyle name="CALC Currency Total 89 3 4" xfId="47052"/>
    <cellStyle name="CALC Currency Total 89 4" xfId="11777"/>
    <cellStyle name="CALC Currency Total 89 4 2" xfId="11778"/>
    <cellStyle name="CALC Currency Total 89 4 2 2" xfId="47053"/>
    <cellStyle name="CALC Currency Total 89 4 3" xfId="11779"/>
    <cellStyle name="CALC Currency Total 89 4 4" xfId="47054"/>
    <cellStyle name="CALC Currency Total 89 5" xfId="11780"/>
    <cellStyle name="CALC Currency Total 89 5 2" xfId="11781"/>
    <cellStyle name="CALC Currency Total 89 5 2 2" xfId="47055"/>
    <cellStyle name="CALC Currency Total 89 5 3" xfId="11782"/>
    <cellStyle name="CALC Currency Total 89 5 4" xfId="47056"/>
    <cellStyle name="CALC Currency Total 89 6" xfId="11783"/>
    <cellStyle name="CALC Currency Total 89 6 2" xfId="11784"/>
    <cellStyle name="CALC Currency Total 89 6 2 2" xfId="47057"/>
    <cellStyle name="CALC Currency Total 89 6 3" xfId="11785"/>
    <cellStyle name="CALC Currency Total 89 6 4" xfId="47058"/>
    <cellStyle name="CALC Currency Total 89 7" xfId="11786"/>
    <cellStyle name="CALC Currency Total 89 7 2" xfId="11787"/>
    <cellStyle name="CALC Currency Total 89 7 2 2" xfId="47059"/>
    <cellStyle name="CALC Currency Total 89 7 3" xfId="11788"/>
    <cellStyle name="CALC Currency Total 89 7 4" xfId="47060"/>
    <cellStyle name="CALC Currency Total 89 8" xfId="11789"/>
    <cellStyle name="CALC Currency Total 89 8 2" xfId="11790"/>
    <cellStyle name="CALC Currency Total 89 8 2 2" xfId="47061"/>
    <cellStyle name="CALC Currency Total 89 8 3" xfId="11791"/>
    <cellStyle name="CALC Currency Total 89 8 4" xfId="47062"/>
    <cellStyle name="CALC Currency Total 89 9" xfId="11792"/>
    <cellStyle name="CALC Currency Total 89 9 2" xfId="47063"/>
    <cellStyle name="CALC Currency Total 9" xfId="11793"/>
    <cellStyle name="CALC Currency Total 9 10" xfId="11794"/>
    <cellStyle name="CALC Currency Total 9 10 2" xfId="47064"/>
    <cellStyle name="CALC Currency Total 9 11" xfId="47065"/>
    <cellStyle name="CALC Currency Total 9 2" xfId="11795"/>
    <cellStyle name="CALC Currency Total 9 2 2" xfId="11796"/>
    <cellStyle name="CALC Currency Total 9 2 2 2" xfId="47066"/>
    <cellStyle name="CALC Currency Total 9 2 3" xfId="11797"/>
    <cellStyle name="CALC Currency Total 9 2 4" xfId="47067"/>
    <cellStyle name="CALC Currency Total 9 3" xfId="11798"/>
    <cellStyle name="CALC Currency Total 9 3 2" xfId="11799"/>
    <cellStyle name="CALC Currency Total 9 3 2 2" xfId="47068"/>
    <cellStyle name="CALC Currency Total 9 3 3" xfId="11800"/>
    <cellStyle name="CALC Currency Total 9 3 4" xfId="47069"/>
    <cellStyle name="CALC Currency Total 9 4" xfId="11801"/>
    <cellStyle name="CALC Currency Total 9 4 2" xfId="11802"/>
    <cellStyle name="CALC Currency Total 9 4 2 2" xfId="47070"/>
    <cellStyle name="CALC Currency Total 9 4 3" xfId="11803"/>
    <cellStyle name="CALC Currency Total 9 4 4" xfId="47071"/>
    <cellStyle name="CALC Currency Total 9 5" xfId="11804"/>
    <cellStyle name="CALC Currency Total 9 5 2" xfId="11805"/>
    <cellStyle name="CALC Currency Total 9 5 2 2" xfId="47072"/>
    <cellStyle name="CALC Currency Total 9 5 3" xfId="11806"/>
    <cellStyle name="CALC Currency Total 9 5 4" xfId="47073"/>
    <cellStyle name="CALC Currency Total 9 6" xfId="11807"/>
    <cellStyle name="CALC Currency Total 9 6 2" xfId="11808"/>
    <cellStyle name="CALC Currency Total 9 6 2 2" xfId="47074"/>
    <cellStyle name="CALC Currency Total 9 6 3" xfId="11809"/>
    <cellStyle name="CALC Currency Total 9 6 4" xfId="47075"/>
    <cellStyle name="CALC Currency Total 9 7" xfId="11810"/>
    <cellStyle name="CALC Currency Total 9 7 2" xfId="11811"/>
    <cellStyle name="CALC Currency Total 9 7 2 2" xfId="47076"/>
    <cellStyle name="CALC Currency Total 9 7 3" xfId="11812"/>
    <cellStyle name="CALC Currency Total 9 7 4" xfId="47077"/>
    <cellStyle name="CALC Currency Total 9 8" xfId="11813"/>
    <cellStyle name="CALC Currency Total 9 8 2" xfId="11814"/>
    <cellStyle name="CALC Currency Total 9 8 2 2" xfId="47078"/>
    <cellStyle name="CALC Currency Total 9 8 3" xfId="11815"/>
    <cellStyle name="CALC Currency Total 9 8 4" xfId="47079"/>
    <cellStyle name="CALC Currency Total 9 9" xfId="11816"/>
    <cellStyle name="CALC Currency Total 9 9 2" xfId="11817"/>
    <cellStyle name="CALC Currency Total 9 9 2 2" xfId="47080"/>
    <cellStyle name="CALC Currency Total 9 9 3" xfId="11818"/>
    <cellStyle name="CALC Currency Total 9 9 4" xfId="47081"/>
    <cellStyle name="CALC Currency Total 90" xfId="11819"/>
    <cellStyle name="CALC Currency Total 90 10" xfId="47082"/>
    <cellStyle name="CALC Currency Total 90 11" xfId="47083"/>
    <cellStyle name="CALC Currency Total 90 2" xfId="11820"/>
    <cellStyle name="CALC Currency Total 90 2 2" xfId="11821"/>
    <cellStyle name="CALC Currency Total 90 2 2 2" xfId="47084"/>
    <cellStyle name="CALC Currency Total 90 2 3" xfId="11822"/>
    <cellStyle name="CALC Currency Total 90 2 4" xfId="47085"/>
    <cellStyle name="CALC Currency Total 90 3" xfId="11823"/>
    <cellStyle name="CALC Currency Total 90 3 2" xfId="11824"/>
    <cellStyle name="CALC Currency Total 90 3 2 2" xfId="47086"/>
    <cellStyle name="CALC Currency Total 90 3 3" xfId="11825"/>
    <cellStyle name="CALC Currency Total 90 3 4" xfId="47087"/>
    <cellStyle name="CALC Currency Total 90 4" xfId="11826"/>
    <cellStyle name="CALC Currency Total 90 4 2" xfId="11827"/>
    <cellStyle name="CALC Currency Total 90 4 2 2" xfId="47088"/>
    <cellStyle name="CALC Currency Total 90 4 3" xfId="11828"/>
    <cellStyle name="CALC Currency Total 90 4 4" xfId="47089"/>
    <cellStyle name="CALC Currency Total 90 5" xfId="11829"/>
    <cellStyle name="CALC Currency Total 90 5 2" xfId="11830"/>
    <cellStyle name="CALC Currency Total 90 5 2 2" xfId="47090"/>
    <cellStyle name="CALC Currency Total 90 5 3" xfId="11831"/>
    <cellStyle name="CALC Currency Total 90 5 4" xfId="47091"/>
    <cellStyle name="CALC Currency Total 90 6" xfId="11832"/>
    <cellStyle name="CALC Currency Total 90 6 2" xfId="11833"/>
    <cellStyle name="CALC Currency Total 90 6 2 2" xfId="47092"/>
    <cellStyle name="CALC Currency Total 90 6 3" xfId="11834"/>
    <cellStyle name="CALC Currency Total 90 6 4" xfId="47093"/>
    <cellStyle name="CALC Currency Total 90 7" xfId="11835"/>
    <cellStyle name="CALC Currency Total 90 7 2" xfId="11836"/>
    <cellStyle name="CALC Currency Total 90 7 2 2" xfId="47094"/>
    <cellStyle name="CALC Currency Total 90 7 3" xfId="11837"/>
    <cellStyle name="CALC Currency Total 90 7 4" xfId="47095"/>
    <cellStyle name="CALC Currency Total 90 8" xfId="11838"/>
    <cellStyle name="CALC Currency Total 90 8 2" xfId="11839"/>
    <cellStyle name="CALC Currency Total 90 8 2 2" xfId="47096"/>
    <cellStyle name="CALC Currency Total 90 8 3" xfId="11840"/>
    <cellStyle name="CALC Currency Total 90 8 4" xfId="47097"/>
    <cellStyle name="CALC Currency Total 90 9" xfId="11841"/>
    <cellStyle name="CALC Currency Total 90 9 2" xfId="47098"/>
    <cellStyle name="CALC Currency Total 91" xfId="11842"/>
    <cellStyle name="CALC Currency Total 91 10" xfId="47099"/>
    <cellStyle name="CALC Currency Total 91 11" xfId="47100"/>
    <cellStyle name="CALC Currency Total 91 2" xfId="11843"/>
    <cellStyle name="CALC Currency Total 91 2 2" xfId="11844"/>
    <cellStyle name="CALC Currency Total 91 2 2 2" xfId="47101"/>
    <cellStyle name="CALC Currency Total 91 2 3" xfId="11845"/>
    <cellStyle name="CALC Currency Total 91 2 4" xfId="47102"/>
    <cellStyle name="CALC Currency Total 91 3" xfId="11846"/>
    <cellStyle name="CALC Currency Total 91 3 2" xfId="11847"/>
    <cellStyle name="CALC Currency Total 91 3 2 2" xfId="47103"/>
    <cellStyle name="CALC Currency Total 91 3 3" xfId="11848"/>
    <cellStyle name="CALC Currency Total 91 3 4" xfId="47104"/>
    <cellStyle name="CALC Currency Total 91 4" xfId="11849"/>
    <cellStyle name="CALC Currency Total 91 4 2" xfId="11850"/>
    <cellStyle name="CALC Currency Total 91 4 2 2" xfId="47105"/>
    <cellStyle name="CALC Currency Total 91 4 3" xfId="11851"/>
    <cellStyle name="CALC Currency Total 91 4 4" xfId="47106"/>
    <cellStyle name="CALC Currency Total 91 5" xfId="11852"/>
    <cellStyle name="CALC Currency Total 91 5 2" xfId="11853"/>
    <cellStyle name="CALC Currency Total 91 5 2 2" xfId="47107"/>
    <cellStyle name="CALC Currency Total 91 5 3" xfId="11854"/>
    <cellStyle name="CALC Currency Total 91 5 4" xfId="47108"/>
    <cellStyle name="CALC Currency Total 91 6" xfId="11855"/>
    <cellStyle name="CALC Currency Total 91 6 2" xfId="11856"/>
    <cellStyle name="CALC Currency Total 91 6 2 2" xfId="47109"/>
    <cellStyle name="CALC Currency Total 91 6 3" xfId="11857"/>
    <cellStyle name="CALC Currency Total 91 6 4" xfId="47110"/>
    <cellStyle name="CALC Currency Total 91 7" xfId="11858"/>
    <cellStyle name="CALC Currency Total 91 7 2" xfId="11859"/>
    <cellStyle name="CALC Currency Total 91 7 2 2" xfId="47111"/>
    <cellStyle name="CALC Currency Total 91 7 3" xfId="11860"/>
    <cellStyle name="CALC Currency Total 91 7 4" xfId="47112"/>
    <cellStyle name="CALC Currency Total 91 8" xfId="11861"/>
    <cellStyle name="CALC Currency Total 91 8 2" xfId="11862"/>
    <cellStyle name="CALC Currency Total 91 8 2 2" xfId="47113"/>
    <cellStyle name="CALC Currency Total 91 8 3" xfId="11863"/>
    <cellStyle name="CALC Currency Total 91 8 4" xfId="47114"/>
    <cellStyle name="CALC Currency Total 91 9" xfId="11864"/>
    <cellStyle name="CALC Currency Total 91 9 2" xfId="47115"/>
    <cellStyle name="CALC Currency Total 92" xfId="11865"/>
    <cellStyle name="CALC Currency Total 92 10" xfId="47116"/>
    <cellStyle name="CALC Currency Total 92 11" xfId="47117"/>
    <cellStyle name="CALC Currency Total 92 2" xfId="11866"/>
    <cellStyle name="CALC Currency Total 92 2 2" xfId="11867"/>
    <cellStyle name="CALC Currency Total 92 2 2 2" xfId="47118"/>
    <cellStyle name="CALC Currency Total 92 2 3" xfId="11868"/>
    <cellStyle name="CALC Currency Total 92 2 4" xfId="47119"/>
    <cellStyle name="CALC Currency Total 92 3" xfId="11869"/>
    <cellStyle name="CALC Currency Total 92 3 2" xfId="11870"/>
    <cellStyle name="CALC Currency Total 92 3 2 2" xfId="47120"/>
    <cellStyle name="CALC Currency Total 92 3 3" xfId="11871"/>
    <cellStyle name="CALC Currency Total 92 3 4" xfId="47121"/>
    <cellStyle name="CALC Currency Total 92 4" xfId="11872"/>
    <cellStyle name="CALC Currency Total 92 4 2" xfId="11873"/>
    <cellStyle name="CALC Currency Total 92 4 2 2" xfId="47122"/>
    <cellStyle name="CALC Currency Total 92 4 3" xfId="11874"/>
    <cellStyle name="CALC Currency Total 92 4 4" xfId="47123"/>
    <cellStyle name="CALC Currency Total 92 5" xfId="11875"/>
    <cellStyle name="CALC Currency Total 92 5 2" xfId="11876"/>
    <cellStyle name="CALC Currency Total 92 5 2 2" xfId="47124"/>
    <cellStyle name="CALC Currency Total 92 5 3" xfId="11877"/>
    <cellStyle name="CALC Currency Total 92 5 4" xfId="47125"/>
    <cellStyle name="CALC Currency Total 92 6" xfId="11878"/>
    <cellStyle name="CALC Currency Total 92 6 2" xfId="11879"/>
    <cellStyle name="CALC Currency Total 92 6 2 2" xfId="47126"/>
    <cellStyle name="CALC Currency Total 92 6 3" xfId="11880"/>
    <cellStyle name="CALC Currency Total 92 6 4" xfId="47127"/>
    <cellStyle name="CALC Currency Total 92 7" xfId="11881"/>
    <cellStyle name="CALC Currency Total 92 7 2" xfId="11882"/>
    <cellStyle name="CALC Currency Total 92 7 2 2" xfId="47128"/>
    <cellStyle name="CALC Currency Total 92 7 3" xfId="11883"/>
    <cellStyle name="CALC Currency Total 92 7 4" xfId="47129"/>
    <cellStyle name="CALC Currency Total 92 8" xfId="11884"/>
    <cellStyle name="CALC Currency Total 92 8 2" xfId="11885"/>
    <cellStyle name="CALC Currency Total 92 8 2 2" xfId="47130"/>
    <cellStyle name="CALC Currency Total 92 8 3" xfId="11886"/>
    <cellStyle name="CALC Currency Total 92 8 4" xfId="47131"/>
    <cellStyle name="CALC Currency Total 92 9" xfId="11887"/>
    <cellStyle name="CALC Currency Total 92 9 2" xfId="47132"/>
    <cellStyle name="CALC Currency Total 93" xfId="11888"/>
    <cellStyle name="CALC Currency Total 93 10" xfId="47133"/>
    <cellStyle name="CALC Currency Total 93 11" xfId="47134"/>
    <cellStyle name="CALC Currency Total 93 2" xfId="11889"/>
    <cellStyle name="CALC Currency Total 93 2 2" xfId="11890"/>
    <cellStyle name="CALC Currency Total 93 2 2 2" xfId="47135"/>
    <cellStyle name="CALC Currency Total 93 2 3" xfId="11891"/>
    <cellStyle name="CALC Currency Total 93 2 4" xfId="47136"/>
    <cellStyle name="CALC Currency Total 93 3" xfId="11892"/>
    <cellStyle name="CALC Currency Total 93 3 2" xfId="11893"/>
    <cellStyle name="CALC Currency Total 93 3 2 2" xfId="47137"/>
    <cellStyle name="CALC Currency Total 93 3 3" xfId="11894"/>
    <cellStyle name="CALC Currency Total 93 3 4" xfId="47138"/>
    <cellStyle name="CALC Currency Total 93 4" xfId="11895"/>
    <cellStyle name="CALC Currency Total 93 4 2" xfId="11896"/>
    <cellStyle name="CALC Currency Total 93 4 2 2" xfId="47139"/>
    <cellStyle name="CALC Currency Total 93 4 3" xfId="11897"/>
    <cellStyle name="CALC Currency Total 93 4 4" xfId="47140"/>
    <cellStyle name="CALC Currency Total 93 5" xfId="11898"/>
    <cellStyle name="CALC Currency Total 93 5 2" xfId="11899"/>
    <cellStyle name="CALC Currency Total 93 5 2 2" xfId="47141"/>
    <cellStyle name="CALC Currency Total 93 5 3" xfId="11900"/>
    <cellStyle name="CALC Currency Total 93 5 4" xfId="47142"/>
    <cellStyle name="CALC Currency Total 93 6" xfId="11901"/>
    <cellStyle name="CALC Currency Total 93 6 2" xfId="11902"/>
    <cellStyle name="CALC Currency Total 93 6 2 2" xfId="47143"/>
    <cellStyle name="CALC Currency Total 93 6 3" xfId="11903"/>
    <cellStyle name="CALC Currency Total 93 6 4" xfId="47144"/>
    <cellStyle name="CALC Currency Total 93 7" xfId="11904"/>
    <cellStyle name="CALC Currency Total 93 7 2" xfId="11905"/>
    <cellStyle name="CALC Currency Total 93 7 2 2" xfId="47145"/>
    <cellStyle name="CALC Currency Total 93 7 3" xfId="11906"/>
    <cellStyle name="CALC Currency Total 93 7 4" xfId="47146"/>
    <cellStyle name="CALC Currency Total 93 8" xfId="11907"/>
    <cellStyle name="CALC Currency Total 93 8 2" xfId="11908"/>
    <cellStyle name="CALC Currency Total 93 8 2 2" xfId="47147"/>
    <cellStyle name="CALC Currency Total 93 8 3" xfId="11909"/>
    <cellStyle name="CALC Currency Total 93 8 4" xfId="47148"/>
    <cellStyle name="CALC Currency Total 93 9" xfId="11910"/>
    <cellStyle name="CALC Currency Total 93 9 2" xfId="47149"/>
    <cellStyle name="CALC Currency Total 94" xfId="11911"/>
    <cellStyle name="CALC Currency Total 94 10" xfId="47150"/>
    <cellStyle name="CALC Currency Total 94 11" xfId="47151"/>
    <cellStyle name="CALC Currency Total 94 2" xfId="11912"/>
    <cellStyle name="CALC Currency Total 94 2 2" xfId="11913"/>
    <cellStyle name="CALC Currency Total 94 2 2 2" xfId="47152"/>
    <cellStyle name="CALC Currency Total 94 2 3" xfId="11914"/>
    <cellStyle name="CALC Currency Total 94 2 4" xfId="47153"/>
    <cellStyle name="CALC Currency Total 94 3" xfId="11915"/>
    <cellStyle name="CALC Currency Total 94 3 2" xfId="11916"/>
    <cellStyle name="CALC Currency Total 94 3 2 2" xfId="47154"/>
    <cellStyle name="CALC Currency Total 94 3 3" xfId="11917"/>
    <cellStyle name="CALC Currency Total 94 3 4" xfId="47155"/>
    <cellStyle name="CALC Currency Total 94 4" xfId="11918"/>
    <cellStyle name="CALC Currency Total 94 4 2" xfId="11919"/>
    <cellStyle name="CALC Currency Total 94 4 2 2" xfId="47156"/>
    <cellStyle name="CALC Currency Total 94 4 3" xfId="11920"/>
    <cellStyle name="CALC Currency Total 94 4 4" xfId="47157"/>
    <cellStyle name="CALC Currency Total 94 5" xfId="11921"/>
    <cellStyle name="CALC Currency Total 94 5 2" xfId="11922"/>
    <cellStyle name="CALC Currency Total 94 5 2 2" xfId="47158"/>
    <cellStyle name="CALC Currency Total 94 5 3" xfId="11923"/>
    <cellStyle name="CALC Currency Total 94 5 4" xfId="47159"/>
    <cellStyle name="CALC Currency Total 94 6" xfId="11924"/>
    <cellStyle name="CALC Currency Total 94 6 2" xfId="11925"/>
    <cellStyle name="CALC Currency Total 94 6 2 2" xfId="47160"/>
    <cellStyle name="CALC Currency Total 94 6 3" xfId="11926"/>
    <cellStyle name="CALC Currency Total 94 6 4" xfId="47161"/>
    <cellStyle name="CALC Currency Total 94 7" xfId="11927"/>
    <cellStyle name="CALC Currency Total 94 7 2" xfId="11928"/>
    <cellStyle name="CALC Currency Total 94 7 2 2" xfId="47162"/>
    <cellStyle name="CALC Currency Total 94 7 3" xfId="11929"/>
    <cellStyle name="CALC Currency Total 94 7 4" xfId="47163"/>
    <cellStyle name="CALC Currency Total 94 8" xfId="11930"/>
    <cellStyle name="CALC Currency Total 94 8 2" xfId="11931"/>
    <cellStyle name="CALC Currency Total 94 8 2 2" xfId="47164"/>
    <cellStyle name="CALC Currency Total 94 8 3" xfId="11932"/>
    <cellStyle name="CALC Currency Total 94 8 4" xfId="47165"/>
    <cellStyle name="CALC Currency Total 94 9" xfId="11933"/>
    <cellStyle name="CALC Currency Total 94 9 2" xfId="47166"/>
    <cellStyle name="CALC Currency Total 95" xfId="11934"/>
    <cellStyle name="CALC Currency Total 95 10" xfId="47167"/>
    <cellStyle name="CALC Currency Total 95 11" xfId="47168"/>
    <cellStyle name="CALC Currency Total 95 2" xfId="11935"/>
    <cellStyle name="CALC Currency Total 95 2 2" xfId="11936"/>
    <cellStyle name="CALC Currency Total 95 2 2 2" xfId="47169"/>
    <cellStyle name="CALC Currency Total 95 2 3" xfId="11937"/>
    <cellStyle name="CALC Currency Total 95 2 4" xfId="47170"/>
    <cellStyle name="CALC Currency Total 95 3" xfId="11938"/>
    <cellStyle name="CALC Currency Total 95 3 2" xfId="11939"/>
    <cellStyle name="CALC Currency Total 95 3 2 2" xfId="47171"/>
    <cellStyle name="CALC Currency Total 95 3 3" xfId="11940"/>
    <cellStyle name="CALC Currency Total 95 3 4" xfId="47172"/>
    <cellStyle name="CALC Currency Total 95 4" xfId="11941"/>
    <cellStyle name="CALC Currency Total 95 4 2" xfId="11942"/>
    <cellStyle name="CALC Currency Total 95 4 2 2" xfId="47173"/>
    <cellStyle name="CALC Currency Total 95 4 3" xfId="11943"/>
    <cellStyle name="CALC Currency Total 95 4 4" xfId="47174"/>
    <cellStyle name="CALC Currency Total 95 5" xfId="11944"/>
    <cellStyle name="CALC Currency Total 95 5 2" xfId="11945"/>
    <cellStyle name="CALC Currency Total 95 5 2 2" xfId="47175"/>
    <cellStyle name="CALC Currency Total 95 5 3" xfId="11946"/>
    <cellStyle name="CALC Currency Total 95 5 4" xfId="47176"/>
    <cellStyle name="CALC Currency Total 95 6" xfId="11947"/>
    <cellStyle name="CALC Currency Total 95 6 2" xfId="11948"/>
    <cellStyle name="CALC Currency Total 95 6 2 2" xfId="47177"/>
    <cellStyle name="CALC Currency Total 95 6 3" xfId="11949"/>
    <cellStyle name="CALC Currency Total 95 6 4" xfId="47178"/>
    <cellStyle name="CALC Currency Total 95 7" xfId="11950"/>
    <cellStyle name="CALC Currency Total 95 7 2" xfId="11951"/>
    <cellStyle name="CALC Currency Total 95 7 2 2" xfId="47179"/>
    <cellStyle name="CALC Currency Total 95 7 3" xfId="11952"/>
    <cellStyle name="CALC Currency Total 95 7 4" xfId="47180"/>
    <cellStyle name="CALC Currency Total 95 8" xfId="11953"/>
    <cellStyle name="CALC Currency Total 95 8 2" xfId="11954"/>
    <cellStyle name="CALC Currency Total 95 8 2 2" xfId="47181"/>
    <cellStyle name="CALC Currency Total 95 8 3" xfId="11955"/>
    <cellStyle name="CALC Currency Total 95 8 4" xfId="47182"/>
    <cellStyle name="CALC Currency Total 95 9" xfId="11956"/>
    <cellStyle name="CALC Currency Total 95 9 2" xfId="47183"/>
    <cellStyle name="CALC Currency Total 96" xfId="11957"/>
    <cellStyle name="CALC Currency Total 96 10" xfId="47184"/>
    <cellStyle name="CALC Currency Total 96 11" xfId="47185"/>
    <cellStyle name="CALC Currency Total 96 2" xfId="11958"/>
    <cellStyle name="CALC Currency Total 96 2 2" xfId="11959"/>
    <cellStyle name="CALC Currency Total 96 2 2 2" xfId="47186"/>
    <cellStyle name="CALC Currency Total 96 2 3" xfId="11960"/>
    <cellStyle name="CALC Currency Total 96 2 4" xfId="47187"/>
    <cellStyle name="CALC Currency Total 96 3" xfId="11961"/>
    <cellStyle name="CALC Currency Total 96 3 2" xfId="11962"/>
    <cellStyle name="CALC Currency Total 96 3 2 2" xfId="47188"/>
    <cellStyle name="CALC Currency Total 96 3 3" xfId="11963"/>
    <cellStyle name="CALC Currency Total 96 3 4" xfId="47189"/>
    <cellStyle name="CALC Currency Total 96 4" xfId="11964"/>
    <cellStyle name="CALC Currency Total 96 4 2" xfId="11965"/>
    <cellStyle name="CALC Currency Total 96 4 2 2" xfId="47190"/>
    <cellStyle name="CALC Currency Total 96 4 3" xfId="11966"/>
    <cellStyle name="CALC Currency Total 96 4 4" xfId="47191"/>
    <cellStyle name="CALC Currency Total 96 5" xfId="11967"/>
    <cellStyle name="CALC Currency Total 96 5 2" xfId="11968"/>
    <cellStyle name="CALC Currency Total 96 5 2 2" xfId="47192"/>
    <cellStyle name="CALC Currency Total 96 5 3" xfId="11969"/>
    <cellStyle name="CALC Currency Total 96 5 4" xfId="47193"/>
    <cellStyle name="CALC Currency Total 96 6" xfId="11970"/>
    <cellStyle name="CALC Currency Total 96 6 2" xfId="11971"/>
    <cellStyle name="CALC Currency Total 96 6 2 2" xfId="47194"/>
    <cellStyle name="CALC Currency Total 96 6 3" xfId="11972"/>
    <cellStyle name="CALC Currency Total 96 6 4" xfId="47195"/>
    <cellStyle name="CALC Currency Total 96 7" xfId="11973"/>
    <cellStyle name="CALC Currency Total 96 7 2" xfId="11974"/>
    <cellStyle name="CALC Currency Total 96 7 2 2" xfId="47196"/>
    <cellStyle name="CALC Currency Total 96 7 3" xfId="11975"/>
    <cellStyle name="CALC Currency Total 96 7 4" xfId="47197"/>
    <cellStyle name="CALC Currency Total 96 8" xfId="11976"/>
    <cellStyle name="CALC Currency Total 96 8 2" xfId="11977"/>
    <cellStyle name="CALC Currency Total 96 8 2 2" xfId="47198"/>
    <cellStyle name="CALC Currency Total 96 8 3" xfId="11978"/>
    <cellStyle name="CALC Currency Total 96 8 4" xfId="47199"/>
    <cellStyle name="CALC Currency Total 96 9" xfId="11979"/>
    <cellStyle name="CALC Currency Total 96 9 2" xfId="47200"/>
    <cellStyle name="CALC Currency Total 97" xfId="11980"/>
    <cellStyle name="CALC Currency Total 97 10" xfId="47201"/>
    <cellStyle name="CALC Currency Total 97 11" xfId="47202"/>
    <cellStyle name="CALC Currency Total 97 2" xfId="11981"/>
    <cellStyle name="CALC Currency Total 97 2 2" xfId="11982"/>
    <cellStyle name="CALC Currency Total 97 2 2 2" xfId="47203"/>
    <cellStyle name="CALC Currency Total 97 2 3" xfId="11983"/>
    <cellStyle name="CALC Currency Total 97 2 4" xfId="47204"/>
    <cellStyle name="CALC Currency Total 97 3" xfId="11984"/>
    <cellStyle name="CALC Currency Total 97 3 2" xfId="11985"/>
    <cellStyle name="CALC Currency Total 97 3 2 2" xfId="47205"/>
    <cellStyle name="CALC Currency Total 97 3 3" xfId="11986"/>
    <cellStyle name="CALC Currency Total 97 3 4" xfId="47206"/>
    <cellStyle name="CALC Currency Total 97 4" xfId="11987"/>
    <cellStyle name="CALC Currency Total 97 4 2" xfId="11988"/>
    <cellStyle name="CALC Currency Total 97 4 2 2" xfId="47207"/>
    <cellStyle name="CALC Currency Total 97 4 3" xfId="11989"/>
    <cellStyle name="CALC Currency Total 97 4 4" xfId="47208"/>
    <cellStyle name="CALC Currency Total 97 5" xfId="11990"/>
    <cellStyle name="CALC Currency Total 97 5 2" xfId="11991"/>
    <cellStyle name="CALC Currency Total 97 5 2 2" xfId="47209"/>
    <cellStyle name="CALC Currency Total 97 5 3" xfId="11992"/>
    <cellStyle name="CALC Currency Total 97 5 4" xfId="47210"/>
    <cellStyle name="CALC Currency Total 97 6" xfId="11993"/>
    <cellStyle name="CALC Currency Total 97 6 2" xfId="11994"/>
    <cellStyle name="CALC Currency Total 97 6 2 2" xfId="47211"/>
    <cellStyle name="CALC Currency Total 97 6 3" xfId="11995"/>
    <cellStyle name="CALC Currency Total 97 6 4" xfId="47212"/>
    <cellStyle name="CALC Currency Total 97 7" xfId="11996"/>
    <cellStyle name="CALC Currency Total 97 7 2" xfId="11997"/>
    <cellStyle name="CALC Currency Total 97 7 2 2" xfId="47213"/>
    <cellStyle name="CALC Currency Total 97 7 3" xfId="11998"/>
    <cellStyle name="CALC Currency Total 97 7 4" xfId="47214"/>
    <cellStyle name="CALC Currency Total 97 8" xfId="11999"/>
    <cellStyle name="CALC Currency Total 97 8 2" xfId="12000"/>
    <cellStyle name="CALC Currency Total 97 8 2 2" xfId="47215"/>
    <cellStyle name="CALC Currency Total 97 8 3" xfId="12001"/>
    <cellStyle name="CALC Currency Total 97 8 4" xfId="47216"/>
    <cellStyle name="CALC Currency Total 97 9" xfId="12002"/>
    <cellStyle name="CALC Currency Total 97 9 2" xfId="47217"/>
    <cellStyle name="CALC Currency Total 98" xfId="12003"/>
    <cellStyle name="CALC Currency Total 98 10" xfId="47218"/>
    <cellStyle name="CALC Currency Total 98 11" xfId="47219"/>
    <cellStyle name="CALC Currency Total 98 2" xfId="12004"/>
    <cellStyle name="CALC Currency Total 98 2 2" xfId="12005"/>
    <cellStyle name="CALC Currency Total 98 2 2 2" xfId="47220"/>
    <cellStyle name="CALC Currency Total 98 2 3" xfId="12006"/>
    <cellStyle name="CALC Currency Total 98 2 4" xfId="47221"/>
    <cellStyle name="CALC Currency Total 98 3" xfId="12007"/>
    <cellStyle name="CALC Currency Total 98 3 2" xfId="12008"/>
    <cellStyle name="CALC Currency Total 98 3 2 2" xfId="47222"/>
    <cellStyle name="CALC Currency Total 98 3 3" xfId="12009"/>
    <cellStyle name="CALC Currency Total 98 3 4" xfId="47223"/>
    <cellStyle name="CALC Currency Total 98 4" xfId="12010"/>
    <cellStyle name="CALC Currency Total 98 4 2" xfId="12011"/>
    <cellStyle name="CALC Currency Total 98 4 2 2" xfId="47224"/>
    <cellStyle name="CALC Currency Total 98 4 3" xfId="12012"/>
    <cellStyle name="CALC Currency Total 98 4 4" xfId="47225"/>
    <cellStyle name="CALC Currency Total 98 5" xfId="12013"/>
    <cellStyle name="CALC Currency Total 98 5 2" xfId="12014"/>
    <cellStyle name="CALC Currency Total 98 5 2 2" xfId="47226"/>
    <cellStyle name="CALC Currency Total 98 5 3" xfId="12015"/>
    <cellStyle name="CALC Currency Total 98 5 4" xfId="47227"/>
    <cellStyle name="CALC Currency Total 98 6" xfId="12016"/>
    <cellStyle name="CALC Currency Total 98 6 2" xfId="12017"/>
    <cellStyle name="CALC Currency Total 98 6 2 2" xfId="47228"/>
    <cellStyle name="CALC Currency Total 98 6 3" xfId="12018"/>
    <cellStyle name="CALC Currency Total 98 6 4" xfId="47229"/>
    <cellStyle name="CALC Currency Total 98 7" xfId="12019"/>
    <cellStyle name="CALC Currency Total 98 7 2" xfId="12020"/>
    <cellStyle name="CALC Currency Total 98 7 2 2" xfId="47230"/>
    <cellStyle name="CALC Currency Total 98 7 3" xfId="12021"/>
    <cellStyle name="CALC Currency Total 98 7 4" xfId="47231"/>
    <cellStyle name="CALC Currency Total 98 8" xfId="12022"/>
    <cellStyle name="CALC Currency Total 98 8 2" xfId="12023"/>
    <cellStyle name="CALC Currency Total 98 8 2 2" xfId="47232"/>
    <cellStyle name="CALC Currency Total 98 8 3" xfId="12024"/>
    <cellStyle name="CALC Currency Total 98 8 4" xfId="47233"/>
    <cellStyle name="CALC Currency Total 98 9" xfId="12025"/>
    <cellStyle name="CALC Currency Total 98 9 2" xfId="47234"/>
    <cellStyle name="CALC Currency Total 99" xfId="12026"/>
    <cellStyle name="CALC Currency Total 99 10" xfId="47235"/>
    <cellStyle name="CALC Currency Total 99 11" xfId="47236"/>
    <cellStyle name="CALC Currency Total 99 2" xfId="12027"/>
    <cellStyle name="CALC Currency Total 99 2 2" xfId="12028"/>
    <cellStyle name="CALC Currency Total 99 2 2 2" xfId="47237"/>
    <cellStyle name="CALC Currency Total 99 2 3" xfId="12029"/>
    <cellStyle name="CALC Currency Total 99 2 4" xfId="47238"/>
    <cellStyle name="CALC Currency Total 99 3" xfId="12030"/>
    <cellStyle name="CALC Currency Total 99 3 2" xfId="12031"/>
    <cellStyle name="CALC Currency Total 99 3 2 2" xfId="47239"/>
    <cellStyle name="CALC Currency Total 99 3 3" xfId="12032"/>
    <cellStyle name="CALC Currency Total 99 3 4" xfId="47240"/>
    <cellStyle name="CALC Currency Total 99 4" xfId="12033"/>
    <cellStyle name="CALC Currency Total 99 4 2" xfId="12034"/>
    <cellStyle name="CALC Currency Total 99 4 2 2" xfId="47241"/>
    <cellStyle name="CALC Currency Total 99 4 3" xfId="12035"/>
    <cellStyle name="CALC Currency Total 99 4 4" xfId="47242"/>
    <cellStyle name="CALC Currency Total 99 5" xfId="12036"/>
    <cellStyle name="CALC Currency Total 99 5 2" xfId="12037"/>
    <cellStyle name="CALC Currency Total 99 5 2 2" xfId="47243"/>
    <cellStyle name="CALC Currency Total 99 5 3" xfId="12038"/>
    <cellStyle name="CALC Currency Total 99 5 4" xfId="47244"/>
    <cellStyle name="CALC Currency Total 99 6" xfId="12039"/>
    <cellStyle name="CALC Currency Total 99 6 2" xfId="12040"/>
    <cellStyle name="CALC Currency Total 99 6 2 2" xfId="47245"/>
    <cellStyle name="CALC Currency Total 99 6 3" xfId="12041"/>
    <cellStyle name="CALC Currency Total 99 6 4" xfId="47246"/>
    <cellStyle name="CALC Currency Total 99 7" xfId="12042"/>
    <cellStyle name="CALC Currency Total 99 7 2" xfId="12043"/>
    <cellStyle name="CALC Currency Total 99 7 2 2" xfId="47247"/>
    <cellStyle name="CALC Currency Total 99 7 3" xfId="12044"/>
    <cellStyle name="CALC Currency Total 99 7 4" xfId="47248"/>
    <cellStyle name="CALC Currency Total 99 8" xfId="12045"/>
    <cellStyle name="CALC Currency Total 99 8 2" xfId="12046"/>
    <cellStyle name="CALC Currency Total 99 8 2 2" xfId="47249"/>
    <cellStyle name="CALC Currency Total 99 8 3" xfId="12047"/>
    <cellStyle name="CALC Currency Total 99 8 4" xfId="47250"/>
    <cellStyle name="CALC Currency Total 99 9" xfId="12048"/>
    <cellStyle name="CALC Currency Total 99 9 2" xfId="47251"/>
    <cellStyle name="CALC Date Long" xfId="12049"/>
    <cellStyle name="CALC Date Short" xfId="12050"/>
    <cellStyle name="CALC Percent" xfId="12051"/>
    <cellStyle name="CALC Percent [1]" xfId="12052"/>
    <cellStyle name="CALC Percent [2]" xfId="12053"/>
    <cellStyle name="CALC Percent Total" xfId="12054"/>
    <cellStyle name="CALC Percent Total [1]" xfId="12055"/>
    <cellStyle name="CALC Percent Total [1] 10" xfId="12056"/>
    <cellStyle name="CALC Percent Total [1] 10 10" xfId="12057"/>
    <cellStyle name="CALC Percent Total [1] 10 10 2" xfId="47252"/>
    <cellStyle name="CALC Percent Total [1] 10 11" xfId="47253"/>
    <cellStyle name="CALC Percent Total [1] 10 12" xfId="47254"/>
    <cellStyle name="CALC Percent Total [1] 10 2" xfId="12058"/>
    <cellStyle name="CALC Percent Total [1] 10 2 2" xfId="12059"/>
    <cellStyle name="CALC Percent Total [1] 10 2 2 2" xfId="47255"/>
    <cellStyle name="CALC Percent Total [1] 10 2 3" xfId="12060"/>
    <cellStyle name="CALC Percent Total [1] 10 2 4" xfId="47256"/>
    <cellStyle name="CALC Percent Total [1] 10 3" xfId="12061"/>
    <cellStyle name="CALC Percent Total [1] 10 3 2" xfId="12062"/>
    <cellStyle name="CALC Percent Total [1] 10 3 2 2" xfId="47257"/>
    <cellStyle name="CALC Percent Total [1] 10 3 3" xfId="12063"/>
    <cellStyle name="CALC Percent Total [1] 10 3 4" xfId="47258"/>
    <cellStyle name="CALC Percent Total [1] 10 4" xfId="12064"/>
    <cellStyle name="CALC Percent Total [1] 10 4 2" xfId="12065"/>
    <cellStyle name="CALC Percent Total [1] 10 4 2 2" xfId="47259"/>
    <cellStyle name="CALC Percent Total [1] 10 4 3" xfId="12066"/>
    <cellStyle name="CALC Percent Total [1] 10 4 4" xfId="47260"/>
    <cellStyle name="CALC Percent Total [1] 10 5" xfId="12067"/>
    <cellStyle name="CALC Percent Total [1] 10 5 2" xfId="12068"/>
    <cellStyle name="CALC Percent Total [1] 10 5 2 2" xfId="47261"/>
    <cellStyle name="CALC Percent Total [1] 10 5 3" xfId="12069"/>
    <cellStyle name="CALC Percent Total [1] 10 5 4" xfId="47262"/>
    <cellStyle name="CALC Percent Total [1] 10 6" xfId="12070"/>
    <cellStyle name="CALC Percent Total [1] 10 6 2" xfId="12071"/>
    <cellStyle name="CALC Percent Total [1] 10 6 2 2" xfId="47263"/>
    <cellStyle name="CALC Percent Total [1] 10 6 3" xfId="12072"/>
    <cellStyle name="CALC Percent Total [1] 10 6 4" xfId="47264"/>
    <cellStyle name="CALC Percent Total [1] 10 7" xfId="12073"/>
    <cellStyle name="CALC Percent Total [1] 10 7 2" xfId="12074"/>
    <cellStyle name="CALC Percent Total [1] 10 7 2 2" xfId="47265"/>
    <cellStyle name="CALC Percent Total [1] 10 7 3" xfId="12075"/>
    <cellStyle name="CALC Percent Total [1] 10 7 4" xfId="47266"/>
    <cellStyle name="CALC Percent Total [1] 10 8" xfId="12076"/>
    <cellStyle name="CALC Percent Total [1] 10 8 2" xfId="12077"/>
    <cellStyle name="CALC Percent Total [1] 10 8 2 2" xfId="47267"/>
    <cellStyle name="CALC Percent Total [1] 10 8 3" xfId="12078"/>
    <cellStyle name="CALC Percent Total [1] 10 8 4" xfId="47268"/>
    <cellStyle name="CALC Percent Total [1] 10 9" xfId="12079"/>
    <cellStyle name="CALC Percent Total [1] 10 9 2" xfId="12080"/>
    <cellStyle name="CALC Percent Total [1] 10 9 2 2" xfId="47269"/>
    <cellStyle name="CALC Percent Total [1] 10 9 3" xfId="12081"/>
    <cellStyle name="CALC Percent Total [1] 10 9 4" xfId="47270"/>
    <cellStyle name="CALC Percent Total [1] 11" xfId="12082"/>
    <cellStyle name="CALC Percent Total [1] 11 10" xfId="12083"/>
    <cellStyle name="CALC Percent Total [1] 11 10 2" xfId="47271"/>
    <cellStyle name="CALC Percent Total [1] 11 11" xfId="47272"/>
    <cellStyle name="CALC Percent Total [1] 11 12" xfId="47273"/>
    <cellStyle name="CALC Percent Total [1] 11 2" xfId="12084"/>
    <cellStyle name="CALC Percent Total [1] 11 2 2" xfId="12085"/>
    <cellStyle name="CALC Percent Total [1] 11 2 2 2" xfId="47274"/>
    <cellStyle name="CALC Percent Total [1] 11 2 3" xfId="12086"/>
    <cellStyle name="CALC Percent Total [1] 11 2 4" xfId="47275"/>
    <cellStyle name="CALC Percent Total [1] 11 3" xfId="12087"/>
    <cellStyle name="CALC Percent Total [1] 11 3 2" xfId="12088"/>
    <cellStyle name="CALC Percent Total [1] 11 3 2 2" xfId="47276"/>
    <cellStyle name="CALC Percent Total [1] 11 3 3" xfId="12089"/>
    <cellStyle name="CALC Percent Total [1] 11 3 4" xfId="47277"/>
    <cellStyle name="CALC Percent Total [1] 11 4" xfId="12090"/>
    <cellStyle name="CALC Percent Total [1] 11 4 2" xfId="12091"/>
    <cellStyle name="CALC Percent Total [1] 11 4 2 2" xfId="47278"/>
    <cellStyle name="CALC Percent Total [1] 11 4 3" xfId="12092"/>
    <cellStyle name="CALC Percent Total [1] 11 4 4" xfId="47279"/>
    <cellStyle name="CALC Percent Total [1] 11 5" xfId="12093"/>
    <cellStyle name="CALC Percent Total [1] 11 5 2" xfId="12094"/>
    <cellStyle name="CALC Percent Total [1] 11 5 2 2" xfId="47280"/>
    <cellStyle name="CALC Percent Total [1] 11 5 3" xfId="12095"/>
    <cellStyle name="CALC Percent Total [1] 11 5 4" xfId="47281"/>
    <cellStyle name="CALC Percent Total [1] 11 6" xfId="12096"/>
    <cellStyle name="CALC Percent Total [1] 11 6 2" xfId="12097"/>
    <cellStyle name="CALC Percent Total [1] 11 6 2 2" xfId="47282"/>
    <cellStyle name="CALC Percent Total [1] 11 6 3" xfId="12098"/>
    <cellStyle name="CALC Percent Total [1] 11 6 4" xfId="47283"/>
    <cellStyle name="CALC Percent Total [1] 11 7" xfId="12099"/>
    <cellStyle name="CALC Percent Total [1] 11 7 2" xfId="12100"/>
    <cellStyle name="CALC Percent Total [1] 11 7 2 2" xfId="47284"/>
    <cellStyle name="CALC Percent Total [1] 11 7 3" xfId="12101"/>
    <cellStyle name="CALC Percent Total [1] 11 7 4" xfId="47285"/>
    <cellStyle name="CALC Percent Total [1] 11 8" xfId="12102"/>
    <cellStyle name="CALC Percent Total [1] 11 8 2" xfId="12103"/>
    <cellStyle name="CALC Percent Total [1] 11 8 2 2" xfId="47286"/>
    <cellStyle name="CALC Percent Total [1] 11 8 3" xfId="12104"/>
    <cellStyle name="CALC Percent Total [1] 11 8 4" xfId="47287"/>
    <cellStyle name="CALC Percent Total [1] 11 9" xfId="12105"/>
    <cellStyle name="CALC Percent Total [1] 11 9 2" xfId="12106"/>
    <cellStyle name="CALC Percent Total [1] 11 9 2 2" xfId="47288"/>
    <cellStyle name="CALC Percent Total [1] 11 9 3" xfId="12107"/>
    <cellStyle name="CALC Percent Total [1] 11 9 4" xfId="47289"/>
    <cellStyle name="CALC Percent Total [1] 12" xfId="12108"/>
    <cellStyle name="CALC Percent Total [1] 12 10" xfId="12109"/>
    <cellStyle name="CALC Percent Total [1] 12 10 2" xfId="47290"/>
    <cellStyle name="CALC Percent Total [1] 12 11" xfId="47291"/>
    <cellStyle name="CALC Percent Total [1] 12 12" xfId="47292"/>
    <cellStyle name="CALC Percent Total [1] 12 2" xfId="12110"/>
    <cellStyle name="CALC Percent Total [1] 12 2 2" xfId="12111"/>
    <cellStyle name="CALC Percent Total [1] 12 2 2 2" xfId="47293"/>
    <cellStyle name="CALC Percent Total [1] 12 2 3" xfId="12112"/>
    <cellStyle name="CALC Percent Total [1] 12 2 4" xfId="47294"/>
    <cellStyle name="CALC Percent Total [1] 12 3" xfId="12113"/>
    <cellStyle name="CALC Percent Total [1] 12 3 2" xfId="12114"/>
    <cellStyle name="CALC Percent Total [1] 12 3 2 2" xfId="47295"/>
    <cellStyle name="CALC Percent Total [1] 12 3 3" xfId="12115"/>
    <cellStyle name="CALC Percent Total [1] 12 3 4" xfId="47296"/>
    <cellStyle name="CALC Percent Total [1] 12 4" xfId="12116"/>
    <cellStyle name="CALC Percent Total [1] 12 4 2" xfId="12117"/>
    <cellStyle name="CALC Percent Total [1] 12 4 2 2" xfId="47297"/>
    <cellStyle name="CALC Percent Total [1] 12 4 3" xfId="12118"/>
    <cellStyle name="CALC Percent Total [1] 12 4 4" xfId="47298"/>
    <cellStyle name="CALC Percent Total [1] 12 5" xfId="12119"/>
    <cellStyle name="CALC Percent Total [1] 12 5 2" xfId="12120"/>
    <cellStyle name="CALC Percent Total [1] 12 5 2 2" xfId="47299"/>
    <cellStyle name="CALC Percent Total [1] 12 5 3" xfId="12121"/>
    <cellStyle name="CALC Percent Total [1] 12 5 4" xfId="47300"/>
    <cellStyle name="CALC Percent Total [1] 12 6" xfId="12122"/>
    <cellStyle name="CALC Percent Total [1] 12 6 2" xfId="12123"/>
    <cellStyle name="CALC Percent Total [1] 12 6 2 2" xfId="47301"/>
    <cellStyle name="CALC Percent Total [1] 12 6 3" xfId="12124"/>
    <cellStyle name="CALC Percent Total [1] 12 6 4" xfId="47302"/>
    <cellStyle name="CALC Percent Total [1] 12 7" xfId="12125"/>
    <cellStyle name="CALC Percent Total [1] 12 7 2" xfId="12126"/>
    <cellStyle name="CALC Percent Total [1] 12 7 2 2" xfId="47303"/>
    <cellStyle name="CALC Percent Total [1] 12 7 3" xfId="12127"/>
    <cellStyle name="CALC Percent Total [1] 12 7 4" xfId="47304"/>
    <cellStyle name="CALC Percent Total [1] 12 8" xfId="12128"/>
    <cellStyle name="CALC Percent Total [1] 12 8 2" xfId="12129"/>
    <cellStyle name="CALC Percent Total [1] 12 8 2 2" xfId="47305"/>
    <cellStyle name="CALC Percent Total [1] 12 8 3" xfId="12130"/>
    <cellStyle name="CALC Percent Total [1] 12 8 4" xfId="47306"/>
    <cellStyle name="CALC Percent Total [1] 12 9" xfId="12131"/>
    <cellStyle name="CALC Percent Total [1] 12 9 2" xfId="12132"/>
    <cellStyle name="CALC Percent Total [1] 12 9 2 2" xfId="47307"/>
    <cellStyle name="CALC Percent Total [1] 12 9 3" xfId="12133"/>
    <cellStyle name="CALC Percent Total [1] 12 9 4" xfId="47308"/>
    <cellStyle name="CALC Percent Total [1] 13" xfId="12134"/>
    <cellStyle name="CALC Percent Total [1] 13 10" xfId="12135"/>
    <cellStyle name="CALC Percent Total [1] 13 10 2" xfId="47309"/>
    <cellStyle name="CALC Percent Total [1] 13 11" xfId="47310"/>
    <cellStyle name="CALC Percent Total [1] 13 12" xfId="47311"/>
    <cellStyle name="CALC Percent Total [1] 13 2" xfId="12136"/>
    <cellStyle name="CALC Percent Total [1] 13 2 2" xfId="12137"/>
    <cellStyle name="CALC Percent Total [1] 13 2 2 2" xfId="47312"/>
    <cellStyle name="CALC Percent Total [1] 13 2 3" xfId="12138"/>
    <cellStyle name="CALC Percent Total [1] 13 2 4" xfId="47313"/>
    <cellStyle name="CALC Percent Total [1] 13 3" xfId="12139"/>
    <cellStyle name="CALC Percent Total [1] 13 3 2" xfId="12140"/>
    <cellStyle name="CALC Percent Total [1] 13 3 2 2" xfId="47314"/>
    <cellStyle name="CALC Percent Total [1] 13 3 3" xfId="12141"/>
    <cellStyle name="CALC Percent Total [1] 13 3 4" xfId="47315"/>
    <cellStyle name="CALC Percent Total [1] 13 4" xfId="12142"/>
    <cellStyle name="CALC Percent Total [1] 13 4 2" xfId="12143"/>
    <cellStyle name="CALC Percent Total [1] 13 4 2 2" xfId="47316"/>
    <cellStyle name="CALC Percent Total [1] 13 4 3" xfId="12144"/>
    <cellStyle name="CALC Percent Total [1] 13 4 4" xfId="47317"/>
    <cellStyle name="CALC Percent Total [1] 13 5" xfId="12145"/>
    <cellStyle name="CALC Percent Total [1] 13 5 2" xfId="12146"/>
    <cellStyle name="CALC Percent Total [1] 13 5 2 2" xfId="47318"/>
    <cellStyle name="CALC Percent Total [1] 13 5 3" xfId="12147"/>
    <cellStyle name="CALC Percent Total [1] 13 5 4" xfId="47319"/>
    <cellStyle name="CALC Percent Total [1] 13 6" xfId="12148"/>
    <cellStyle name="CALC Percent Total [1] 13 6 2" xfId="12149"/>
    <cellStyle name="CALC Percent Total [1] 13 6 2 2" xfId="47320"/>
    <cellStyle name="CALC Percent Total [1] 13 6 3" xfId="12150"/>
    <cellStyle name="CALC Percent Total [1] 13 6 4" xfId="47321"/>
    <cellStyle name="CALC Percent Total [1] 13 7" xfId="12151"/>
    <cellStyle name="CALC Percent Total [1] 13 7 2" xfId="12152"/>
    <cellStyle name="CALC Percent Total [1] 13 7 2 2" xfId="47322"/>
    <cellStyle name="CALC Percent Total [1] 13 7 3" xfId="12153"/>
    <cellStyle name="CALC Percent Total [1] 13 7 4" xfId="47323"/>
    <cellStyle name="CALC Percent Total [1] 13 8" xfId="12154"/>
    <cellStyle name="CALC Percent Total [1] 13 8 2" xfId="12155"/>
    <cellStyle name="CALC Percent Total [1] 13 8 2 2" xfId="47324"/>
    <cellStyle name="CALC Percent Total [1] 13 8 3" xfId="12156"/>
    <cellStyle name="CALC Percent Total [1] 13 8 4" xfId="47325"/>
    <cellStyle name="CALC Percent Total [1] 13 9" xfId="12157"/>
    <cellStyle name="CALC Percent Total [1] 13 9 2" xfId="12158"/>
    <cellStyle name="CALC Percent Total [1] 13 9 2 2" xfId="47326"/>
    <cellStyle name="CALC Percent Total [1] 13 9 3" xfId="12159"/>
    <cellStyle name="CALC Percent Total [1] 13 9 4" xfId="47327"/>
    <cellStyle name="CALC Percent Total [1] 14" xfId="12160"/>
    <cellStyle name="CALC Percent Total [1] 14 10" xfId="12161"/>
    <cellStyle name="CALC Percent Total [1] 14 10 2" xfId="47328"/>
    <cellStyle name="CALC Percent Total [1] 14 11" xfId="47329"/>
    <cellStyle name="CALC Percent Total [1] 14 12" xfId="47330"/>
    <cellStyle name="CALC Percent Total [1] 14 2" xfId="12162"/>
    <cellStyle name="CALC Percent Total [1] 14 2 2" xfId="12163"/>
    <cellStyle name="CALC Percent Total [1] 14 2 2 2" xfId="47331"/>
    <cellStyle name="CALC Percent Total [1] 14 2 3" xfId="12164"/>
    <cellStyle name="CALC Percent Total [1] 14 2 4" xfId="47332"/>
    <cellStyle name="CALC Percent Total [1] 14 3" xfId="12165"/>
    <cellStyle name="CALC Percent Total [1] 14 3 2" xfId="12166"/>
    <cellStyle name="CALC Percent Total [1] 14 3 2 2" xfId="47333"/>
    <cellStyle name="CALC Percent Total [1] 14 3 3" xfId="12167"/>
    <cellStyle name="CALC Percent Total [1] 14 3 4" xfId="47334"/>
    <cellStyle name="CALC Percent Total [1] 14 4" xfId="12168"/>
    <cellStyle name="CALC Percent Total [1] 14 4 2" xfId="12169"/>
    <cellStyle name="CALC Percent Total [1] 14 4 2 2" xfId="47335"/>
    <cellStyle name="CALC Percent Total [1] 14 4 3" xfId="12170"/>
    <cellStyle name="CALC Percent Total [1] 14 4 4" xfId="47336"/>
    <cellStyle name="CALC Percent Total [1] 14 5" xfId="12171"/>
    <cellStyle name="CALC Percent Total [1] 14 5 2" xfId="12172"/>
    <cellStyle name="CALC Percent Total [1] 14 5 2 2" xfId="47337"/>
    <cellStyle name="CALC Percent Total [1] 14 5 3" xfId="12173"/>
    <cellStyle name="CALC Percent Total [1] 14 5 4" xfId="47338"/>
    <cellStyle name="CALC Percent Total [1] 14 6" xfId="12174"/>
    <cellStyle name="CALC Percent Total [1] 14 6 2" xfId="12175"/>
    <cellStyle name="CALC Percent Total [1] 14 6 2 2" xfId="47339"/>
    <cellStyle name="CALC Percent Total [1] 14 6 3" xfId="12176"/>
    <cellStyle name="CALC Percent Total [1] 14 6 4" xfId="47340"/>
    <cellStyle name="CALC Percent Total [1] 14 7" xfId="12177"/>
    <cellStyle name="CALC Percent Total [1] 14 7 2" xfId="12178"/>
    <cellStyle name="CALC Percent Total [1] 14 7 2 2" xfId="47341"/>
    <cellStyle name="CALC Percent Total [1] 14 7 3" xfId="12179"/>
    <cellStyle name="CALC Percent Total [1] 14 7 4" xfId="47342"/>
    <cellStyle name="CALC Percent Total [1] 14 8" xfId="12180"/>
    <cellStyle name="CALC Percent Total [1] 14 8 2" xfId="12181"/>
    <cellStyle name="CALC Percent Total [1] 14 8 2 2" xfId="47343"/>
    <cellStyle name="CALC Percent Total [1] 14 8 3" xfId="12182"/>
    <cellStyle name="CALC Percent Total [1] 14 8 4" xfId="47344"/>
    <cellStyle name="CALC Percent Total [1] 14 9" xfId="12183"/>
    <cellStyle name="CALC Percent Total [1] 14 9 2" xfId="12184"/>
    <cellStyle name="CALC Percent Total [1] 14 9 2 2" xfId="47345"/>
    <cellStyle name="CALC Percent Total [1] 14 9 3" xfId="12185"/>
    <cellStyle name="CALC Percent Total [1] 14 9 4" xfId="47346"/>
    <cellStyle name="CALC Percent Total [1] 15" xfId="12186"/>
    <cellStyle name="CALC Percent Total [1] 15 10" xfId="47347"/>
    <cellStyle name="CALC Percent Total [1] 15 11" xfId="47348"/>
    <cellStyle name="CALC Percent Total [1] 15 2" xfId="12187"/>
    <cellStyle name="CALC Percent Total [1] 15 2 2" xfId="12188"/>
    <cellStyle name="CALC Percent Total [1] 15 2 2 2" xfId="47349"/>
    <cellStyle name="CALC Percent Total [1] 15 2 3" xfId="12189"/>
    <cellStyle name="CALC Percent Total [1] 15 2 4" xfId="47350"/>
    <cellStyle name="CALC Percent Total [1] 15 3" xfId="12190"/>
    <cellStyle name="CALC Percent Total [1] 15 3 2" xfId="12191"/>
    <cellStyle name="CALC Percent Total [1] 15 3 2 2" xfId="47351"/>
    <cellStyle name="CALC Percent Total [1] 15 3 3" xfId="12192"/>
    <cellStyle name="CALC Percent Total [1] 15 3 4" xfId="47352"/>
    <cellStyle name="CALC Percent Total [1] 15 4" xfId="12193"/>
    <cellStyle name="CALC Percent Total [1] 15 4 2" xfId="12194"/>
    <cellStyle name="CALC Percent Total [1] 15 4 2 2" xfId="47353"/>
    <cellStyle name="CALC Percent Total [1] 15 4 3" xfId="12195"/>
    <cellStyle name="CALC Percent Total [1] 15 4 4" xfId="47354"/>
    <cellStyle name="CALC Percent Total [1] 15 5" xfId="12196"/>
    <cellStyle name="CALC Percent Total [1] 15 5 2" xfId="12197"/>
    <cellStyle name="CALC Percent Total [1] 15 5 2 2" xfId="47355"/>
    <cellStyle name="CALC Percent Total [1] 15 5 3" xfId="12198"/>
    <cellStyle name="CALC Percent Total [1] 15 5 4" xfId="47356"/>
    <cellStyle name="CALC Percent Total [1] 15 6" xfId="12199"/>
    <cellStyle name="CALC Percent Total [1] 15 6 2" xfId="12200"/>
    <cellStyle name="CALC Percent Total [1] 15 6 2 2" xfId="47357"/>
    <cellStyle name="CALC Percent Total [1] 15 6 3" xfId="12201"/>
    <cellStyle name="CALC Percent Total [1] 15 6 4" xfId="47358"/>
    <cellStyle name="CALC Percent Total [1] 15 7" xfId="12202"/>
    <cellStyle name="CALC Percent Total [1] 15 7 2" xfId="12203"/>
    <cellStyle name="CALC Percent Total [1] 15 7 2 2" xfId="47359"/>
    <cellStyle name="CALC Percent Total [1] 15 7 3" xfId="12204"/>
    <cellStyle name="CALC Percent Total [1] 15 7 4" xfId="47360"/>
    <cellStyle name="CALC Percent Total [1] 15 8" xfId="12205"/>
    <cellStyle name="CALC Percent Total [1] 15 8 2" xfId="12206"/>
    <cellStyle name="CALC Percent Total [1] 15 8 2 2" xfId="47361"/>
    <cellStyle name="CALC Percent Total [1] 15 8 3" xfId="12207"/>
    <cellStyle name="CALC Percent Total [1] 15 8 4" xfId="47362"/>
    <cellStyle name="CALC Percent Total [1] 15 9" xfId="12208"/>
    <cellStyle name="CALC Percent Total [1] 15 9 2" xfId="47363"/>
    <cellStyle name="CALC Percent Total [1] 16" xfId="12209"/>
    <cellStyle name="CALC Percent Total [1] 16 10" xfId="47364"/>
    <cellStyle name="CALC Percent Total [1] 16 11" xfId="47365"/>
    <cellStyle name="CALC Percent Total [1] 16 2" xfId="12210"/>
    <cellStyle name="CALC Percent Total [1] 16 2 2" xfId="12211"/>
    <cellStyle name="CALC Percent Total [1] 16 2 2 2" xfId="47366"/>
    <cellStyle name="CALC Percent Total [1] 16 2 3" xfId="12212"/>
    <cellStyle name="CALC Percent Total [1] 16 2 4" xfId="47367"/>
    <cellStyle name="CALC Percent Total [1] 16 3" xfId="12213"/>
    <cellStyle name="CALC Percent Total [1] 16 3 2" xfId="12214"/>
    <cellStyle name="CALC Percent Total [1] 16 3 2 2" xfId="47368"/>
    <cellStyle name="CALC Percent Total [1] 16 3 3" xfId="12215"/>
    <cellStyle name="CALC Percent Total [1] 16 3 4" xfId="47369"/>
    <cellStyle name="CALC Percent Total [1] 16 4" xfId="12216"/>
    <cellStyle name="CALC Percent Total [1] 16 4 2" xfId="12217"/>
    <cellStyle name="CALC Percent Total [1] 16 4 2 2" xfId="47370"/>
    <cellStyle name="CALC Percent Total [1] 16 4 3" xfId="12218"/>
    <cellStyle name="CALC Percent Total [1] 16 4 4" xfId="47371"/>
    <cellStyle name="CALC Percent Total [1] 16 5" xfId="12219"/>
    <cellStyle name="CALC Percent Total [1] 16 5 2" xfId="12220"/>
    <cellStyle name="CALC Percent Total [1] 16 5 2 2" xfId="47372"/>
    <cellStyle name="CALC Percent Total [1] 16 5 3" xfId="12221"/>
    <cellStyle name="CALC Percent Total [1] 16 5 4" xfId="47373"/>
    <cellStyle name="CALC Percent Total [1] 16 6" xfId="12222"/>
    <cellStyle name="CALC Percent Total [1] 16 6 2" xfId="12223"/>
    <cellStyle name="CALC Percent Total [1] 16 6 2 2" xfId="47374"/>
    <cellStyle name="CALC Percent Total [1] 16 6 3" xfId="12224"/>
    <cellStyle name="CALC Percent Total [1] 16 6 4" xfId="47375"/>
    <cellStyle name="CALC Percent Total [1] 16 7" xfId="12225"/>
    <cellStyle name="CALC Percent Total [1] 16 7 2" xfId="12226"/>
    <cellStyle name="CALC Percent Total [1] 16 7 2 2" xfId="47376"/>
    <cellStyle name="CALC Percent Total [1] 16 7 3" xfId="12227"/>
    <cellStyle name="CALC Percent Total [1] 16 7 4" xfId="47377"/>
    <cellStyle name="CALC Percent Total [1] 16 8" xfId="12228"/>
    <cellStyle name="CALC Percent Total [1] 16 8 2" xfId="12229"/>
    <cellStyle name="CALC Percent Total [1] 16 8 2 2" xfId="47378"/>
    <cellStyle name="CALC Percent Total [1] 16 8 3" xfId="12230"/>
    <cellStyle name="CALC Percent Total [1] 16 8 4" xfId="47379"/>
    <cellStyle name="CALC Percent Total [1] 16 9" xfId="12231"/>
    <cellStyle name="CALC Percent Total [1] 16 9 2" xfId="47380"/>
    <cellStyle name="CALC Percent Total [1] 17" xfId="12232"/>
    <cellStyle name="CALC Percent Total [1] 17 10" xfId="47381"/>
    <cellStyle name="CALC Percent Total [1] 17 11" xfId="47382"/>
    <cellStyle name="CALC Percent Total [1] 17 2" xfId="12233"/>
    <cellStyle name="CALC Percent Total [1] 17 2 2" xfId="12234"/>
    <cellStyle name="CALC Percent Total [1] 17 2 2 2" xfId="47383"/>
    <cellStyle name="CALC Percent Total [1] 17 2 3" xfId="12235"/>
    <cellStyle name="CALC Percent Total [1] 17 2 4" xfId="47384"/>
    <cellStyle name="CALC Percent Total [1] 17 3" xfId="12236"/>
    <cellStyle name="CALC Percent Total [1] 17 3 2" xfId="12237"/>
    <cellStyle name="CALC Percent Total [1] 17 3 2 2" xfId="47385"/>
    <cellStyle name="CALC Percent Total [1] 17 3 3" xfId="12238"/>
    <cellStyle name="CALC Percent Total [1] 17 3 4" xfId="47386"/>
    <cellStyle name="CALC Percent Total [1] 17 4" xfId="12239"/>
    <cellStyle name="CALC Percent Total [1] 17 4 2" xfId="12240"/>
    <cellStyle name="CALC Percent Total [1] 17 4 2 2" xfId="47387"/>
    <cellStyle name="CALC Percent Total [1] 17 4 3" xfId="12241"/>
    <cellStyle name="CALC Percent Total [1] 17 4 4" xfId="47388"/>
    <cellStyle name="CALC Percent Total [1] 17 5" xfId="12242"/>
    <cellStyle name="CALC Percent Total [1] 17 5 2" xfId="12243"/>
    <cellStyle name="CALC Percent Total [1] 17 5 2 2" xfId="47389"/>
    <cellStyle name="CALC Percent Total [1] 17 5 3" xfId="12244"/>
    <cellStyle name="CALC Percent Total [1] 17 5 4" xfId="47390"/>
    <cellStyle name="CALC Percent Total [1] 17 6" xfId="12245"/>
    <cellStyle name="CALC Percent Total [1] 17 6 2" xfId="12246"/>
    <cellStyle name="CALC Percent Total [1] 17 6 2 2" xfId="47391"/>
    <cellStyle name="CALC Percent Total [1] 17 6 3" xfId="12247"/>
    <cellStyle name="CALC Percent Total [1] 17 6 4" xfId="47392"/>
    <cellStyle name="CALC Percent Total [1] 17 7" xfId="12248"/>
    <cellStyle name="CALC Percent Total [1] 17 7 2" xfId="12249"/>
    <cellStyle name="CALC Percent Total [1] 17 7 2 2" xfId="47393"/>
    <cellStyle name="CALC Percent Total [1] 17 7 3" xfId="12250"/>
    <cellStyle name="CALC Percent Total [1] 17 7 4" xfId="47394"/>
    <cellStyle name="CALC Percent Total [1] 17 8" xfId="12251"/>
    <cellStyle name="CALC Percent Total [1] 17 8 2" xfId="12252"/>
    <cellStyle name="CALC Percent Total [1] 17 8 2 2" xfId="47395"/>
    <cellStyle name="CALC Percent Total [1] 17 8 3" xfId="12253"/>
    <cellStyle name="CALC Percent Total [1] 17 8 4" xfId="47396"/>
    <cellStyle name="CALC Percent Total [1] 17 9" xfId="12254"/>
    <cellStyle name="CALC Percent Total [1] 17 9 2" xfId="47397"/>
    <cellStyle name="CALC Percent Total [1] 18" xfId="12255"/>
    <cellStyle name="CALC Percent Total [1] 18 10" xfId="47398"/>
    <cellStyle name="CALC Percent Total [1] 18 11" xfId="47399"/>
    <cellStyle name="CALC Percent Total [1] 18 2" xfId="12256"/>
    <cellStyle name="CALC Percent Total [1] 18 2 2" xfId="12257"/>
    <cellStyle name="CALC Percent Total [1] 18 2 2 2" xfId="47400"/>
    <cellStyle name="CALC Percent Total [1] 18 2 3" xfId="12258"/>
    <cellStyle name="CALC Percent Total [1] 18 2 4" xfId="47401"/>
    <cellStyle name="CALC Percent Total [1] 18 3" xfId="12259"/>
    <cellStyle name="CALC Percent Total [1] 18 3 2" xfId="12260"/>
    <cellStyle name="CALC Percent Total [1] 18 3 2 2" xfId="47402"/>
    <cellStyle name="CALC Percent Total [1] 18 3 3" xfId="12261"/>
    <cellStyle name="CALC Percent Total [1] 18 3 4" xfId="47403"/>
    <cellStyle name="CALC Percent Total [1] 18 4" xfId="12262"/>
    <cellStyle name="CALC Percent Total [1] 18 4 2" xfId="12263"/>
    <cellStyle name="CALC Percent Total [1] 18 4 2 2" xfId="47404"/>
    <cellStyle name="CALC Percent Total [1] 18 4 3" xfId="12264"/>
    <cellStyle name="CALC Percent Total [1] 18 4 4" xfId="47405"/>
    <cellStyle name="CALC Percent Total [1] 18 5" xfId="12265"/>
    <cellStyle name="CALC Percent Total [1] 18 5 2" xfId="12266"/>
    <cellStyle name="CALC Percent Total [1] 18 5 2 2" xfId="47406"/>
    <cellStyle name="CALC Percent Total [1] 18 5 3" xfId="12267"/>
    <cellStyle name="CALC Percent Total [1] 18 5 4" xfId="47407"/>
    <cellStyle name="CALC Percent Total [1] 18 6" xfId="12268"/>
    <cellStyle name="CALC Percent Total [1] 18 6 2" xfId="12269"/>
    <cellStyle name="CALC Percent Total [1] 18 6 2 2" xfId="47408"/>
    <cellStyle name="CALC Percent Total [1] 18 6 3" xfId="12270"/>
    <cellStyle name="CALC Percent Total [1] 18 6 4" xfId="47409"/>
    <cellStyle name="CALC Percent Total [1] 18 7" xfId="12271"/>
    <cellStyle name="CALC Percent Total [1] 18 7 2" xfId="12272"/>
    <cellStyle name="CALC Percent Total [1] 18 7 2 2" xfId="47410"/>
    <cellStyle name="CALC Percent Total [1] 18 7 3" xfId="12273"/>
    <cellStyle name="CALC Percent Total [1] 18 7 4" xfId="47411"/>
    <cellStyle name="CALC Percent Total [1] 18 8" xfId="12274"/>
    <cellStyle name="CALC Percent Total [1] 18 8 2" xfId="12275"/>
    <cellStyle name="CALC Percent Total [1] 18 8 2 2" xfId="47412"/>
    <cellStyle name="CALC Percent Total [1] 18 8 3" xfId="12276"/>
    <cellStyle name="CALC Percent Total [1] 18 8 4" xfId="47413"/>
    <cellStyle name="CALC Percent Total [1] 18 9" xfId="12277"/>
    <cellStyle name="CALC Percent Total [1] 18 9 2" xfId="47414"/>
    <cellStyle name="CALC Percent Total [1] 19" xfId="12278"/>
    <cellStyle name="CALC Percent Total [1] 19 10" xfId="47415"/>
    <cellStyle name="CALC Percent Total [1] 19 11" xfId="47416"/>
    <cellStyle name="CALC Percent Total [1] 19 2" xfId="12279"/>
    <cellStyle name="CALC Percent Total [1] 19 2 2" xfId="12280"/>
    <cellStyle name="CALC Percent Total [1] 19 2 2 2" xfId="47417"/>
    <cellStyle name="CALC Percent Total [1] 19 2 3" xfId="12281"/>
    <cellStyle name="CALC Percent Total [1] 19 2 4" xfId="47418"/>
    <cellStyle name="CALC Percent Total [1] 19 3" xfId="12282"/>
    <cellStyle name="CALC Percent Total [1] 19 3 2" xfId="12283"/>
    <cellStyle name="CALC Percent Total [1] 19 3 2 2" xfId="47419"/>
    <cellStyle name="CALC Percent Total [1] 19 3 3" xfId="12284"/>
    <cellStyle name="CALC Percent Total [1] 19 3 4" xfId="47420"/>
    <cellStyle name="CALC Percent Total [1] 19 4" xfId="12285"/>
    <cellStyle name="CALC Percent Total [1] 19 4 2" xfId="12286"/>
    <cellStyle name="CALC Percent Total [1] 19 4 2 2" xfId="47421"/>
    <cellStyle name="CALC Percent Total [1] 19 4 3" xfId="12287"/>
    <cellStyle name="CALC Percent Total [1] 19 4 4" xfId="47422"/>
    <cellStyle name="CALC Percent Total [1] 19 5" xfId="12288"/>
    <cellStyle name="CALC Percent Total [1] 19 5 2" xfId="12289"/>
    <cellStyle name="CALC Percent Total [1] 19 5 2 2" xfId="47423"/>
    <cellStyle name="CALC Percent Total [1] 19 5 3" xfId="12290"/>
    <cellStyle name="CALC Percent Total [1] 19 5 4" xfId="47424"/>
    <cellStyle name="CALC Percent Total [1] 19 6" xfId="12291"/>
    <cellStyle name="CALC Percent Total [1] 19 6 2" xfId="12292"/>
    <cellStyle name="CALC Percent Total [1] 19 6 2 2" xfId="47425"/>
    <cellStyle name="CALC Percent Total [1] 19 6 3" xfId="12293"/>
    <cellStyle name="CALC Percent Total [1] 19 6 4" xfId="47426"/>
    <cellStyle name="CALC Percent Total [1] 19 7" xfId="12294"/>
    <cellStyle name="CALC Percent Total [1] 19 7 2" xfId="12295"/>
    <cellStyle name="CALC Percent Total [1] 19 7 2 2" xfId="47427"/>
    <cellStyle name="CALC Percent Total [1] 19 7 3" xfId="12296"/>
    <cellStyle name="CALC Percent Total [1] 19 7 4" xfId="47428"/>
    <cellStyle name="CALC Percent Total [1] 19 8" xfId="12297"/>
    <cellStyle name="CALC Percent Total [1] 19 8 2" xfId="12298"/>
    <cellStyle name="CALC Percent Total [1] 19 8 2 2" xfId="47429"/>
    <cellStyle name="CALC Percent Total [1] 19 8 3" xfId="12299"/>
    <cellStyle name="CALC Percent Total [1] 19 8 4" xfId="47430"/>
    <cellStyle name="CALC Percent Total [1] 19 9" xfId="12300"/>
    <cellStyle name="CALC Percent Total [1] 19 9 2" xfId="47431"/>
    <cellStyle name="CALC Percent Total [1] 2" xfId="12301"/>
    <cellStyle name="CALC Percent Total [1] 2 10" xfId="12302"/>
    <cellStyle name="CALC Percent Total [1] 2 10 10" xfId="12303"/>
    <cellStyle name="CALC Percent Total [1] 2 10 10 2" xfId="47432"/>
    <cellStyle name="CALC Percent Total [1] 2 10 11" xfId="47433"/>
    <cellStyle name="CALC Percent Total [1] 2 10 12" xfId="47434"/>
    <cellStyle name="CALC Percent Total [1] 2 10 2" xfId="12304"/>
    <cellStyle name="CALC Percent Total [1] 2 10 2 2" xfId="12305"/>
    <cellStyle name="CALC Percent Total [1] 2 10 2 2 2" xfId="47435"/>
    <cellStyle name="CALC Percent Total [1] 2 10 2 3" xfId="12306"/>
    <cellStyle name="CALC Percent Total [1] 2 10 2 4" xfId="47436"/>
    <cellStyle name="CALC Percent Total [1] 2 10 3" xfId="12307"/>
    <cellStyle name="CALC Percent Total [1] 2 10 3 2" xfId="12308"/>
    <cellStyle name="CALC Percent Total [1] 2 10 3 2 2" xfId="47437"/>
    <cellStyle name="CALC Percent Total [1] 2 10 3 3" xfId="12309"/>
    <cellStyle name="CALC Percent Total [1] 2 10 3 4" xfId="47438"/>
    <cellStyle name="CALC Percent Total [1] 2 10 4" xfId="12310"/>
    <cellStyle name="CALC Percent Total [1] 2 10 4 2" xfId="12311"/>
    <cellStyle name="CALC Percent Total [1] 2 10 4 2 2" xfId="47439"/>
    <cellStyle name="CALC Percent Total [1] 2 10 4 3" xfId="12312"/>
    <cellStyle name="CALC Percent Total [1] 2 10 4 4" xfId="47440"/>
    <cellStyle name="CALC Percent Total [1] 2 10 5" xfId="12313"/>
    <cellStyle name="CALC Percent Total [1] 2 10 5 2" xfId="12314"/>
    <cellStyle name="CALC Percent Total [1] 2 10 5 2 2" xfId="47441"/>
    <cellStyle name="CALC Percent Total [1] 2 10 5 3" xfId="12315"/>
    <cellStyle name="CALC Percent Total [1] 2 10 5 4" xfId="47442"/>
    <cellStyle name="CALC Percent Total [1] 2 10 6" xfId="12316"/>
    <cellStyle name="CALC Percent Total [1] 2 10 6 2" xfId="12317"/>
    <cellStyle name="CALC Percent Total [1] 2 10 6 2 2" xfId="47443"/>
    <cellStyle name="CALC Percent Total [1] 2 10 6 3" xfId="12318"/>
    <cellStyle name="CALC Percent Total [1] 2 10 6 4" xfId="47444"/>
    <cellStyle name="CALC Percent Total [1] 2 10 7" xfId="12319"/>
    <cellStyle name="CALC Percent Total [1] 2 10 7 2" xfId="12320"/>
    <cellStyle name="CALC Percent Total [1] 2 10 7 2 2" xfId="47445"/>
    <cellStyle name="CALC Percent Total [1] 2 10 7 3" xfId="12321"/>
    <cellStyle name="CALC Percent Total [1] 2 10 7 4" xfId="47446"/>
    <cellStyle name="CALC Percent Total [1] 2 10 8" xfId="12322"/>
    <cellStyle name="CALC Percent Total [1] 2 10 8 2" xfId="12323"/>
    <cellStyle name="CALC Percent Total [1] 2 10 8 2 2" xfId="47447"/>
    <cellStyle name="CALC Percent Total [1] 2 10 8 3" xfId="12324"/>
    <cellStyle name="CALC Percent Total [1] 2 10 8 4" xfId="47448"/>
    <cellStyle name="CALC Percent Total [1] 2 10 9" xfId="12325"/>
    <cellStyle name="CALC Percent Total [1] 2 10 9 2" xfId="12326"/>
    <cellStyle name="CALC Percent Total [1] 2 10 9 2 2" xfId="47449"/>
    <cellStyle name="CALC Percent Total [1] 2 10 9 3" xfId="12327"/>
    <cellStyle name="CALC Percent Total [1] 2 10 9 4" xfId="47450"/>
    <cellStyle name="CALC Percent Total [1] 2 11" xfId="12328"/>
    <cellStyle name="CALC Percent Total [1] 2 11 10" xfId="12329"/>
    <cellStyle name="CALC Percent Total [1] 2 11 10 2" xfId="47451"/>
    <cellStyle name="CALC Percent Total [1] 2 11 11" xfId="47452"/>
    <cellStyle name="CALC Percent Total [1] 2 11 12" xfId="47453"/>
    <cellStyle name="CALC Percent Total [1] 2 11 2" xfId="12330"/>
    <cellStyle name="CALC Percent Total [1] 2 11 2 2" xfId="12331"/>
    <cellStyle name="CALC Percent Total [1] 2 11 2 2 2" xfId="47454"/>
    <cellStyle name="CALC Percent Total [1] 2 11 2 3" xfId="12332"/>
    <cellStyle name="CALC Percent Total [1] 2 11 2 4" xfId="47455"/>
    <cellStyle name="CALC Percent Total [1] 2 11 3" xfId="12333"/>
    <cellStyle name="CALC Percent Total [1] 2 11 3 2" xfId="12334"/>
    <cellStyle name="CALC Percent Total [1] 2 11 3 2 2" xfId="47456"/>
    <cellStyle name="CALC Percent Total [1] 2 11 3 3" xfId="12335"/>
    <cellStyle name="CALC Percent Total [1] 2 11 3 4" xfId="47457"/>
    <cellStyle name="CALC Percent Total [1] 2 11 4" xfId="12336"/>
    <cellStyle name="CALC Percent Total [1] 2 11 4 2" xfId="12337"/>
    <cellStyle name="CALC Percent Total [1] 2 11 4 2 2" xfId="47458"/>
    <cellStyle name="CALC Percent Total [1] 2 11 4 3" xfId="12338"/>
    <cellStyle name="CALC Percent Total [1] 2 11 4 4" xfId="47459"/>
    <cellStyle name="CALC Percent Total [1] 2 11 5" xfId="12339"/>
    <cellStyle name="CALC Percent Total [1] 2 11 5 2" xfId="12340"/>
    <cellStyle name="CALC Percent Total [1] 2 11 5 2 2" xfId="47460"/>
    <cellStyle name="CALC Percent Total [1] 2 11 5 3" xfId="12341"/>
    <cellStyle name="CALC Percent Total [1] 2 11 5 4" xfId="47461"/>
    <cellStyle name="CALC Percent Total [1] 2 11 6" xfId="12342"/>
    <cellStyle name="CALC Percent Total [1] 2 11 6 2" xfId="12343"/>
    <cellStyle name="CALC Percent Total [1] 2 11 6 2 2" xfId="47462"/>
    <cellStyle name="CALC Percent Total [1] 2 11 6 3" xfId="12344"/>
    <cellStyle name="CALC Percent Total [1] 2 11 6 4" xfId="47463"/>
    <cellStyle name="CALC Percent Total [1] 2 11 7" xfId="12345"/>
    <cellStyle name="CALC Percent Total [1] 2 11 7 2" xfId="12346"/>
    <cellStyle name="CALC Percent Total [1] 2 11 7 2 2" xfId="47464"/>
    <cellStyle name="CALC Percent Total [1] 2 11 7 3" xfId="12347"/>
    <cellStyle name="CALC Percent Total [1] 2 11 7 4" xfId="47465"/>
    <cellStyle name="CALC Percent Total [1] 2 11 8" xfId="12348"/>
    <cellStyle name="CALC Percent Total [1] 2 11 8 2" xfId="12349"/>
    <cellStyle name="CALC Percent Total [1] 2 11 8 2 2" xfId="47466"/>
    <cellStyle name="CALC Percent Total [1] 2 11 8 3" xfId="12350"/>
    <cellStyle name="CALC Percent Total [1] 2 11 8 4" xfId="47467"/>
    <cellStyle name="CALC Percent Total [1] 2 11 9" xfId="12351"/>
    <cellStyle name="CALC Percent Total [1] 2 11 9 2" xfId="12352"/>
    <cellStyle name="CALC Percent Total [1] 2 11 9 2 2" xfId="47468"/>
    <cellStyle name="CALC Percent Total [1] 2 11 9 3" xfId="12353"/>
    <cellStyle name="CALC Percent Total [1] 2 11 9 4" xfId="47469"/>
    <cellStyle name="CALC Percent Total [1] 2 12" xfId="12354"/>
    <cellStyle name="CALC Percent Total [1] 2 12 10" xfId="12355"/>
    <cellStyle name="CALC Percent Total [1] 2 12 10 2" xfId="47470"/>
    <cellStyle name="CALC Percent Total [1] 2 12 11" xfId="47471"/>
    <cellStyle name="CALC Percent Total [1] 2 12 12" xfId="47472"/>
    <cellStyle name="CALC Percent Total [1] 2 12 2" xfId="12356"/>
    <cellStyle name="CALC Percent Total [1] 2 12 2 2" xfId="12357"/>
    <cellStyle name="CALC Percent Total [1] 2 12 2 2 2" xfId="47473"/>
    <cellStyle name="CALC Percent Total [1] 2 12 2 3" xfId="12358"/>
    <cellStyle name="CALC Percent Total [1] 2 12 2 4" xfId="47474"/>
    <cellStyle name="CALC Percent Total [1] 2 12 3" xfId="12359"/>
    <cellStyle name="CALC Percent Total [1] 2 12 3 2" xfId="12360"/>
    <cellStyle name="CALC Percent Total [1] 2 12 3 2 2" xfId="47475"/>
    <cellStyle name="CALC Percent Total [1] 2 12 3 3" xfId="12361"/>
    <cellStyle name="CALC Percent Total [1] 2 12 3 4" xfId="47476"/>
    <cellStyle name="CALC Percent Total [1] 2 12 4" xfId="12362"/>
    <cellStyle name="CALC Percent Total [1] 2 12 4 2" xfId="12363"/>
    <cellStyle name="CALC Percent Total [1] 2 12 4 2 2" xfId="47477"/>
    <cellStyle name="CALC Percent Total [1] 2 12 4 3" xfId="12364"/>
    <cellStyle name="CALC Percent Total [1] 2 12 4 4" xfId="47478"/>
    <cellStyle name="CALC Percent Total [1] 2 12 5" xfId="12365"/>
    <cellStyle name="CALC Percent Total [1] 2 12 5 2" xfId="12366"/>
    <cellStyle name="CALC Percent Total [1] 2 12 5 2 2" xfId="47479"/>
    <cellStyle name="CALC Percent Total [1] 2 12 5 3" xfId="12367"/>
    <cellStyle name="CALC Percent Total [1] 2 12 5 4" xfId="47480"/>
    <cellStyle name="CALC Percent Total [1] 2 12 6" xfId="12368"/>
    <cellStyle name="CALC Percent Total [1] 2 12 6 2" xfId="12369"/>
    <cellStyle name="CALC Percent Total [1] 2 12 6 2 2" xfId="47481"/>
    <cellStyle name="CALC Percent Total [1] 2 12 6 3" xfId="12370"/>
    <cellStyle name="CALC Percent Total [1] 2 12 6 4" xfId="47482"/>
    <cellStyle name="CALC Percent Total [1] 2 12 7" xfId="12371"/>
    <cellStyle name="CALC Percent Total [1] 2 12 7 2" xfId="12372"/>
    <cellStyle name="CALC Percent Total [1] 2 12 7 2 2" xfId="47483"/>
    <cellStyle name="CALC Percent Total [1] 2 12 7 3" xfId="12373"/>
    <cellStyle name="CALC Percent Total [1] 2 12 7 4" xfId="47484"/>
    <cellStyle name="CALC Percent Total [1] 2 12 8" xfId="12374"/>
    <cellStyle name="CALC Percent Total [1] 2 12 8 2" xfId="12375"/>
    <cellStyle name="CALC Percent Total [1] 2 12 8 2 2" xfId="47485"/>
    <cellStyle name="CALC Percent Total [1] 2 12 8 3" xfId="12376"/>
    <cellStyle name="CALC Percent Total [1] 2 12 8 4" xfId="47486"/>
    <cellStyle name="CALC Percent Total [1] 2 12 9" xfId="12377"/>
    <cellStyle name="CALC Percent Total [1] 2 12 9 2" xfId="12378"/>
    <cellStyle name="CALC Percent Total [1] 2 12 9 2 2" xfId="47487"/>
    <cellStyle name="CALC Percent Total [1] 2 12 9 3" xfId="12379"/>
    <cellStyle name="CALC Percent Total [1] 2 12 9 4" xfId="47488"/>
    <cellStyle name="CALC Percent Total [1] 2 13" xfId="12380"/>
    <cellStyle name="CALC Percent Total [1] 2 13 10" xfId="12381"/>
    <cellStyle name="CALC Percent Total [1] 2 13 10 2" xfId="47489"/>
    <cellStyle name="CALC Percent Total [1] 2 13 11" xfId="47490"/>
    <cellStyle name="CALC Percent Total [1] 2 13 12" xfId="47491"/>
    <cellStyle name="CALC Percent Total [1] 2 13 2" xfId="12382"/>
    <cellStyle name="CALC Percent Total [1] 2 13 2 2" xfId="12383"/>
    <cellStyle name="CALC Percent Total [1] 2 13 2 2 2" xfId="47492"/>
    <cellStyle name="CALC Percent Total [1] 2 13 2 3" xfId="12384"/>
    <cellStyle name="CALC Percent Total [1] 2 13 2 4" xfId="47493"/>
    <cellStyle name="CALC Percent Total [1] 2 13 3" xfId="12385"/>
    <cellStyle name="CALC Percent Total [1] 2 13 3 2" xfId="12386"/>
    <cellStyle name="CALC Percent Total [1] 2 13 3 2 2" xfId="47494"/>
    <cellStyle name="CALC Percent Total [1] 2 13 3 3" xfId="12387"/>
    <cellStyle name="CALC Percent Total [1] 2 13 3 4" xfId="47495"/>
    <cellStyle name="CALC Percent Total [1] 2 13 4" xfId="12388"/>
    <cellStyle name="CALC Percent Total [1] 2 13 4 2" xfId="12389"/>
    <cellStyle name="CALC Percent Total [1] 2 13 4 2 2" xfId="47496"/>
    <cellStyle name="CALC Percent Total [1] 2 13 4 3" xfId="12390"/>
    <cellStyle name="CALC Percent Total [1] 2 13 4 4" xfId="47497"/>
    <cellStyle name="CALC Percent Total [1] 2 13 5" xfId="12391"/>
    <cellStyle name="CALC Percent Total [1] 2 13 5 2" xfId="12392"/>
    <cellStyle name="CALC Percent Total [1] 2 13 5 2 2" xfId="47498"/>
    <cellStyle name="CALC Percent Total [1] 2 13 5 3" xfId="12393"/>
    <cellStyle name="CALC Percent Total [1] 2 13 5 4" xfId="47499"/>
    <cellStyle name="CALC Percent Total [1] 2 13 6" xfId="12394"/>
    <cellStyle name="CALC Percent Total [1] 2 13 6 2" xfId="12395"/>
    <cellStyle name="CALC Percent Total [1] 2 13 6 2 2" xfId="47500"/>
    <cellStyle name="CALC Percent Total [1] 2 13 6 3" xfId="12396"/>
    <cellStyle name="CALC Percent Total [1] 2 13 6 4" xfId="47501"/>
    <cellStyle name="CALC Percent Total [1] 2 13 7" xfId="12397"/>
    <cellStyle name="CALC Percent Total [1] 2 13 7 2" xfId="12398"/>
    <cellStyle name="CALC Percent Total [1] 2 13 7 2 2" xfId="47502"/>
    <cellStyle name="CALC Percent Total [1] 2 13 7 3" xfId="12399"/>
    <cellStyle name="CALC Percent Total [1] 2 13 7 4" xfId="47503"/>
    <cellStyle name="CALC Percent Total [1] 2 13 8" xfId="12400"/>
    <cellStyle name="CALC Percent Total [1] 2 13 8 2" xfId="12401"/>
    <cellStyle name="CALC Percent Total [1] 2 13 8 2 2" xfId="47504"/>
    <cellStyle name="CALC Percent Total [1] 2 13 8 3" xfId="12402"/>
    <cellStyle name="CALC Percent Total [1] 2 13 8 4" xfId="47505"/>
    <cellStyle name="CALC Percent Total [1] 2 13 9" xfId="12403"/>
    <cellStyle name="CALC Percent Total [1] 2 13 9 2" xfId="12404"/>
    <cellStyle name="CALC Percent Total [1] 2 13 9 2 2" xfId="47506"/>
    <cellStyle name="CALC Percent Total [1] 2 13 9 3" xfId="12405"/>
    <cellStyle name="CALC Percent Total [1] 2 13 9 4" xfId="47507"/>
    <cellStyle name="CALC Percent Total [1] 2 14" xfId="12406"/>
    <cellStyle name="CALC Percent Total [1] 2 14 10" xfId="12407"/>
    <cellStyle name="CALC Percent Total [1] 2 14 10 2" xfId="47508"/>
    <cellStyle name="CALC Percent Total [1] 2 14 11" xfId="47509"/>
    <cellStyle name="CALC Percent Total [1] 2 14 12" xfId="47510"/>
    <cellStyle name="CALC Percent Total [1] 2 14 2" xfId="12408"/>
    <cellStyle name="CALC Percent Total [1] 2 14 2 2" xfId="12409"/>
    <cellStyle name="CALC Percent Total [1] 2 14 2 2 2" xfId="47511"/>
    <cellStyle name="CALC Percent Total [1] 2 14 2 3" xfId="12410"/>
    <cellStyle name="CALC Percent Total [1] 2 14 2 4" xfId="47512"/>
    <cellStyle name="CALC Percent Total [1] 2 14 3" xfId="12411"/>
    <cellStyle name="CALC Percent Total [1] 2 14 3 2" xfId="12412"/>
    <cellStyle name="CALC Percent Total [1] 2 14 3 2 2" xfId="47513"/>
    <cellStyle name="CALC Percent Total [1] 2 14 3 3" xfId="12413"/>
    <cellStyle name="CALC Percent Total [1] 2 14 3 4" xfId="47514"/>
    <cellStyle name="CALC Percent Total [1] 2 14 4" xfId="12414"/>
    <cellStyle name="CALC Percent Total [1] 2 14 4 2" xfId="12415"/>
    <cellStyle name="CALC Percent Total [1] 2 14 4 2 2" xfId="47515"/>
    <cellStyle name="CALC Percent Total [1] 2 14 4 3" xfId="12416"/>
    <cellStyle name="CALC Percent Total [1] 2 14 4 4" xfId="47516"/>
    <cellStyle name="CALC Percent Total [1] 2 14 5" xfId="12417"/>
    <cellStyle name="CALC Percent Total [1] 2 14 5 2" xfId="12418"/>
    <cellStyle name="CALC Percent Total [1] 2 14 5 2 2" xfId="47517"/>
    <cellStyle name="CALC Percent Total [1] 2 14 5 3" xfId="12419"/>
    <cellStyle name="CALC Percent Total [1] 2 14 5 4" xfId="47518"/>
    <cellStyle name="CALC Percent Total [1] 2 14 6" xfId="12420"/>
    <cellStyle name="CALC Percent Total [1] 2 14 6 2" xfId="12421"/>
    <cellStyle name="CALC Percent Total [1] 2 14 6 2 2" xfId="47519"/>
    <cellStyle name="CALC Percent Total [1] 2 14 6 3" xfId="12422"/>
    <cellStyle name="CALC Percent Total [1] 2 14 6 4" xfId="47520"/>
    <cellStyle name="CALC Percent Total [1] 2 14 7" xfId="12423"/>
    <cellStyle name="CALC Percent Total [1] 2 14 7 2" xfId="12424"/>
    <cellStyle name="CALC Percent Total [1] 2 14 7 2 2" xfId="47521"/>
    <cellStyle name="CALC Percent Total [1] 2 14 7 3" xfId="12425"/>
    <cellStyle name="CALC Percent Total [1] 2 14 7 4" xfId="47522"/>
    <cellStyle name="CALC Percent Total [1] 2 14 8" xfId="12426"/>
    <cellStyle name="CALC Percent Total [1] 2 14 8 2" xfId="12427"/>
    <cellStyle name="CALC Percent Total [1] 2 14 8 2 2" xfId="47523"/>
    <cellStyle name="CALC Percent Total [1] 2 14 8 3" xfId="12428"/>
    <cellStyle name="CALC Percent Total [1] 2 14 8 4" xfId="47524"/>
    <cellStyle name="CALC Percent Total [1] 2 14 9" xfId="12429"/>
    <cellStyle name="CALC Percent Total [1] 2 14 9 2" xfId="12430"/>
    <cellStyle name="CALC Percent Total [1] 2 14 9 2 2" xfId="47525"/>
    <cellStyle name="CALC Percent Total [1] 2 14 9 3" xfId="12431"/>
    <cellStyle name="CALC Percent Total [1] 2 14 9 4" xfId="47526"/>
    <cellStyle name="CALC Percent Total [1] 2 15" xfId="12432"/>
    <cellStyle name="CALC Percent Total [1] 2 15 10" xfId="12433"/>
    <cellStyle name="CALC Percent Total [1] 2 15 10 2" xfId="47527"/>
    <cellStyle name="CALC Percent Total [1] 2 15 11" xfId="47528"/>
    <cellStyle name="CALC Percent Total [1] 2 15 12" xfId="47529"/>
    <cellStyle name="CALC Percent Total [1] 2 15 2" xfId="12434"/>
    <cellStyle name="CALC Percent Total [1] 2 15 2 2" xfId="12435"/>
    <cellStyle name="CALC Percent Total [1] 2 15 2 2 2" xfId="47530"/>
    <cellStyle name="CALC Percent Total [1] 2 15 2 3" xfId="12436"/>
    <cellStyle name="CALC Percent Total [1] 2 15 2 4" xfId="47531"/>
    <cellStyle name="CALC Percent Total [1] 2 15 3" xfId="12437"/>
    <cellStyle name="CALC Percent Total [1] 2 15 3 2" xfId="12438"/>
    <cellStyle name="CALC Percent Total [1] 2 15 3 2 2" xfId="47532"/>
    <cellStyle name="CALC Percent Total [1] 2 15 3 3" xfId="12439"/>
    <cellStyle name="CALC Percent Total [1] 2 15 3 4" xfId="47533"/>
    <cellStyle name="CALC Percent Total [1] 2 15 4" xfId="12440"/>
    <cellStyle name="CALC Percent Total [1] 2 15 4 2" xfId="12441"/>
    <cellStyle name="CALC Percent Total [1] 2 15 4 2 2" xfId="47534"/>
    <cellStyle name="CALC Percent Total [1] 2 15 4 3" xfId="12442"/>
    <cellStyle name="CALC Percent Total [1] 2 15 4 4" xfId="47535"/>
    <cellStyle name="CALC Percent Total [1] 2 15 5" xfId="12443"/>
    <cellStyle name="CALC Percent Total [1] 2 15 5 2" xfId="12444"/>
    <cellStyle name="CALC Percent Total [1] 2 15 5 2 2" xfId="47536"/>
    <cellStyle name="CALC Percent Total [1] 2 15 5 3" xfId="12445"/>
    <cellStyle name="CALC Percent Total [1] 2 15 5 4" xfId="47537"/>
    <cellStyle name="CALC Percent Total [1] 2 15 6" xfId="12446"/>
    <cellStyle name="CALC Percent Total [1] 2 15 6 2" xfId="12447"/>
    <cellStyle name="CALC Percent Total [1] 2 15 6 2 2" xfId="47538"/>
    <cellStyle name="CALC Percent Total [1] 2 15 6 3" xfId="12448"/>
    <cellStyle name="CALC Percent Total [1] 2 15 6 4" xfId="47539"/>
    <cellStyle name="CALC Percent Total [1] 2 15 7" xfId="12449"/>
    <cellStyle name="CALC Percent Total [1] 2 15 7 2" xfId="12450"/>
    <cellStyle name="CALC Percent Total [1] 2 15 7 2 2" xfId="47540"/>
    <cellStyle name="CALC Percent Total [1] 2 15 7 3" xfId="12451"/>
    <cellStyle name="CALC Percent Total [1] 2 15 7 4" xfId="47541"/>
    <cellStyle name="CALC Percent Total [1] 2 15 8" xfId="12452"/>
    <cellStyle name="CALC Percent Total [1] 2 15 8 2" xfId="12453"/>
    <cellStyle name="CALC Percent Total [1] 2 15 8 2 2" xfId="47542"/>
    <cellStyle name="CALC Percent Total [1] 2 15 8 3" xfId="12454"/>
    <cellStyle name="CALC Percent Total [1] 2 15 8 4" xfId="47543"/>
    <cellStyle name="CALC Percent Total [1] 2 15 9" xfId="12455"/>
    <cellStyle name="CALC Percent Total [1] 2 15 9 2" xfId="12456"/>
    <cellStyle name="CALC Percent Total [1] 2 15 9 2 2" xfId="47544"/>
    <cellStyle name="CALC Percent Total [1] 2 15 9 3" xfId="12457"/>
    <cellStyle name="CALC Percent Total [1] 2 15 9 4" xfId="47545"/>
    <cellStyle name="CALC Percent Total [1] 2 16" xfId="12458"/>
    <cellStyle name="CALC Percent Total [1] 2 16 10" xfId="47546"/>
    <cellStyle name="CALC Percent Total [1] 2 16 11" xfId="47547"/>
    <cellStyle name="CALC Percent Total [1] 2 16 2" xfId="12459"/>
    <cellStyle name="CALC Percent Total [1] 2 16 2 2" xfId="12460"/>
    <cellStyle name="CALC Percent Total [1] 2 16 2 2 2" xfId="47548"/>
    <cellStyle name="CALC Percent Total [1] 2 16 2 3" xfId="12461"/>
    <cellStyle name="CALC Percent Total [1] 2 16 2 4" xfId="47549"/>
    <cellStyle name="CALC Percent Total [1] 2 16 3" xfId="12462"/>
    <cellStyle name="CALC Percent Total [1] 2 16 3 2" xfId="12463"/>
    <cellStyle name="CALC Percent Total [1] 2 16 3 2 2" xfId="47550"/>
    <cellStyle name="CALC Percent Total [1] 2 16 3 3" xfId="12464"/>
    <cellStyle name="CALC Percent Total [1] 2 16 3 4" xfId="47551"/>
    <cellStyle name="CALC Percent Total [1] 2 16 4" xfId="12465"/>
    <cellStyle name="CALC Percent Total [1] 2 16 4 2" xfId="12466"/>
    <cellStyle name="CALC Percent Total [1] 2 16 4 2 2" xfId="47552"/>
    <cellStyle name="CALC Percent Total [1] 2 16 4 3" xfId="12467"/>
    <cellStyle name="CALC Percent Total [1] 2 16 4 4" xfId="47553"/>
    <cellStyle name="CALC Percent Total [1] 2 16 5" xfId="12468"/>
    <cellStyle name="CALC Percent Total [1] 2 16 5 2" xfId="12469"/>
    <cellStyle name="CALC Percent Total [1] 2 16 5 2 2" xfId="47554"/>
    <cellStyle name="CALC Percent Total [1] 2 16 5 3" xfId="12470"/>
    <cellStyle name="CALC Percent Total [1] 2 16 5 4" xfId="47555"/>
    <cellStyle name="CALC Percent Total [1] 2 16 6" xfId="12471"/>
    <cellStyle name="CALC Percent Total [1] 2 16 6 2" xfId="12472"/>
    <cellStyle name="CALC Percent Total [1] 2 16 6 2 2" xfId="47556"/>
    <cellStyle name="CALC Percent Total [1] 2 16 6 3" xfId="12473"/>
    <cellStyle name="CALC Percent Total [1] 2 16 6 4" xfId="47557"/>
    <cellStyle name="CALC Percent Total [1] 2 16 7" xfId="12474"/>
    <cellStyle name="CALC Percent Total [1] 2 16 7 2" xfId="12475"/>
    <cellStyle name="CALC Percent Total [1] 2 16 7 2 2" xfId="47558"/>
    <cellStyle name="CALC Percent Total [1] 2 16 7 3" xfId="12476"/>
    <cellStyle name="CALC Percent Total [1] 2 16 7 4" xfId="47559"/>
    <cellStyle name="CALC Percent Total [1] 2 16 8" xfId="12477"/>
    <cellStyle name="CALC Percent Total [1] 2 16 8 2" xfId="12478"/>
    <cellStyle name="CALC Percent Total [1] 2 16 8 2 2" xfId="47560"/>
    <cellStyle name="CALC Percent Total [1] 2 16 8 3" xfId="12479"/>
    <cellStyle name="CALC Percent Total [1] 2 16 8 4" xfId="47561"/>
    <cellStyle name="CALC Percent Total [1] 2 16 9" xfId="12480"/>
    <cellStyle name="CALC Percent Total [1] 2 16 9 2" xfId="47562"/>
    <cellStyle name="CALC Percent Total [1] 2 17" xfId="12481"/>
    <cellStyle name="CALC Percent Total [1] 2 17 10" xfId="47563"/>
    <cellStyle name="CALC Percent Total [1] 2 17 11" xfId="47564"/>
    <cellStyle name="CALC Percent Total [1] 2 17 2" xfId="12482"/>
    <cellStyle name="CALC Percent Total [1] 2 17 2 2" xfId="12483"/>
    <cellStyle name="CALC Percent Total [1] 2 17 2 2 2" xfId="47565"/>
    <cellStyle name="CALC Percent Total [1] 2 17 2 3" xfId="12484"/>
    <cellStyle name="CALC Percent Total [1] 2 17 2 4" xfId="47566"/>
    <cellStyle name="CALC Percent Total [1] 2 17 3" xfId="12485"/>
    <cellStyle name="CALC Percent Total [1] 2 17 3 2" xfId="12486"/>
    <cellStyle name="CALC Percent Total [1] 2 17 3 2 2" xfId="47567"/>
    <cellStyle name="CALC Percent Total [1] 2 17 3 3" xfId="12487"/>
    <cellStyle name="CALC Percent Total [1] 2 17 3 4" xfId="47568"/>
    <cellStyle name="CALC Percent Total [1] 2 17 4" xfId="12488"/>
    <cellStyle name="CALC Percent Total [1] 2 17 4 2" xfId="12489"/>
    <cellStyle name="CALC Percent Total [1] 2 17 4 2 2" xfId="47569"/>
    <cellStyle name="CALC Percent Total [1] 2 17 4 3" xfId="12490"/>
    <cellStyle name="CALC Percent Total [1] 2 17 4 4" xfId="47570"/>
    <cellStyle name="CALC Percent Total [1] 2 17 5" xfId="12491"/>
    <cellStyle name="CALC Percent Total [1] 2 17 5 2" xfId="12492"/>
    <cellStyle name="CALC Percent Total [1] 2 17 5 2 2" xfId="47571"/>
    <cellStyle name="CALC Percent Total [1] 2 17 5 3" xfId="12493"/>
    <cellStyle name="CALC Percent Total [1] 2 17 5 4" xfId="47572"/>
    <cellStyle name="CALC Percent Total [1] 2 17 6" xfId="12494"/>
    <cellStyle name="CALC Percent Total [1] 2 17 6 2" xfId="12495"/>
    <cellStyle name="CALC Percent Total [1] 2 17 6 2 2" xfId="47573"/>
    <cellStyle name="CALC Percent Total [1] 2 17 6 3" xfId="12496"/>
    <cellStyle name="CALC Percent Total [1] 2 17 6 4" xfId="47574"/>
    <cellStyle name="CALC Percent Total [1] 2 17 7" xfId="12497"/>
    <cellStyle name="CALC Percent Total [1] 2 17 7 2" xfId="12498"/>
    <cellStyle name="CALC Percent Total [1] 2 17 7 2 2" xfId="47575"/>
    <cellStyle name="CALC Percent Total [1] 2 17 7 3" xfId="12499"/>
    <cellStyle name="CALC Percent Total [1] 2 17 7 4" xfId="47576"/>
    <cellStyle name="CALC Percent Total [1] 2 17 8" xfId="12500"/>
    <cellStyle name="CALC Percent Total [1] 2 17 8 2" xfId="12501"/>
    <cellStyle name="CALC Percent Total [1] 2 17 8 2 2" xfId="47577"/>
    <cellStyle name="CALC Percent Total [1] 2 17 8 3" xfId="12502"/>
    <cellStyle name="CALC Percent Total [1] 2 17 8 4" xfId="47578"/>
    <cellStyle name="CALC Percent Total [1] 2 17 9" xfId="12503"/>
    <cellStyle name="CALC Percent Total [1] 2 17 9 2" xfId="47579"/>
    <cellStyle name="CALC Percent Total [1] 2 18" xfId="12504"/>
    <cellStyle name="CALC Percent Total [1] 2 18 10" xfId="47580"/>
    <cellStyle name="CALC Percent Total [1] 2 18 11" xfId="47581"/>
    <cellStyle name="CALC Percent Total [1] 2 18 2" xfId="12505"/>
    <cellStyle name="CALC Percent Total [1] 2 18 2 2" xfId="12506"/>
    <cellStyle name="CALC Percent Total [1] 2 18 2 2 2" xfId="47582"/>
    <cellStyle name="CALC Percent Total [1] 2 18 2 3" xfId="12507"/>
    <cellStyle name="CALC Percent Total [1] 2 18 2 4" xfId="47583"/>
    <cellStyle name="CALC Percent Total [1] 2 18 3" xfId="12508"/>
    <cellStyle name="CALC Percent Total [1] 2 18 3 2" xfId="12509"/>
    <cellStyle name="CALC Percent Total [1] 2 18 3 2 2" xfId="47584"/>
    <cellStyle name="CALC Percent Total [1] 2 18 3 3" xfId="12510"/>
    <cellStyle name="CALC Percent Total [1] 2 18 3 4" xfId="47585"/>
    <cellStyle name="CALC Percent Total [1] 2 18 4" xfId="12511"/>
    <cellStyle name="CALC Percent Total [1] 2 18 4 2" xfId="12512"/>
    <cellStyle name="CALC Percent Total [1] 2 18 4 2 2" xfId="47586"/>
    <cellStyle name="CALC Percent Total [1] 2 18 4 3" xfId="12513"/>
    <cellStyle name="CALC Percent Total [1] 2 18 4 4" xfId="47587"/>
    <cellStyle name="CALC Percent Total [1] 2 18 5" xfId="12514"/>
    <cellStyle name="CALC Percent Total [1] 2 18 5 2" xfId="12515"/>
    <cellStyle name="CALC Percent Total [1] 2 18 5 2 2" xfId="47588"/>
    <cellStyle name="CALC Percent Total [1] 2 18 5 3" xfId="12516"/>
    <cellStyle name="CALC Percent Total [1] 2 18 5 4" xfId="47589"/>
    <cellStyle name="CALC Percent Total [1] 2 18 6" xfId="12517"/>
    <cellStyle name="CALC Percent Total [1] 2 18 6 2" xfId="12518"/>
    <cellStyle name="CALC Percent Total [1] 2 18 6 2 2" xfId="47590"/>
    <cellStyle name="CALC Percent Total [1] 2 18 6 3" xfId="12519"/>
    <cellStyle name="CALC Percent Total [1] 2 18 6 4" xfId="47591"/>
    <cellStyle name="CALC Percent Total [1] 2 18 7" xfId="12520"/>
    <cellStyle name="CALC Percent Total [1] 2 18 7 2" xfId="12521"/>
    <cellStyle name="CALC Percent Total [1] 2 18 7 2 2" xfId="47592"/>
    <cellStyle name="CALC Percent Total [1] 2 18 7 3" xfId="12522"/>
    <cellStyle name="CALC Percent Total [1] 2 18 7 4" xfId="47593"/>
    <cellStyle name="CALC Percent Total [1] 2 18 8" xfId="12523"/>
    <cellStyle name="CALC Percent Total [1] 2 18 8 2" xfId="12524"/>
    <cellStyle name="CALC Percent Total [1] 2 18 8 2 2" xfId="47594"/>
    <cellStyle name="CALC Percent Total [1] 2 18 8 3" xfId="12525"/>
    <cellStyle name="CALC Percent Total [1] 2 18 8 4" xfId="47595"/>
    <cellStyle name="CALC Percent Total [1] 2 18 9" xfId="12526"/>
    <cellStyle name="CALC Percent Total [1] 2 18 9 2" xfId="47596"/>
    <cellStyle name="CALC Percent Total [1] 2 19" xfId="12527"/>
    <cellStyle name="CALC Percent Total [1] 2 19 10" xfId="47597"/>
    <cellStyle name="CALC Percent Total [1] 2 19 11" xfId="47598"/>
    <cellStyle name="CALC Percent Total [1] 2 19 2" xfId="12528"/>
    <cellStyle name="CALC Percent Total [1] 2 19 2 2" xfId="12529"/>
    <cellStyle name="CALC Percent Total [1] 2 19 2 2 2" xfId="47599"/>
    <cellStyle name="CALC Percent Total [1] 2 19 2 3" xfId="12530"/>
    <cellStyle name="CALC Percent Total [1] 2 19 2 4" xfId="47600"/>
    <cellStyle name="CALC Percent Total [1] 2 19 3" xfId="12531"/>
    <cellStyle name="CALC Percent Total [1] 2 19 3 2" xfId="12532"/>
    <cellStyle name="CALC Percent Total [1] 2 19 3 2 2" xfId="47601"/>
    <cellStyle name="CALC Percent Total [1] 2 19 3 3" xfId="12533"/>
    <cellStyle name="CALC Percent Total [1] 2 19 3 4" xfId="47602"/>
    <cellStyle name="CALC Percent Total [1] 2 19 4" xfId="12534"/>
    <cellStyle name="CALC Percent Total [1] 2 19 4 2" xfId="12535"/>
    <cellStyle name="CALC Percent Total [1] 2 19 4 2 2" xfId="47603"/>
    <cellStyle name="CALC Percent Total [1] 2 19 4 3" xfId="12536"/>
    <cellStyle name="CALC Percent Total [1] 2 19 4 4" xfId="47604"/>
    <cellStyle name="CALC Percent Total [1] 2 19 5" xfId="12537"/>
    <cellStyle name="CALC Percent Total [1] 2 19 5 2" xfId="12538"/>
    <cellStyle name="CALC Percent Total [1] 2 19 5 2 2" xfId="47605"/>
    <cellStyle name="CALC Percent Total [1] 2 19 5 3" xfId="12539"/>
    <cellStyle name="CALC Percent Total [1] 2 19 5 4" xfId="47606"/>
    <cellStyle name="CALC Percent Total [1] 2 19 6" xfId="12540"/>
    <cellStyle name="CALC Percent Total [1] 2 19 6 2" xfId="12541"/>
    <cellStyle name="CALC Percent Total [1] 2 19 6 2 2" xfId="47607"/>
    <cellStyle name="CALC Percent Total [1] 2 19 6 3" xfId="12542"/>
    <cellStyle name="CALC Percent Total [1] 2 19 6 4" xfId="47608"/>
    <cellStyle name="CALC Percent Total [1] 2 19 7" xfId="12543"/>
    <cellStyle name="CALC Percent Total [1] 2 19 7 2" xfId="12544"/>
    <cellStyle name="CALC Percent Total [1] 2 19 7 2 2" xfId="47609"/>
    <cellStyle name="CALC Percent Total [1] 2 19 7 3" xfId="12545"/>
    <cellStyle name="CALC Percent Total [1] 2 19 7 4" xfId="47610"/>
    <cellStyle name="CALC Percent Total [1] 2 19 8" xfId="12546"/>
    <cellStyle name="CALC Percent Total [1] 2 19 8 2" xfId="12547"/>
    <cellStyle name="CALC Percent Total [1] 2 19 8 2 2" xfId="47611"/>
    <cellStyle name="CALC Percent Total [1] 2 19 8 3" xfId="12548"/>
    <cellStyle name="CALC Percent Total [1] 2 19 8 4" xfId="47612"/>
    <cellStyle name="CALC Percent Total [1] 2 19 9" xfId="12549"/>
    <cellStyle name="CALC Percent Total [1] 2 19 9 2" xfId="47613"/>
    <cellStyle name="CALC Percent Total [1] 2 2" xfId="12550"/>
    <cellStyle name="CALC Percent Total [1] 2 2 2" xfId="12551"/>
    <cellStyle name="CALC Percent Total [1] 2 2 2 2" xfId="47614"/>
    <cellStyle name="CALC Percent Total [1] 2 2 2 2 2" xfId="47615"/>
    <cellStyle name="CALC Percent Total [1] 2 2 3" xfId="12552"/>
    <cellStyle name="CALC Percent Total [1] 2 2 3 2" xfId="47616"/>
    <cellStyle name="CALC Percent Total [1] 2 20" xfId="12553"/>
    <cellStyle name="CALC Percent Total [1] 2 20 10" xfId="47617"/>
    <cellStyle name="CALC Percent Total [1] 2 20 11" xfId="47618"/>
    <cellStyle name="CALC Percent Total [1] 2 20 2" xfId="12554"/>
    <cellStyle name="CALC Percent Total [1] 2 20 2 2" xfId="12555"/>
    <cellStyle name="CALC Percent Total [1] 2 20 2 2 2" xfId="47619"/>
    <cellStyle name="CALC Percent Total [1] 2 20 2 3" xfId="12556"/>
    <cellStyle name="CALC Percent Total [1] 2 20 2 4" xfId="47620"/>
    <cellStyle name="CALC Percent Total [1] 2 20 3" xfId="12557"/>
    <cellStyle name="CALC Percent Total [1] 2 20 3 2" xfId="12558"/>
    <cellStyle name="CALC Percent Total [1] 2 20 3 2 2" xfId="47621"/>
    <cellStyle name="CALC Percent Total [1] 2 20 3 3" xfId="12559"/>
    <cellStyle name="CALC Percent Total [1] 2 20 3 4" xfId="47622"/>
    <cellStyle name="CALC Percent Total [1] 2 20 4" xfId="12560"/>
    <cellStyle name="CALC Percent Total [1] 2 20 4 2" xfId="12561"/>
    <cellStyle name="CALC Percent Total [1] 2 20 4 2 2" xfId="47623"/>
    <cellStyle name="CALC Percent Total [1] 2 20 4 3" xfId="12562"/>
    <cellStyle name="CALC Percent Total [1] 2 20 4 4" xfId="47624"/>
    <cellStyle name="CALC Percent Total [1] 2 20 5" xfId="12563"/>
    <cellStyle name="CALC Percent Total [1] 2 20 5 2" xfId="12564"/>
    <cellStyle name="CALC Percent Total [1] 2 20 5 2 2" xfId="47625"/>
    <cellStyle name="CALC Percent Total [1] 2 20 5 3" xfId="12565"/>
    <cellStyle name="CALC Percent Total [1] 2 20 5 4" xfId="47626"/>
    <cellStyle name="CALC Percent Total [1] 2 20 6" xfId="12566"/>
    <cellStyle name="CALC Percent Total [1] 2 20 6 2" xfId="12567"/>
    <cellStyle name="CALC Percent Total [1] 2 20 6 2 2" xfId="47627"/>
    <cellStyle name="CALC Percent Total [1] 2 20 6 3" xfId="12568"/>
    <cellStyle name="CALC Percent Total [1] 2 20 6 4" xfId="47628"/>
    <cellStyle name="CALC Percent Total [1] 2 20 7" xfId="12569"/>
    <cellStyle name="CALC Percent Total [1] 2 20 7 2" xfId="12570"/>
    <cellStyle name="CALC Percent Total [1] 2 20 7 2 2" xfId="47629"/>
    <cellStyle name="CALC Percent Total [1] 2 20 7 3" xfId="12571"/>
    <cellStyle name="CALC Percent Total [1] 2 20 7 4" xfId="47630"/>
    <cellStyle name="CALC Percent Total [1] 2 20 8" xfId="12572"/>
    <cellStyle name="CALC Percent Total [1] 2 20 8 2" xfId="12573"/>
    <cellStyle name="CALC Percent Total [1] 2 20 8 2 2" xfId="47631"/>
    <cellStyle name="CALC Percent Total [1] 2 20 8 3" xfId="12574"/>
    <cellStyle name="CALC Percent Total [1] 2 20 8 4" xfId="47632"/>
    <cellStyle name="CALC Percent Total [1] 2 20 9" xfId="12575"/>
    <cellStyle name="CALC Percent Total [1] 2 20 9 2" xfId="47633"/>
    <cellStyle name="CALC Percent Total [1] 2 21" xfId="12576"/>
    <cellStyle name="CALC Percent Total [1] 2 21 10" xfId="47634"/>
    <cellStyle name="CALC Percent Total [1] 2 21 11" xfId="47635"/>
    <cellStyle name="CALC Percent Total [1] 2 21 2" xfId="12577"/>
    <cellStyle name="CALC Percent Total [1] 2 21 2 2" xfId="12578"/>
    <cellStyle name="CALC Percent Total [1] 2 21 2 2 2" xfId="47636"/>
    <cellStyle name="CALC Percent Total [1] 2 21 2 3" xfId="12579"/>
    <cellStyle name="CALC Percent Total [1] 2 21 2 4" xfId="47637"/>
    <cellStyle name="CALC Percent Total [1] 2 21 3" xfId="12580"/>
    <cellStyle name="CALC Percent Total [1] 2 21 3 2" xfId="12581"/>
    <cellStyle name="CALC Percent Total [1] 2 21 3 2 2" xfId="47638"/>
    <cellStyle name="CALC Percent Total [1] 2 21 3 3" xfId="12582"/>
    <cellStyle name="CALC Percent Total [1] 2 21 3 4" xfId="47639"/>
    <cellStyle name="CALC Percent Total [1] 2 21 4" xfId="12583"/>
    <cellStyle name="CALC Percent Total [1] 2 21 4 2" xfId="12584"/>
    <cellStyle name="CALC Percent Total [1] 2 21 4 2 2" xfId="47640"/>
    <cellStyle name="CALC Percent Total [1] 2 21 4 3" xfId="12585"/>
    <cellStyle name="CALC Percent Total [1] 2 21 4 4" xfId="47641"/>
    <cellStyle name="CALC Percent Total [1] 2 21 5" xfId="12586"/>
    <cellStyle name="CALC Percent Total [1] 2 21 5 2" xfId="12587"/>
    <cellStyle name="CALC Percent Total [1] 2 21 5 2 2" xfId="47642"/>
    <cellStyle name="CALC Percent Total [1] 2 21 5 3" xfId="12588"/>
    <cellStyle name="CALC Percent Total [1] 2 21 5 4" xfId="47643"/>
    <cellStyle name="CALC Percent Total [1] 2 21 6" xfId="12589"/>
    <cellStyle name="CALC Percent Total [1] 2 21 6 2" xfId="12590"/>
    <cellStyle name="CALC Percent Total [1] 2 21 6 2 2" xfId="47644"/>
    <cellStyle name="CALC Percent Total [1] 2 21 6 3" xfId="12591"/>
    <cellStyle name="CALC Percent Total [1] 2 21 6 4" xfId="47645"/>
    <cellStyle name="CALC Percent Total [1] 2 21 7" xfId="12592"/>
    <cellStyle name="CALC Percent Total [1] 2 21 7 2" xfId="12593"/>
    <cellStyle name="CALC Percent Total [1] 2 21 7 2 2" xfId="47646"/>
    <cellStyle name="CALC Percent Total [1] 2 21 7 3" xfId="12594"/>
    <cellStyle name="CALC Percent Total [1] 2 21 7 4" xfId="47647"/>
    <cellStyle name="CALC Percent Total [1] 2 21 8" xfId="12595"/>
    <cellStyle name="CALC Percent Total [1] 2 21 8 2" xfId="12596"/>
    <cellStyle name="CALC Percent Total [1] 2 21 8 2 2" xfId="47648"/>
    <cellStyle name="CALC Percent Total [1] 2 21 8 3" xfId="12597"/>
    <cellStyle name="CALC Percent Total [1] 2 21 8 4" xfId="47649"/>
    <cellStyle name="CALC Percent Total [1] 2 21 9" xfId="12598"/>
    <cellStyle name="CALC Percent Total [1] 2 21 9 2" xfId="47650"/>
    <cellStyle name="CALC Percent Total [1] 2 22" xfId="12599"/>
    <cellStyle name="CALC Percent Total [1] 2 22 10" xfId="47651"/>
    <cellStyle name="CALC Percent Total [1] 2 22 11" xfId="47652"/>
    <cellStyle name="CALC Percent Total [1] 2 22 2" xfId="12600"/>
    <cellStyle name="CALC Percent Total [1] 2 22 2 2" xfId="12601"/>
    <cellStyle name="CALC Percent Total [1] 2 22 2 2 2" xfId="47653"/>
    <cellStyle name="CALC Percent Total [1] 2 22 2 3" xfId="12602"/>
    <cellStyle name="CALC Percent Total [1] 2 22 2 4" xfId="47654"/>
    <cellStyle name="CALC Percent Total [1] 2 22 3" xfId="12603"/>
    <cellStyle name="CALC Percent Total [1] 2 22 3 2" xfId="12604"/>
    <cellStyle name="CALC Percent Total [1] 2 22 3 2 2" xfId="47655"/>
    <cellStyle name="CALC Percent Total [1] 2 22 3 3" xfId="12605"/>
    <cellStyle name="CALC Percent Total [1] 2 22 3 4" xfId="47656"/>
    <cellStyle name="CALC Percent Total [1] 2 22 4" xfId="12606"/>
    <cellStyle name="CALC Percent Total [1] 2 22 4 2" xfId="12607"/>
    <cellStyle name="CALC Percent Total [1] 2 22 4 2 2" xfId="47657"/>
    <cellStyle name="CALC Percent Total [1] 2 22 4 3" xfId="12608"/>
    <cellStyle name="CALC Percent Total [1] 2 22 4 4" xfId="47658"/>
    <cellStyle name="CALC Percent Total [1] 2 22 5" xfId="12609"/>
    <cellStyle name="CALC Percent Total [1] 2 22 5 2" xfId="12610"/>
    <cellStyle name="CALC Percent Total [1] 2 22 5 2 2" xfId="47659"/>
    <cellStyle name="CALC Percent Total [1] 2 22 5 3" xfId="12611"/>
    <cellStyle name="CALC Percent Total [1] 2 22 5 4" xfId="47660"/>
    <cellStyle name="CALC Percent Total [1] 2 22 6" xfId="12612"/>
    <cellStyle name="CALC Percent Total [1] 2 22 6 2" xfId="12613"/>
    <cellStyle name="CALC Percent Total [1] 2 22 6 2 2" xfId="47661"/>
    <cellStyle name="CALC Percent Total [1] 2 22 6 3" xfId="12614"/>
    <cellStyle name="CALC Percent Total [1] 2 22 6 4" xfId="47662"/>
    <cellStyle name="CALC Percent Total [1] 2 22 7" xfId="12615"/>
    <cellStyle name="CALC Percent Total [1] 2 22 7 2" xfId="12616"/>
    <cellStyle name="CALC Percent Total [1] 2 22 7 2 2" xfId="47663"/>
    <cellStyle name="CALC Percent Total [1] 2 22 7 3" xfId="12617"/>
    <cellStyle name="CALC Percent Total [1] 2 22 7 4" xfId="47664"/>
    <cellStyle name="CALC Percent Total [1] 2 22 8" xfId="12618"/>
    <cellStyle name="CALC Percent Total [1] 2 22 8 2" xfId="12619"/>
    <cellStyle name="CALC Percent Total [1] 2 22 8 2 2" xfId="47665"/>
    <cellStyle name="CALC Percent Total [1] 2 22 8 3" xfId="12620"/>
    <cellStyle name="CALC Percent Total [1] 2 22 8 4" xfId="47666"/>
    <cellStyle name="CALC Percent Total [1] 2 22 9" xfId="12621"/>
    <cellStyle name="CALC Percent Total [1] 2 22 9 2" xfId="47667"/>
    <cellStyle name="CALC Percent Total [1] 2 23" xfId="12622"/>
    <cellStyle name="CALC Percent Total [1] 2 23 10" xfId="47668"/>
    <cellStyle name="CALC Percent Total [1] 2 23 11" xfId="47669"/>
    <cellStyle name="CALC Percent Total [1] 2 23 2" xfId="12623"/>
    <cellStyle name="CALC Percent Total [1] 2 23 2 2" xfId="12624"/>
    <cellStyle name="CALC Percent Total [1] 2 23 2 2 2" xfId="47670"/>
    <cellStyle name="CALC Percent Total [1] 2 23 2 3" xfId="12625"/>
    <cellStyle name="CALC Percent Total [1] 2 23 2 4" xfId="47671"/>
    <cellStyle name="CALC Percent Total [1] 2 23 3" xfId="12626"/>
    <cellStyle name="CALC Percent Total [1] 2 23 3 2" xfId="12627"/>
    <cellStyle name="CALC Percent Total [1] 2 23 3 2 2" xfId="47672"/>
    <cellStyle name="CALC Percent Total [1] 2 23 3 3" xfId="12628"/>
    <cellStyle name="CALC Percent Total [1] 2 23 3 4" xfId="47673"/>
    <cellStyle name="CALC Percent Total [1] 2 23 4" xfId="12629"/>
    <cellStyle name="CALC Percent Total [1] 2 23 4 2" xfId="12630"/>
    <cellStyle name="CALC Percent Total [1] 2 23 4 2 2" xfId="47674"/>
    <cellStyle name="CALC Percent Total [1] 2 23 4 3" xfId="12631"/>
    <cellStyle name="CALC Percent Total [1] 2 23 4 4" xfId="47675"/>
    <cellStyle name="CALC Percent Total [1] 2 23 5" xfId="12632"/>
    <cellStyle name="CALC Percent Total [1] 2 23 5 2" xfId="12633"/>
    <cellStyle name="CALC Percent Total [1] 2 23 5 2 2" xfId="47676"/>
    <cellStyle name="CALC Percent Total [1] 2 23 5 3" xfId="12634"/>
    <cellStyle name="CALC Percent Total [1] 2 23 5 4" xfId="47677"/>
    <cellStyle name="CALC Percent Total [1] 2 23 6" xfId="12635"/>
    <cellStyle name="CALC Percent Total [1] 2 23 6 2" xfId="12636"/>
    <cellStyle name="CALC Percent Total [1] 2 23 6 2 2" xfId="47678"/>
    <cellStyle name="CALC Percent Total [1] 2 23 6 3" xfId="12637"/>
    <cellStyle name="CALC Percent Total [1] 2 23 6 4" xfId="47679"/>
    <cellStyle name="CALC Percent Total [1] 2 23 7" xfId="12638"/>
    <cellStyle name="CALC Percent Total [1] 2 23 7 2" xfId="12639"/>
    <cellStyle name="CALC Percent Total [1] 2 23 7 2 2" xfId="47680"/>
    <cellStyle name="CALC Percent Total [1] 2 23 7 3" xfId="12640"/>
    <cellStyle name="CALC Percent Total [1] 2 23 7 4" xfId="47681"/>
    <cellStyle name="CALC Percent Total [1] 2 23 8" xfId="12641"/>
    <cellStyle name="CALC Percent Total [1] 2 23 8 2" xfId="12642"/>
    <cellStyle name="CALC Percent Total [1] 2 23 8 2 2" xfId="47682"/>
    <cellStyle name="CALC Percent Total [1] 2 23 8 3" xfId="12643"/>
    <cellStyle name="CALC Percent Total [1] 2 23 8 4" xfId="47683"/>
    <cellStyle name="CALC Percent Total [1] 2 23 9" xfId="12644"/>
    <cellStyle name="CALC Percent Total [1] 2 23 9 2" xfId="47684"/>
    <cellStyle name="CALC Percent Total [1] 2 24" xfId="12645"/>
    <cellStyle name="CALC Percent Total [1] 2 24 10" xfId="47685"/>
    <cellStyle name="CALC Percent Total [1] 2 24 11" xfId="47686"/>
    <cellStyle name="CALC Percent Total [1] 2 24 2" xfId="12646"/>
    <cellStyle name="CALC Percent Total [1] 2 24 2 2" xfId="12647"/>
    <cellStyle name="CALC Percent Total [1] 2 24 2 2 2" xfId="47687"/>
    <cellStyle name="CALC Percent Total [1] 2 24 2 3" xfId="12648"/>
    <cellStyle name="CALC Percent Total [1] 2 24 2 4" xfId="47688"/>
    <cellStyle name="CALC Percent Total [1] 2 24 3" xfId="12649"/>
    <cellStyle name="CALC Percent Total [1] 2 24 3 2" xfId="12650"/>
    <cellStyle name="CALC Percent Total [1] 2 24 3 2 2" xfId="47689"/>
    <cellStyle name="CALC Percent Total [1] 2 24 3 3" xfId="12651"/>
    <cellStyle name="CALC Percent Total [1] 2 24 3 4" xfId="47690"/>
    <cellStyle name="CALC Percent Total [1] 2 24 4" xfId="12652"/>
    <cellStyle name="CALC Percent Total [1] 2 24 4 2" xfId="12653"/>
    <cellStyle name="CALC Percent Total [1] 2 24 4 2 2" xfId="47691"/>
    <cellStyle name="CALC Percent Total [1] 2 24 4 3" xfId="12654"/>
    <cellStyle name="CALC Percent Total [1] 2 24 4 4" xfId="47692"/>
    <cellStyle name="CALC Percent Total [1] 2 24 5" xfId="12655"/>
    <cellStyle name="CALC Percent Total [1] 2 24 5 2" xfId="12656"/>
    <cellStyle name="CALC Percent Total [1] 2 24 5 2 2" xfId="47693"/>
    <cellStyle name="CALC Percent Total [1] 2 24 5 3" xfId="12657"/>
    <cellStyle name="CALC Percent Total [1] 2 24 5 4" xfId="47694"/>
    <cellStyle name="CALC Percent Total [1] 2 24 6" xfId="12658"/>
    <cellStyle name="CALC Percent Total [1] 2 24 6 2" xfId="12659"/>
    <cellStyle name="CALC Percent Total [1] 2 24 6 2 2" xfId="47695"/>
    <cellStyle name="CALC Percent Total [1] 2 24 6 3" xfId="12660"/>
    <cellStyle name="CALC Percent Total [1] 2 24 6 4" xfId="47696"/>
    <cellStyle name="CALC Percent Total [1] 2 24 7" xfId="12661"/>
    <cellStyle name="CALC Percent Total [1] 2 24 7 2" xfId="12662"/>
    <cellStyle name="CALC Percent Total [1] 2 24 7 2 2" xfId="47697"/>
    <cellStyle name="CALC Percent Total [1] 2 24 7 3" xfId="12663"/>
    <cellStyle name="CALC Percent Total [1] 2 24 7 4" xfId="47698"/>
    <cellStyle name="CALC Percent Total [1] 2 24 8" xfId="12664"/>
    <cellStyle name="CALC Percent Total [1] 2 24 8 2" xfId="12665"/>
    <cellStyle name="CALC Percent Total [1] 2 24 8 2 2" xfId="47699"/>
    <cellStyle name="CALC Percent Total [1] 2 24 8 3" xfId="12666"/>
    <cellStyle name="CALC Percent Total [1] 2 24 8 4" xfId="47700"/>
    <cellStyle name="CALC Percent Total [1] 2 24 9" xfId="12667"/>
    <cellStyle name="CALC Percent Total [1] 2 24 9 2" xfId="47701"/>
    <cellStyle name="CALC Percent Total [1] 2 25" xfId="12668"/>
    <cellStyle name="CALC Percent Total [1] 2 25 10" xfId="47702"/>
    <cellStyle name="CALC Percent Total [1] 2 25 11" xfId="47703"/>
    <cellStyle name="CALC Percent Total [1] 2 25 2" xfId="12669"/>
    <cellStyle name="CALC Percent Total [1] 2 25 2 2" xfId="12670"/>
    <cellStyle name="CALC Percent Total [1] 2 25 2 2 2" xfId="47704"/>
    <cellStyle name="CALC Percent Total [1] 2 25 2 3" xfId="12671"/>
    <cellStyle name="CALC Percent Total [1] 2 25 2 4" xfId="47705"/>
    <cellStyle name="CALC Percent Total [1] 2 25 3" xfId="12672"/>
    <cellStyle name="CALC Percent Total [1] 2 25 3 2" xfId="12673"/>
    <cellStyle name="CALC Percent Total [1] 2 25 3 2 2" xfId="47706"/>
    <cellStyle name="CALC Percent Total [1] 2 25 3 3" xfId="12674"/>
    <cellStyle name="CALC Percent Total [1] 2 25 3 4" xfId="47707"/>
    <cellStyle name="CALC Percent Total [1] 2 25 4" xfId="12675"/>
    <cellStyle name="CALC Percent Total [1] 2 25 4 2" xfId="12676"/>
    <cellStyle name="CALC Percent Total [1] 2 25 4 2 2" xfId="47708"/>
    <cellStyle name="CALC Percent Total [1] 2 25 4 3" xfId="12677"/>
    <cellStyle name="CALC Percent Total [1] 2 25 4 4" xfId="47709"/>
    <cellStyle name="CALC Percent Total [1] 2 25 5" xfId="12678"/>
    <cellStyle name="CALC Percent Total [1] 2 25 5 2" xfId="12679"/>
    <cellStyle name="CALC Percent Total [1] 2 25 5 2 2" xfId="47710"/>
    <cellStyle name="CALC Percent Total [1] 2 25 5 3" xfId="12680"/>
    <cellStyle name="CALC Percent Total [1] 2 25 5 4" xfId="47711"/>
    <cellStyle name="CALC Percent Total [1] 2 25 6" xfId="12681"/>
    <cellStyle name="CALC Percent Total [1] 2 25 6 2" xfId="12682"/>
    <cellStyle name="CALC Percent Total [1] 2 25 6 2 2" xfId="47712"/>
    <cellStyle name="CALC Percent Total [1] 2 25 6 3" xfId="12683"/>
    <cellStyle name="CALC Percent Total [1] 2 25 6 4" xfId="47713"/>
    <cellStyle name="CALC Percent Total [1] 2 25 7" xfId="12684"/>
    <cellStyle name="CALC Percent Total [1] 2 25 7 2" xfId="12685"/>
    <cellStyle name="CALC Percent Total [1] 2 25 7 2 2" xfId="47714"/>
    <cellStyle name="CALC Percent Total [1] 2 25 7 3" xfId="12686"/>
    <cellStyle name="CALC Percent Total [1] 2 25 7 4" xfId="47715"/>
    <cellStyle name="CALC Percent Total [1] 2 25 8" xfId="12687"/>
    <cellStyle name="CALC Percent Total [1] 2 25 8 2" xfId="12688"/>
    <cellStyle name="CALC Percent Total [1] 2 25 8 2 2" xfId="47716"/>
    <cellStyle name="CALC Percent Total [1] 2 25 8 3" xfId="12689"/>
    <cellStyle name="CALC Percent Total [1] 2 25 8 4" xfId="47717"/>
    <cellStyle name="CALC Percent Total [1] 2 25 9" xfId="12690"/>
    <cellStyle name="CALC Percent Total [1] 2 25 9 2" xfId="47718"/>
    <cellStyle name="CALC Percent Total [1] 2 26" xfId="12691"/>
    <cellStyle name="CALC Percent Total [1] 2 26 10" xfId="47719"/>
    <cellStyle name="CALC Percent Total [1] 2 26 11" xfId="47720"/>
    <cellStyle name="CALC Percent Total [1] 2 26 2" xfId="12692"/>
    <cellStyle name="CALC Percent Total [1] 2 26 2 2" xfId="12693"/>
    <cellStyle name="CALC Percent Total [1] 2 26 2 2 2" xfId="47721"/>
    <cellStyle name="CALC Percent Total [1] 2 26 2 3" xfId="12694"/>
    <cellStyle name="CALC Percent Total [1] 2 26 2 4" xfId="47722"/>
    <cellStyle name="CALC Percent Total [1] 2 26 3" xfId="12695"/>
    <cellStyle name="CALC Percent Total [1] 2 26 3 2" xfId="12696"/>
    <cellStyle name="CALC Percent Total [1] 2 26 3 2 2" xfId="47723"/>
    <cellStyle name="CALC Percent Total [1] 2 26 3 3" xfId="12697"/>
    <cellStyle name="CALC Percent Total [1] 2 26 3 4" xfId="47724"/>
    <cellStyle name="CALC Percent Total [1] 2 26 4" xfId="12698"/>
    <cellStyle name="CALC Percent Total [1] 2 26 4 2" xfId="12699"/>
    <cellStyle name="CALC Percent Total [1] 2 26 4 2 2" xfId="47725"/>
    <cellStyle name="CALC Percent Total [1] 2 26 4 3" xfId="12700"/>
    <cellStyle name="CALC Percent Total [1] 2 26 4 4" xfId="47726"/>
    <cellStyle name="CALC Percent Total [1] 2 26 5" xfId="12701"/>
    <cellStyle name="CALC Percent Total [1] 2 26 5 2" xfId="12702"/>
    <cellStyle name="CALC Percent Total [1] 2 26 5 2 2" xfId="47727"/>
    <cellStyle name="CALC Percent Total [1] 2 26 5 3" xfId="12703"/>
    <cellStyle name="CALC Percent Total [1] 2 26 5 4" xfId="47728"/>
    <cellStyle name="CALC Percent Total [1] 2 26 6" xfId="12704"/>
    <cellStyle name="CALC Percent Total [1] 2 26 6 2" xfId="12705"/>
    <cellStyle name="CALC Percent Total [1] 2 26 6 2 2" xfId="47729"/>
    <cellStyle name="CALC Percent Total [1] 2 26 6 3" xfId="12706"/>
    <cellStyle name="CALC Percent Total [1] 2 26 6 4" xfId="47730"/>
    <cellStyle name="CALC Percent Total [1] 2 26 7" xfId="12707"/>
    <cellStyle name="CALC Percent Total [1] 2 26 7 2" xfId="12708"/>
    <cellStyle name="CALC Percent Total [1] 2 26 7 2 2" xfId="47731"/>
    <cellStyle name="CALC Percent Total [1] 2 26 7 3" xfId="12709"/>
    <cellStyle name="CALC Percent Total [1] 2 26 7 4" xfId="47732"/>
    <cellStyle name="CALC Percent Total [1] 2 26 8" xfId="12710"/>
    <cellStyle name="CALC Percent Total [1] 2 26 8 2" xfId="12711"/>
    <cellStyle name="CALC Percent Total [1] 2 26 8 2 2" xfId="47733"/>
    <cellStyle name="CALC Percent Total [1] 2 26 8 3" xfId="12712"/>
    <cellStyle name="CALC Percent Total [1] 2 26 8 4" xfId="47734"/>
    <cellStyle name="CALC Percent Total [1] 2 26 9" xfId="12713"/>
    <cellStyle name="CALC Percent Total [1] 2 26 9 2" xfId="47735"/>
    <cellStyle name="CALC Percent Total [1] 2 27" xfId="12714"/>
    <cellStyle name="CALC Percent Total [1] 2 27 10" xfId="47736"/>
    <cellStyle name="CALC Percent Total [1] 2 27 11" xfId="47737"/>
    <cellStyle name="CALC Percent Total [1] 2 27 2" xfId="12715"/>
    <cellStyle name="CALC Percent Total [1] 2 27 2 2" xfId="12716"/>
    <cellStyle name="CALC Percent Total [1] 2 27 2 2 2" xfId="47738"/>
    <cellStyle name="CALC Percent Total [1] 2 27 2 3" xfId="12717"/>
    <cellStyle name="CALC Percent Total [1] 2 27 2 4" xfId="47739"/>
    <cellStyle name="CALC Percent Total [1] 2 27 3" xfId="12718"/>
    <cellStyle name="CALC Percent Total [1] 2 27 3 2" xfId="12719"/>
    <cellStyle name="CALC Percent Total [1] 2 27 3 2 2" xfId="47740"/>
    <cellStyle name="CALC Percent Total [1] 2 27 3 3" xfId="12720"/>
    <cellStyle name="CALC Percent Total [1] 2 27 3 4" xfId="47741"/>
    <cellStyle name="CALC Percent Total [1] 2 27 4" xfId="12721"/>
    <cellStyle name="CALC Percent Total [1] 2 27 4 2" xfId="12722"/>
    <cellStyle name="CALC Percent Total [1] 2 27 4 2 2" xfId="47742"/>
    <cellStyle name="CALC Percent Total [1] 2 27 4 3" xfId="12723"/>
    <cellStyle name="CALC Percent Total [1] 2 27 4 4" xfId="47743"/>
    <cellStyle name="CALC Percent Total [1] 2 27 5" xfId="12724"/>
    <cellStyle name="CALC Percent Total [1] 2 27 5 2" xfId="12725"/>
    <cellStyle name="CALC Percent Total [1] 2 27 5 2 2" xfId="47744"/>
    <cellStyle name="CALC Percent Total [1] 2 27 5 3" xfId="12726"/>
    <cellStyle name="CALC Percent Total [1] 2 27 5 4" xfId="47745"/>
    <cellStyle name="CALC Percent Total [1] 2 27 6" xfId="12727"/>
    <cellStyle name="CALC Percent Total [1] 2 27 6 2" xfId="12728"/>
    <cellStyle name="CALC Percent Total [1] 2 27 6 2 2" xfId="47746"/>
    <cellStyle name="CALC Percent Total [1] 2 27 6 3" xfId="12729"/>
    <cellStyle name="CALC Percent Total [1] 2 27 6 4" xfId="47747"/>
    <cellStyle name="CALC Percent Total [1] 2 27 7" xfId="12730"/>
    <cellStyle name="CALC Percent Total [1] 2 27 7 2" xfId="12731"/>
    <cellStyle name="CALC Percent Total [1] 2 27 7 2 2" xfId="47748"/>
    <cellStyle name="CALC Percent Total [1] 2 27 7 3" xfId="12732"/>
    <cellStyle name="CALC Percent Total [1] 2 27 7 4" xfId="47749"/>
    <cellStyle name="CALC Percent Total [1] 2 27 8" xfId="12733"/>
    <cellStyle name="CALC Percent Total [1] 2 27 8 2" xfId="12734"/>
    <cellStyle name="CALC Percent Total [1] 2 27 8 2 2" xfId="47750"/>
    <cellStyle name="CALC Percent Total [1] 2 27 8 3" xfId="12735"/>
    <cellStyle name="CALC Percent Total [1] 2 27 8 4" xfId="47751"/>
    <cellStyle name="CALC Percent Total [1] 2 27 9" xfId="12736"/>
    <cellStyle name="CALC Percent Total [1] 2 27 9 2" xfId="47752"/>
    <cellStyle name="CALC Percent Total [1] 2 28" xfId="12737"/>
    <cellStyle name="CALC Percent Total [1] 2 28 10" xfId="47753"/>
    <cellStyle name="CALC Percent Total [1] 2 28 11" xfId="47754"/>
    <cellStyle name="CALC Percent Total [1] 2 28 2" xfId="12738"/>
    <cellStyle name="CALC Percent Total [1] 2 28 2 2" xfId="12739"/>
    <cellStyle name="CALC Percent Total [1] 2 28 2 2 2" xfId="47755"/>
    <cellStyle name="CALC Percent Total [1] 2 28 2 3" xfId="12740"/>
    <cellStyle name="CALC Percent Total [1] 2 28 2 4" xfId="47756"/>
    <cellStyle name="CALC Percent Total [1] 2 28 3" xfId="12741"/>
    <cellStyle name="CALC Percent Total [1] 2 28 3 2" xfId="12742"/>
    <cellStyle name="CALC Percent Total [1] 2 28 3 2 2" xfId="47757"/>
    <cellStyle name="CALC Percent Total [1] 2 28 3 3" xfId="12743"/>
    <cellStyle name="CALC Percent Total [1] 2 28 3 4" xfId="47758"/>
    <cellStyle name="CALC Percent Total [1] 2 28 4" xfId="12744"/>
    <cellStyle name="CALC Percent Total [1] 2 28 4 2" xfId="12745"/>
    <cellStyle name="CALC Percent Total [1] 2 28 4 2 2" xfId="47759"/>
    <cellStyle name="CALC Percent Total [1] 2 28 4 3" xfId="12746"/>
    <cellStyle name="CALC Percent Total [1] 2 28 4 4" xfId="47760"/>
    <cellStyle name="CALC Percent Total [1] 2 28 5" xfId="12747"/>
    <cellStyle name="CALC Percent Total [1] 2 28 5 2" xfId="12748"/>
    <cellStyle name="CALC Percent Total [1] 2 28 5 2 2" xfId="47761"/>
    <cellStyle name="CALC Percent Total [1] 2 28 5 3" xfId="12749"/>
    <cellStyle name="CALC Percent Total [1] 2 28 5 4" xfId="47762"/>
    <cellStyle name="CALC Percent Total [1] 2 28 6" xfId="12750"/>
    <cellStyle name="CALC Percent Total [1] 2 28 6 2" xfId="12751"/>
    <cellStyle name="CALC Percent Total [1] 2 28 6 2 2" xfId="47763"/>
    <cellStyle name="CALC Percent Total [1] 2 28 6 3" xfId="12752"/>
    <cellStyle name="CALC Percent Total [1] 2 28 6 4" xfId="47764"/>
    <cellStyle name="CALC Percent Total [1] 2 28 7" xfId="12753"/>
    <cellStyle name="CALC Percent Total [1] 2 28 7 2" xfId="12754"/>
    <cellStyle name="CALC Percent Total [1] 2 28 7 2 2" xfId="47765"/>
    <cellStyle name="CALC Percent Total [1] 2 28 7 3" xfId="12755"/>
    <cellStyle name="CALC Percent Total [1] 2 28 7 4" xfId="47766"/>
    <cellStyle name="CALC Percent Total [1] 2 28 8" xfId="12756"/>
    <cellStyle name="CALC Percent Total [1] 2 28 8 2" xfId="12757"/>
    <cellStyle name="CALC Percent Total [1] 2 28 8 2 2" xfId="47767"/>
    <cellStyle name="CALC Percent Total [1] 2 28 8 3" xfId="12758"/>
    <cellStyle name="CALC Percent Total [1] 2 28 8 4" xfId="47768"/>
    <cellStyle name="CALC Percent Total [1] 2 28 9" xfId="12759"/>
    <cellStyle name="CALC Percent Total [1] 2 28 9 2" xfId="47769"/>
    <cellStyle name="CALC Percent Total [1] 2 29" xfId="12760"/>
    <cellStyle name="CALC Percent Total [1] 2 29 2" xfId="12761"/>
    <cellStyle name="CALC Percent Total [1] 2 29 2 2" xfId="12762"/>
    <cellStyle name="CALC Percent Total [1] 2 29 2 2 2" xfId="47770"/>
    <cellStyle name="CALC Percent Total [1] 2 29 2 3" xfId="12763"/>
    <cellStyle name="CALC Percent Total [1] 2 29 2 4" xfId="47771"/>
    <cellStyle name="CALC Percent Total [1] 2 29 3" xfId="12764"/>
    <cellStyle name="CALC Percent Total [1] 2 29 3 2" xfId="12765"/>
    <cellStyle name="CALC Percent Total [1] 2 29 3 2 2" xfId="47772"/>
    <cellStyle name="CALC Percent Total [1] 2 29 3 3" xfId="12766"/>
    <cellStyle name="CALC Percent Total [1] 2 29 3 4" xfId="47773"/>
    <cellStyle name="CALC Percent Total [1] 2 29 4" xfId="47774"/>
    <cellStyle name="CALC Percent Total [1] 2 29 4 2" xfId="47775"/>
    <cellStyle name="CALC Percent Total [1] 2 3" xfId="12767"/>
    <cellStyle name="CALC Percent Total [1] 2 3 2" xfId="12768"/>
    <cellStyle name="CALC Percent Total [1] 2 3 2 2" xfId="47776"/>
    <cellStyle name="CALC Percent Total [1] 2 3 2 2 2" xfId="47777"/>
    <cellStyle name="CALC Percent Total [1] 2 3 3" xfId="12769"/>
    <cellStyle name="CALC Percent Total [1] 2 3 3 2" xfId="47778"/>
    <cellStyle name="CALC Percent Total [1] 2 30" xfId="47779"/>
    <cellStyle name="CALC Percent Total [1] 2 30 2" xfId="47780"/>
    <cellStyle name="CALC Percent Total [1] 2 4" xfId="12770"/>
    <cellStyle name="CALC Percent Total [1] 2 4 2" xfId="12771"/>
    <cellStyle name="CALC Percent Total [1] 2 4 2 2" xfId="12772"/>
    <cellStyle name="CALC Percent Total [1] 2 4 2 2 2" xfId="47781"/>
    <cellStyle name="CALC Percent Total [1] 2 4 2 3" xfId="47782"/>
    <cellStyle name="CALC Percent Total [1] 2 4 2 4" xfId="47783"/>
    <cellStyle name="CALC Percent Total [1] 2 4 3" xfId="12773"/>
    <cellStyle name="CALC Percent Total [1] 2 4 3 2" xfId="12774"/>
    <cellStyle name="CALC Percent Total [1] 2 4 3 2 2" xfId="47784"/>
    <cellStyle name="CALC Percent Total [1] 2 4 3 3" xfId="12775"/>
    <cellStyle name="CALC Percent Total [1] 2 4 3 4" xfId="47785"/>
    <cellStyle name="CALC Percent Total [1] 2 4 4" xfId="12776"/>
    <cellStyle name="CALC Percent Total [1] 2 4 4 2" xfId="12777"/>
    <cellStyle name="CALC Percent Total [1] 2 4 4 2 2" xfId="47786"/>
    <cellStyle name="CALC Percent Total [1] 2 4 4 3" xfId="12778"/>
    <cellStyle name="CALC Percent Total [1] 2 4 4 4" xfId="47787"/>
    <cellStyle name="CALC Percent Total [1] 2 4 5" xfId="12779"/>
    <cellStyle name="CALC Percent Total [1] 2 4 5 2" xfId="12780"/>
    <cellStyle name="CALC Percent Total [1] 2 4 5 2 2" xfId="47788"/>
    <cellStyle name="CALC Percent Total [1] 2 4 5 3" xfId="12781"/>
    <cellStyle name="CALC Percent Total [1] 2 4 5 4" xfId="47789"/>
    <cellStyle name="CALC Percent Total [1] 2 4 6" xfId="12782"/>
    <cellStyle name="CALC Percent Total [1] 2 4 6 2" xfId="12783"/>
    <cellStyle name="CALC Percent Total [1] 2 4 6 2 2" xfId="47790"/>
    <cellStyle name="CALC Percent Total [1] 2 4 6 3" xfId="12784"/>
    <cellStyle name="CALC Percent Total [1] 2 4 6 4" xfId="47791"/>
    <cellStyle name="CALC Percent Total [1] 2 4 7" xfId="12785"/>
    <cellStyle name="CALC Percent Total [1] 2 4 7 2" xfId="12786"/>
    <cellStyle name="CALC Percent Total [1] 2 4 7 2 2" xfId="47792"/>
    <cellStyle name="CALC Percent Total [1] 2 4 7 3" xfId="12787"/>
    <cellStyle name="CALC Percent Total [1] 2 4 7 4" xfId="47793"/>
    <cellStyle name="CALC Percent Total [1] 2 4 8" xfId="12788"/>
    <cellStyle name="CALC Percent Total [1] 2 4 8 2" xfId="47794"/>
    <cellStyle name="CALC Percent Total [1] 2 5" xfId="12789"/>
    <cellStyle name="CALC Percent Total [1] 2 5 10" xfId="12790"/>
    <cellStyle name="CALC Percent Total [1] 2 5 10 2" xfId="47795"/>
    <cellStyle name="CALC Percent Total [1] 2 5 11" xfId="47796"/>
    <cellStyle name="CALC Percent Total [1] 2 5 2" xfId="12791"/>
    <cellStyle name="CALC Percent Total [1] 2 5 2 2" xfId="12792"/>
    <cellStyle name="CALC Percent Total [1] 2 5 2 2 2" xfId="47797"/>
    <cellStyle name="CALC Percent Total [1] 2 5 2 3" xfId="12793"/>
    <cellStyle name="CALC Percent Total [1] 2 5 2 4" xfId="47798"/>
    <cellStyle name="CALC Percent Total [1] 2 5 3" xfId="12794"/>
    <cellStyle name="CALC Percent Total [1] 2 5 3 2" xfId="12795"/>
    <cellStyle name="CALC Percent Total [1] 2 5 3 2 2" xfId="47799"/>
    <cellStyle name="CALC Percent Total [1] 2 5 3 3" xfId="12796"/>
    <cellStyle name="CALC Percent Total [1] 2 5 3 4" xfId="47800"/>
    <cellStyle name="CALC Percent Total [1] 2 5 4" xfId="12797"/>
    <cellStyle name="CALC Percent Total [1] 2 5 4 2" xfId="12798"/>
    <cellStyle name="CALC Percent Total [1] 2 5 4 2 2" xfId="47801"/>
    <cellStyle name="CALC Percent Total [1] 2 5 4 3" xfId="12799"/>
    <cellStyle name="CALC Percent Total [1] 2 5 4 4" xfId="47802"/>
    <cellStyle name="CALC Percent Total [1] 2 5 5" xfId="12800"/>
    <cellStyle name="CALC Percent Total [1] 2 5 5 2" xfId="12801"/>
    <cellStyle name="CALC Percent Total [1] 2 5 5 2 2" xfId="47803"/>
    <cellStyle name="CALC Percent Total [1] 2 5 5 3" xfId="12802"/>
    <cellStyle name="CALC Percent Total [1] 2 5 5 4" xfId="47804"/>
    <cellStyle name="CALC Percent Total [1] 2 5 6" xfId="12803"/>
    <cellStyle name="CALC Percent Total [1] 2 5 6 2" xfId="12804"/>
    <cellStyle name="CALC Percent Total [1] 2 5 6 2 2" xfId="47805"/>
    <cellStyle name="CALC Percent Total [1] 2 5 6 3" xfId="12805"/>
    <cellStyle name="CALC Percent Total [1] 2 5 6 4" xfId="47806"/>
    <cellStyle name="CALC Percent Total [1] 2 5 7" xfId="12806"/>
    <cellStyle name="CALC Percent Total [1] 2 5 7 2" xfId="12807"/>
    <cellStyle name="CALC Percent Total [1] 2 5 7 2 2" xfId="47807"/>
    <cellStyle name="CALC Percent Total [1] 2 5 7 3" xfId="12808"/>
    <cellStyle name="CALC Percent Total [1] 2 5 7 4" xfId="47808"/>
    <cellStyle name="CALC Percent Total [1] 2 5 8" xfId="12809"/>
    <cellStyle name="CALC Percent Total [1] 2 5 8 2" xfId="12810"/>
    <cellStyle name="CALC Percent Total [1] 2 5 8 2 2" xfId="47809"/>
    <cellStyle name="CALC Percent Total [1] 2 5 8 3" xfId="12811"/>
    <cellStyle name="CALC Percent Total [1] 2 5 8 4" xfId="47810"/>
    <cellStyle name="CALC Percent Total [1] 2 5 9" xfId="12812"/>
    <cellStyle name="CALC Percent Total [1] 2 5 9 2" xfId="12813"/>
    <cellStyle name="CALC Percent Total [1] 2 5 9 2 2" xfId="47811"/>
    <cellStyle name="CALC Percent Total [1] 2 5 9 3" xfId="12814"/>
    <cellStyle name="CALC Percent Total [1] 2 5 9 4" xfId="47812"/>
    <cellStyle name="CALC Percent Total [1] 2 6" xfId="12815"/>
    <cellStyle name="CALC Percent Total [1] 2 6 10" xfId="12816"/>
    <cellStyle name="CALC Percent Total [1] 2 6 10 2" xfId="47813"/>
    <cellStyle name="CALC Percent Total [1] 2 6 11" xfId="47814"/>
    <cellStyle name="CALC Percent Total [1] 2 6 2" xfId="12817"/>
    <cellStyle name="CALC Percent Total [1] 2 6 2 2" xfId="12818"/>
    <cellStyle name="CALC Percent Total [1] 2 6 2 2 2" xfId="47815"/>
    <cellStyle name="CALC Percent Total [1] 2 6 2 3" xfId="12819"/>
    <cellStyle name="CALC Percent Total [1] 2 6 2 4" xfId="47816"/>
    <cellStyle name="CALC Percent Total [1] 2 6 3" xfId="12820"/>
    <cellStyle name="CALC Percent Total [1] 2 6 3 2" xfId="12821"/>
    <cellStyle name="CALC Percent Total [1] 2 6 3 2 2" xfId="47817"/>
    <cellStyle name="CALC Percent Total [1] 2 6 3 3" xfId="12822"/>
    <cellStyle name="CALC Percent Total [1] 2 6 3 4" xfId="47818"/>
    <cellStyle name="CALC Percent Total [1] 2 6 4" xfId="12823"/>
    <cellStyle name="CALC Percent Total [1] 2 6 4 2" xfId="12824"/>
    <cellStyle name="CALC Percent Total [1] 2 6 4 2 2" xfId="47819"/>
    <cellStyle name="CALC Percent Total [1] 2 6 4 3" xfId="12825"/>
    <cellStyle name="CALC Percent Total [1] 2 6 4 4" xfId="47820"/>
    <cellStyle name="CALC Percent Total [1] 2 6 5" xfId="12826"/>
    <cellStyle name="CALC Percent Total [1] 2 6 5 2" xfId="12827"/>
    <cellStyle name="CALC Percent Total [1] 2 6 5 2 2" xfId="47821"/>
    <cellStyle name="CALC Percent Total [1] 2 6 5 3" xfId="12828"/>
    <cellStyle name="CALC Percent Total [1] 2 6 5 4" xfId="47822"/>
    <cellStyle name="CALC Percent Total [1] 2 6 6" xfId="12829"/>
    <cellStyle name="CALC Percent Total [1] 2 6 6 2" xfId="12830"/>
    <cellStyle name="CALC Percent Total [1] 2 6 6 2 2" xfId="47823"/>
    <cellStyle name="CALC Percent Total [1] 2 6 6 3" xfId="12831"/>
    <cellStyle name="CALC Percent Total [1] 2 6 6 4" xfId="47824"/>
    <cellStyle name="CALC Percent Total [1] 2 6 7" xfId="12832"/>
    <cellStyle name="CALC Percent Total [1] 2 6 7 2" xfId="12833"/>
    <cellStyle name="CALC Percent Total [1] 2 6 7 2 2" xfId="47825"/>
    <cellStyle name="CALC Percent Total [1] 2 6 7 3" xfId="12834"/>
    <cellStyle name="CALC Percent Total [1] 2 6 7 4" xfId="47826"/>
    <cellStyle name="CALC Percent Total [1] 2 6 8" xfId="12835"/>
    <cellStyle name="CALC Percent Total [1] 2 6 8 2" xfId="12836"/>
    <cellStyle name="CALC Percent Total [1] 2 6 8 2 2" xfId="47827"/>
    <cellStyle name="CALC Percent Total [1] 2 6 8 3" xfId="12837"/>
    <cellStyle name="CALC Percent Total [1] 2 6 8 4" xfId="47828"/>
    <cellStyle name="CALC Percent Total [1] 2 6 9" xfId="12838"/>
    <cellStyle name="CALC Percent Total [1] 2 6 9 2" xfId="12839"/>
    <cellStyle name="CALC Percent Total [1] 2 6 9 2 2" xfId="47829"/>
    <cellStyle name="CALC Percent Total [1] 2 6 9 3" xfId="12840"/>
    <cellStyle name="CALC Percent Total [1] 2 6 9 4" xfId="47830"/>
    <cellStyle name="CALC Percent Total [1] 2 7" xfId="12841"/>
    <cellStyle name="CALC Percent Total [1] 2 7 10" xfId="12842"/>
    <cellStyle name="CALC Percent Total [1] 2 7 10 2" xfId="47831"/>
    <cellStyle name="CALC Percent Total [1] 2 7 11" xfId="47832"/>
    <cellStyle name="CALC Percent Total [1] 2 7 2" xfId="12843"/>
    <cellStyle name="CALC Percent Total [1] 2 7 2 2" xfId="12844"/>
    <cellStyle name="CALC Percent Total [1] 2 7 2 2 2" xfId="47833"/>
    <cellStyle name="CALC Percent Total [1] 2 7 2 3" xfId="12845"/>
    <cellStyle name="CALC Percent Total [1] 2 7 2 4" xfId="47834"/>
    <cellStyle name="CALC Percent Total [1] 2 7 3" xfId="12846"/>
    <cellStyle name="CALC Percent Total [1] 2 7 3 2" xfId="12847"/>
    <cellStyle name="CALC Percent Total [1] 2 7 3 2 2" xfId="47835"/>
    <cellStyle name="CALC Percent Total [1] 2 7 3 3" xfId="12848"/>
    <cellStyle name="CALC Percent Total [1] 2 7 3 4" xfId="47836"/>
    <cellStyle name="CALC Percent Total [1] 2 7 4" xfId="12849"/>
    <cellStyle name="CALC Percent Total [1] 2 7 4 2" xfId="12850"/>
    <cellStyle name="CALC Percent Total [1] 2 7 4 2 2" xfId="47837"/>
    <cellStyle name="CALC Percent Total [1] 2 7 4 3" xfId="12851"/>
    <cellStyle name="CALC Percent Total [1] 2 7 4 4" xfId="47838"/>
    <cellStyle name="CALC Percent Total [1] 2 7 5" xfId="12852"/>
    <cellStyle name="CALC Percent Total [1] 2 7 5 2" xfId="12853"/>
    <cellStyle name="CALC Percent Total [1] 2 7 5 2 2" xfId="47839"/>
    <cellStyle name="CALC Percent Total [1] 2 7 5 3" xfId="12854"/>
    <cellStyle name="CALC Percent Total [1] 2 7 5 4" xfId="47840"/>
    <cellStyle name="CALC Percent Total [1] 2 7 6" xfId="12855"/>
    <cellStyle name="CALC Percent Total [1] 2 7 6 2" xfId="12856"/>
    <cellStyle name="CALC Percent Total [1] 2 7 6 2 2" xfId="47841"/>
    <cellStyle name="CALC Percent Total [1] 2 7 6 3" xfId="12857"/>
    <cellStyle name="CALC Percent Total [1] 2 7 6 4" xfId="47842"/>
    <cellStyle name="CALC Percent Total [1] 2 7 7" xfId="12858"/>
    <cellStyle name="CALC Percent Total [1] 2 7 7 2" xfId="12859"/>
    <cellStyle name="CALC Percent Total [1] 2 7 7 2 2" xfId="47843"/>
    <cellStyle name="CALC Percent Total [1] 2 7 7 3" xfId="12860"/>
    <cellStyle name="CALC Percent Total [1] 2 7 7 4" xfId="47844"/>
    <cellStyle name="CALC Percent Total [1] 2 7 8" xfId="12861"/>
    <cellStyle name="CALC Percent Total [1] 2 7 8 2" xfId="12862"/>
    <cellStyle name="CALC Percent Total [1] 2 7 8 2 2" xfId="47845"/>
    <cellStyle name="CALC Percent Total [1] 2 7 8 3" xfId="12863"/>
    <cellStyle name="CALC Percent Total [1] 2 7 8 4" xfId="47846"/>
    <cellStyle name="CALC Percent Total [1] 2 7 9" xfId="12864"/>
    <cellStyle name="CALC Percent Total [1] 2 7 9 2" xfId="12865"/>
    <cellStyle name="CALC Percent Total [1] 2 7 9 2 2" xfId="47847"/>
    <cellStyle name="CALC Percent Total [1] 2 7 9 3" xfId="12866"/>
    <cellStyle name="CALC Percent Total [1] 2 7 9 4" xfId="47848"/>
    <cellStyle name="CALC Percent Total [1] 2 8" xfId="12867"/>
    <cellStyle name="CALC Percent Total [1] 2 8 10" xfId="12868"/>
    <cellStyle name="CALC Percent Total [1] 2 8 10 2" xfId="47849"/>
    <cellStyle name="CALC Percent Total [1] 2 8 11" xfId="47850"/>
    <cellStyle name="CALC Percent Total [1] 2 8 2" xfId="12869"/>
    <cellStyle name="CALC Percent Total [1] 2 8 2 2" xfId="12870"/>
    <cellStyle name="CALC Percent Total [1] 2 8 2 2 2" xfId="47851"/>
    <cellStyle name="CALC Percent Total [1] 2 8 2 3" xfId="12871"/>
    <cellStyle name="CALC Percent Total [1] 2 8 2 4" xfId="47852"/>
    <cellStyle name="CALC Percent Total [1] 2 8 3" xfId="12872"/>
    <cellStyle name="CALC Percent Total [1] 2 8 3 2" xfId="12873"/>
    <cellStyle name="CALC Percent Total [1] 2 8 3 2 2" xfId="47853"/>
    <cellStyle name="CALC Percent Total [1] 2 8 3 3" xfId="12874"/>
    <cellStyle name="CALC Percent Total [1] 2 8 3 4" xfId="47854"/>
    <cellStyle name="CALC Percent Total [1] 2 8 4" xfId="12875"/>
    <cellStyle name="CALC Percent Total [1] 2 8 4 2" xfId="12876"/>
    <cellStyle name="CALC Percent Total [1] 2 8 4 2 2" xfId="47855"/>
    <cellStyle name="CALC Percent Total [1] 2 8 4 3" xfId="12877"/>
    <cellStyle name="CALC Percent Total [1] 2 8 4 4" xfId="47856"/>
    <cellStyle name="CALC Percent Total [1] 2 8 5" xfId="12878"/>
    <cellStyle name="CALC Percent Total [1] 2 8 5 2" xfId="12879"/>
    <cellStyle name="CALC Percent Total [1] 2 8 5 2 2" xfId="47857"/>
    <cellStyle name="CALC Percent Total [1] 2 8 5 3" xfId="12880"/>
    <cellStyle name="CALC Percent Total [1] 2 8 5 4" xfId="47858"/>
    <cellStyle name="CALC Percent Total [1] 2 8 6" xfId="12881"/>
    <cellStyle name="CALC Percent Total [1] 2 8 6 2" xfId="12882"/>
    <cellStyle name="CALC Percent Total [1] 2 8 6 2 2" xfId="47859"/>
    <cellStyle name="CALC Percent Total [1] 2 8 6 3" xfId="12883"/>
    <cellStyle name="CALC Percent Total [1] 2 8 6 4" xfId="47860"/>
    <cellStyle name="CALC Percent Total [1] 2 8 7" xfId="12884"/>
    <cellStyle name="CALC Percent Total [1] 2 8 7 2" xfId="12885"/>
    <cellStyle name="CALC Percent Total [1] 2 8 7 2 2" xfId="47861"/>
    <cellStyle name="CALC Percent Total [1] 2 8 7 3" xfId="12886"/>
    <cellStyle name="CALC Percent Total [1] 2 8 7 4" xfId="47862"/>
    <cellStyle name="CALC Percent Total [1] 2 8 8" xfId="12887"/>
    <cellStyle name="CALC Percent Total [1] 2 8 8 2" xfId="12888"/>
    <cellStyle name="CALC Percent Total [1] 2 8 8 2 2" xfId="47863"/>
    <cellStyle name="CALC Percent Total [1] 2 8 8 3" xfId="12889"/>
    <cellStyle name="CALC Percent Total [1] 2 8 8 4" xfId="47864"/>
    <cellStyle name="CALC Percent Total [1] 2 8 9" xfId="12890"/>
    <cellStyle name="CALC Percent Total [1] 2 8 9 2" xfId="12891"/>
    <cellStyle name="CALC Percent Total [1] 2 8 9 2 2" xfId="47865"/>
    <cellStyle name="CALC Percent Total [1] 2 8 9 3" xfId="12892"/>
    <cellStyle name="CALC Percent Total [1] 2 8 9 4" xfId="47866"/>
    <cellStyle name="CALC Percent Total [1] 2 9" xfId="12893"/>
    <cellStyle name="CALC Percent Total [1] 2 9 10" xfId="12894"/>
    <cellStyle name="CALC Percent Total [1] 2 9 10 2" xfId="47867"/>
    <cellStyle name="CALC Percent Total [1] 2 9 11" xfId="47868"/>
    <cellStyle name="CALC Percent Total [1] 2 9 12" xfId="47869"/>
    <cellStyle name="CALC Percent Total [1] 2 9 2" xfId="12895"/>
    <cellStyle name="CALC Percent Total [1] 2 9 2 2" xfId="12896"/>
    <cellStyle name="CALC Percent Total [1] 2 9 2 2 2" xfId="47870"/>
    <cellStyle name="CALC Percent Total [1] 2 9 2 3" xfId="12897"/>
    <cellStyle name="CALC Percent Total [1] 2 9 2 4" xfId="47871"/>
    <cellStyle name="CALC Percent Total [1] 2 9 3" xfId="12898"/>
    <cellStyle name="CALC Percent Total [1] 2 9 3 2" xfId="12899"/>
    <cellStyle name="CALC Percent Total [1] 2 9 3 2 2" xfId="47872"/>
    <cellStyle name="CALC Percent Total [1] 2 9 3 3" xfId="12900"/>
    <cellStyle name="CALC Percent Total [1] 2 9 3 4" xfId="47873"/>
    <cellStyle name="CALC Percent Total [1] 2 9 4" xfId="12901"/>
    <cellStyle name="CALC Percent Total [1] 2 9 4 2" xfId="12902"/>
    <cellStyle name="CALC Percent Total [1] 2 9 4 2 2" xfId="47874"/>
    <cellStyle name="CALC Percent Total [1] 2 9 4 3" xfId="12903"/>
    <cellStyle name="CALC Percent Total [1] 2 9 4 4" xfId="47875"/>
    <cellStyle name="CALC Percent Total [1] 2 9 5" xfId="12904"/>
    <cellStyle name="CALC Percent Total [1] 2 9 5 2" xfId="12905"/>
    <cellStyle name="CALC Percent Total [1] 2 9 5 2 2" xfId="47876"/>
    <cellStyle name="CALC Percent Total [1] 2 9 5 3" xfId="12906"/>
    <cellStyle name="CALC Percent Total [1] 2 9 5 4" xfId="47877"/>
    <cellStyle name="CALC Percent Total [1] 2 9 6" xfId="12907"/>
    <cellStyle name="CALC Percent Total [1] 2 9 6 2" xfId="12908"/>
    <cellStyle name="CALC Percent Total [1] 2 9 6 2 2" xfId="47878"/>
    <cellStyle name="CALC Percent Total [1] 2 9 6 3" xfId="12909"/>
    <cellStyle name="CALC Percent Total [1] 2 9 6 4" xfId="47879"/>
    <cellStyle name="CALC Percent Total [1] 2 9 7" xfId="12910"/>
    <cellStyle name="CALC Percent Total [1] 2 9 7 2" xfId="12911"/>
    <cellStyle name="CALC Percent Total [1] 2 9 7 2 2" xfId="47880"/>
    <cellStyle name="CALC Percent Total [1] 2 9 7 3" xfId="12912"/>
    <cellStyle name="CALC Percent Total [1] 2 9 7 4" xfId="47881"/>
    <cellStyle name="CALC Percent Total [1] 2 9 8" xfId="12913"/>
    <cellStyle name="CALC Percent Total [1] 2 9 8 2" xfId="12914"/>
    <cellStyle name="CALC Percent Total [1] 2 9 8 2 2" xfId="47882"/>
    <cellStyle name="CALC Percent Total [1] 2 9 8 3" xfId="12915"/>
    <cellStyle name="CALC Percent Total [1] 2 9 8 4" xfId="47883"/>
    <cellStyle name="CALC Percent Total [1] 2 9 9" xfId="12916"/>
    <cellStyle name="CALC Percent Total [1] 2 9 9 2" xfId="12917"/>
    <cellStyle name="CALC Percent Total [1] 2 9 9 2 2" xfId="47884"/>
    <cellStyle name="CALC Percent Total [1] 2 9 9 3" xfId="12918"/>
    <cellStyle name="CALC Percent Total [1] 2 9 9 4" xfId="47885"/>
    <cellStyle name="CALC Percent Total [1] 20" xfId="12919"/>
    <cellStyle name="CALC Percent Total [1] 20 10" xfId="47886"/>
    <cellStyle name="CALC Percent Total [1] 20 11" xfId="47887"/>
    <cellStyle name="CALC Percent Total [1] 20 2" xfId="12920"/>
    <cellStyle name="CALC Percent Total [1] 20 2 2" xfId="12921"/>
    <cellStyle name="CALC Percent Total [1] 20 2 2 2" xfId="47888"/>
    <cellStyle name="CALC Percent Total [1] 20 2 3" xfId="12922"/>
    <cellStyle name="CALC Percent Total [1] 20 2 4" xfId="47889"/>
    <cellStyle name="CALC Percent Total [1] 20 3" xfId="12923"/>
    <cellStyle name="CALC Percent Total [1] 20 3 2" xfId="12924"/>
    <cellStyle name="CALC Percent Total [1] 20 3 2 2" xfId="47890"/>
    <cellStyle name="CALC Percent Total [1] 20 3 3" xfId="12925"/>
    <cellStyle name="CALC Percent Total [1] 20 3 4" xfId="47891"/>
    <cellStyle name="CALC Percent Total [1] 20 4" xfId="12926"/>
    <cellStyle name="CALC Percent Total [1] 20 4 2" xfId="12927"/>
    <cellStyle name="CALC Percent Total [1] 20 4 2 2" xfId="47892"/>
    <cellStyle name="CALC Percent Total [1] 20 4 3" xfId="12928"/>
    <cellStyle name="CALC Percent Total [1] 20 4 4" xfId="47893"/>
    <cellStyle name="CALC Percent Total [1] 20 5" xfId="12929"/>
    <cellStyle name="CALC Percent Total [1] 20 5 2" xfId="12930"/>
    <cellStyle name="CALC Percent Total [1] 20 5 2 2" xfId="47894"/>
    <cellStyle name="CALC Percent Total [1] 20 5 3" xfId="12931"/>
    <cellStyle name="CALC Percent Total [1] 20 5 4" xfId="47895"/>
    <cellStyle name="CALC Percent Total [1] 20 6" xfId="12932"/>
    <cellStyle name="CALC Percent Total [1] 20 6 2" xfId="12933"/>
    <cellStyle name="CALC Percent Total [1] 20 6 2 2" xfId="47896"/>
    <cellStyle name="CALC Percent Total [1] 20 6 3" xfId="12934"/>
    <cellStyle name="CALC Percent Total [1] 20 6 4" xfId="47897"/>
    <cellStyle name="CALC Percent Total [1] 20 7" xfId="12935"/>
    <cellStyle name="CALC Percent Total [1] 20 7 2" xfId="12936"/>
    <cellStyle name="CALC Percent Total [1] 20 7 2 2" xfId="47898"/>
    <cellStyle name="CALC Percent Total [1] 20 7 3" xfId="12937"/>
    <cellStyle name="CALC Percent Total [1] 20 7 4" xfId="47899"/>
    <cellStyle name="CALC Percent Total [1] 20 8" xfId="12938"/>
    <cellStyle name="CALC Percent Total [1] 20 8 2" xfId="12939"/>
    <cellStyle name="CALC Percent Total [1] 20 8 2 2" xfId="47900"/>
    <cellStyle name="CALC Percent Total [1] 20 8 3" xfId="12940"/>
    <cellStyle name="CALC Percent Total [1] 20 8 4" xfId="47901"/>
    <cellStyle name="CALC Percent Total [1] 20 9" xfId="12941"/>
    <cellStyle name="CALC Percent Total [1] 20 9 2" xfId="47902"/>
    <cellStyle name="CALC Percent Total [1] 21" xfId="12942"/>
    <cellStyle name="CALC Percent Total [1] 21 10" xfId="47903"/>
    <cellStyle name="CALC Percent Total [1] 21 11" xfId="47904"/>
    <cellStyle name="CALC Percent Total [1] 21 2" xfId="12943"/>
    <cellStyle name="CALC Percent Total [1] 21 2 2" xfId="12944"/>
    <cellStyle name="CALC Percent Total [1] 21 2 2 2" xfId="47905"/>
    <cellStyle name="CALC Percent Total [1] 21 2 3" xfId="12945"/>
    <cellStyle name="CALC Percent Total [1] 21 2 4" xfId="47906"/>
    <cellStyle name="CALC Percent Total [1] 21 3" xfId="12946"/>
    <cellStyle name="CALC Percent Total [1] 21 3 2" xfId="12947"/>
    <cellStyle name="CALC Percent Total [1] 21 3 2 2" xfId="47907"/>
    <cellStyle name="CALC Percent Total [1] 21 3 3" xfId="12948"/>
    <cellStyle name="CALC Percent Total [1] 21 3 4" xfId="47908"/>
    <cellStyle name="CALC Percent Total [1] 21 4" xfId="12949"/>
    <cellStyle name="CALC Percent Total [1] 21 4 2" xfId="12950"/>
    <cellStyle name="CALC Percent Total [1] 21 4 2 2" xfId="47909"/>
    <cellStyle name="CALC Percent Total [1] 21 4 3" xfId="12951"/>
    <cellStyle name="CALC Percent Total [1] 21 4 4" xfId="47910"/>
    <cellStyle name="CALC Percent Total [1] 21 5" xfId="12952"/>
    <cellStyle name="CALC Percent Total [1] 21 5 2" xfId="12953"/>
    <cellStyle name="CALC Percent Total [1] 21 5 2 2" xfId="47911"/>
    <cellStyle name="CALC Percent Total [1] 21 5 3" xfId="12954"/>
    <cellStyle name="CALC Percent Total [1] 21 5 4" xfId="47912"/>
    <cellStyle name="CALC Percent Total [1] 21 6" xfId="12955"/>
    <cellStyle name="CALC Percent Total [1] 21 6 2" xfId="12956"/>
    <cellStyle name="CALC Percent Total [1] 21 6 2 2" xfId="47913"/>
    <cellStyle name="CALC Percent Total [1] 21 6 3" xfId="12957"/>
    <cellStyle name="CALC Percent Total [1] 21 6 4" xfId="47914"/>
    <cellStyle name="CALC Percent Total [1] 21 7" xfId="12958"/>
    <cellStyle name="CALC Percent Total [1] 21 7 2" xfId="12959"/>
    <cellStyle name="CALC Percent Total [1] 21 7 2 2" xfId="47915"/>
    <cellStyle name="CALC Percent Total [1] 21 7 3" xfId="12960"/>
    <cellStyle name="CALC Percent Total [1] 21 7 4" xfId="47916"/>
    <cellStyle name="CALC Percent Total [1] 21 8" xfId="12961"/>
    <cellStyle name="CALC Percent Total [1] 21 8 2" xfId="12962"/>
    <cellStyle name="CALC Percent Total [1] 21 8 2 2" xfId="47917"/>
    <cellStyle name="CALC Percent Total [1] 21 8 3" xfId="12963"/>
    <cellStyle name="CALC Percent Total [1] 21 8 4" xfId="47918"/>
    <cellStyle name="CALC Percent Total [1] 21 9" xfId="12964"/>
    <cellStyle name="CALC Percent Total [1] 21 9 2" xfId="47919"/>
    <cellStyle name="CALC Percent Total [1] 22" xfId="12965"/>
    <cellStyle name="CALC Percent Total [1] 22 2" xfId="12966"/>
    <cellStyle name="CALC Percent Total [1] 22 2 2" xfId="12967"/>
    <cellStyle name="CALC Percent Total [1] 22 2 2 2" xfId="47920"/>
    <cellStyle name="CALC Percent Total [1] 22 2 3" xfId="12968"/>
    <cellStyle name="CALC Percent Total [1] 22 2 4" xfId="47921"/>
    <cellStyle name="CALC Percent Total [1] 22 3" xfId="12969"/>
    <cellStyle name="CALC Percent Total [1] 22 3 2" xfId="12970"/>
    <cellStyle name="CALC Percent Total [1] 22 3 2 2" xfId="47922"/>
    <cellStyle name="CALC Percent Total [1] 22 3 3" xfId="12971"/>
    <cellStyle name="CALC Percent Total [1] 22 3 4" xfId="47923"/>
    <cellStyle name="CALC Percent Total [1] 22 4" xfId="47924"/>
    <cellStyle name="CALC Percent Total [1] 22 4 2" xfId="47925"/>
    <cellStyle name="CALC Percent Total [1] 23" xfId="47926"/>
    <cellStyle name="CALC Percent Total [1] 23 2" xfId="47927"/>
    <cellStyle name="CALC Percent Total [1] 3" xfId="12972"/>
    <cellStyle name="CALC Percent Total [1] 3 2" xfId="12973"/>
    <cellStyle name="CALC Percent Total [1] 3 2 2" xfId="12974"/>
    <cellStyle name="CALC Percent Total [1] 3 2 2 2" xfId="47928"/>
    <cellStyle name="CALC Percent Total [1] 3 2 3" xfId="47929"/>
    <cellStyle name="CALC Percent Total [1] 3 2 4" xfId="47930"/>
    <cellStyle name="CALC Percent Total [1] 3 3" xfId="12975"/>
    <cellStyle name="CALC Percent Total [1] 3 3 2" xfId="12976"/>
    <cellStyle name="CALC Percent Total [1] 3 3 2 2" xfId="47931"/>
    <cellStyle name="CALC Percent Total [1] 3 3 3" xfId="12977"/>
    <cellStyle name="CALC Percent Total [1] 3 3 4" xfId="47932"/>
    <cellStyle name="CALC Percent Total [1] 3 4" xfId="12978"/>
    <cellStyle name="CALC Percent Total [1] 3 4 2" xfId="12979"/>
    <cellStyle name="CALC Percent Total [1] 3 4 2 2" xfId="47933"/>
    <cellStyle name="CALC Percent Total [1] 3 4 3" xfId="12980"/>
    <cellStyle name="CALC Percent Total [1] 3 4 4" xfId="47934"/>
    <cellStyle name="CALC Percent Total [1] 3 5" xfId="12981"/>
    <cellStyle name="CALC Percent Total [1] 3 5 2" xfId="12982"/>
    <cellStyle name="CALC Percent Total [1] 3 5 2 2" xfId="47935"/>
    <cellStyle name="CALC Percent Total [1] 3 5 3" xfId="12983"/>
    <cellStyle name="CALC Percent Total [1] 3 5 4" xfId="47936"/>
    <cellStyle name="CALC Percent Total [1] 3 6" xfId="12984"/>
    <cellStyle name="CALC Percent Total [1] 3 6 2" xfId="12985"/>
    <cellStyle name="CALC Percent Total [1] 3 6 2 2" xfId="47937"/>
    <cellStyle name="CALC Percent Total [1] 3 6 3" xfId="12986"/>
    <cellStyle name="CALC Percent Total [1] 3 6 4" xfId="47938"/>
    <cellStyle name="CALC Percent Total [1] 3 7" xfId="12987"/>
    <cellStyle name="CALC Percent Total [1] 3 7 2" xfId="12988"/>
    <cellStyle name="CALC Percent Total [1] 3 7 2 2" xfId="47939"/>
    <cellStyle name="CALC Percent Total [1] 3 7 3" xfId="12989"/>
    <cellStyle name="CALC Percent Total [1] 3 7 4" xfId="47940"/>
    <cellStyle name="CALC Percent Total [1] 3 8" xfId="12990"/>
    <cellStyle name="CALC Percent Total [1] 3 8 2" xfId="47941"/>
    <cellStyle name="CALC Percent Total [1] 4" xfId="12991"/>
    <cellStyle name="CALC Percent Total [1] 4 10" xfId="12992"/>
    <cellStyle name="CALC Percent Total [1] 4 10 2" xfId="47942"/>
    <cellStyle name="CALC Percent Total [1] 4 11" xfId="47943"/>
    <cellStyle name="CALC Percent Total [1] 4 2" xfId="12993"/>
    <cellStyle name="CALC Percent Total [1] 4 2 2" xfId="12994"/>
    <cellStyle name="CALC Percent Total [1] 4 2 2 2" xfId="47944"/>
    <cellStyle name="CALC Percent Total [1] 4 2 3" xfId="12995"/>
    <cellStyle name="CALC Percent Total [1] 4 2 4" xfId="47945"/>
    <cellStyle name="CALC Percent Total [1] 4 3" xfId="12996"/>
    <cellStyle name="CALC Percent Total [1] 4 3 2" xfId="12997"/>
    <cellStyle name="CALC Percent Total [1] 4 3 2 2" xfId="47946"/>
    <cellStyle name="CALC Percent Total [1] 4 3 3" xfId="12998"/>
    <cellStyle name="CALC Percent Total [1] 4 3 4" xfId="47947"/>
    <cellStyle name="CALC Percent Total [1] 4 4" xfId="12999"/>
    <cellStyle name="CALC Percent Total [1] 4 4 2" xfId="13000"/>
    <cellStyle name="CALC Percent Total [1] 4 4 2 2" xfId="47948"/>
    <cellStyle name="CALC Percent Total [1] 4 4 3" xfId="13001"/>
    <cellStyle name="CALC Percent Total [1] 4 4 4" xfId="47949"/>
    <cellStyle name="CALC Percent Total [1] 4 5" xfId="13002"/>
    <cellStyle name="CALC Percent Total [1] 4 5 2" xfId="13003"/>
    <cellStyle name="CALC Percent Total [1] 4 5 2 2" xfId="47950"/>
    <cellStyle name="CALC Percent Total [1] 4 5 3" xfId="13004"/>
    <cellStyle name="CALC Percent Total [1] 4 5 4" xfId="47951"/>
    <cellStyle name="CALC Percent Total [1] 4 6" xfId="13005"/>
    <cellStyle name="CALC Percent Total [1] 4 6 2" xfId="13006"/>
    <cellStyle name="CALC Percent Total [1] 4 6 2 2" xfId="47952"/>
    <cellStyle name="CALC Percent Total [1] 4 6 3" xfId="13007"/>
    <cellStyle name="CALC Percent Total [1] 4 6 4" xfId="47953"/>
    <cellStyle name="CALC Percent Total [1] 4 7" xfId="13008"/>
    <cellStyle name="CALC Percent Total [1] 4 7 2" xfId="13009"/>
    <cellStyle name="CALC Percent Total [1] 4 7 2 2" xfId="47954"/>
    <cellStyle name="CALC Percent Total [1] 4 7 3" xfId="13010"/>
    <cellStyle name="CALC Percent Total [1] 4 7 4" xfId="47955"/>
    <cellStyle name="CALC Percent Total [1] 4 8" xfId="13011"/>
    <cellStyle name="CALC Percent Total [1] 4 8 2" xfId="13012"/>
    <cellStyle name="CALC Percent Total [1] 4 8 2 2" xfId="47956"/>
    <cellStyle name="CALC Percent Total [1] 4 8 3" xfId="13013"/>
    <cellStyle name="CALC Percent Total [1] 4 8 4" xfId="47957"/>
    <cellStyle name="CALC Percent Total [1] 4 9" xfId="13014"/>
    <cellStyle name="CALC Percent Total [1] 4 9 2" xfId="13015"/>
    <cellStyle name="CALC Percent Total [1] 4 9 2 2" xfId="47958"/>
    <cellStyle name="CALC Percent Total [1] 4 9 3" xfId="13016"/>
    <cellStyle name="CALC Percent Total [1] 4 9 4" xfId="47959"/>
    <cellStyle name="CALC Percent Total [1] 5" xfId="13017"/>
    <cellStyle name="CALC Percent Total [1] 5 10" xfId="13018"/>
    <cellStyle name="CALC Percent Total [1] 5 10 2" xfId="47960"/>
    <cellStyle name="CALC Percent Total [1] 5 11" xfId="47961"/>
    <cellStyle name="CALC Percent Total [1] 5 2" xfId="13019"/>
    <cellStyle name="CALC Percent Total [1] 5 2 2" xfId="13020"/>
    <cellStyle name="CALC Percent Total [1] 5 2 2 2" xfId="47962"/>
    <cellStyle name="CALC Percent Total [1] 5 2 3" xfId="13021"/>
    <cellStyle name="CALC Percent Total [1] 5 2 4" xfId="47963"/>
    <cellStyle name="CALC Percent Total [1] 5 3" xfId="13022"/>
    <cellStyle name="CALC Percent Total [1] 5 3 2" xfId="13023"/>
    <cellStyle name="CALC Percent Total [1] 5 3 2 2" xfId="47964"/>
    <cellStyle name="CALC Percent Total [1] 5 3 3" xfId="13024"/>
    <cellStyle name="CALC Percent Total [1] 5 3 4" xfId="47965"/>
    <cellStyle name="CALC Percent Total [1] 5 4" xfId="13025"/>
    <cellStyle name="CALC Percent Total [1] 5 4 2" xfId="13026"/>
    <cellStyle name="CALC Percent Total [1] 5 4 2 2" xfId="47966"/>
    <cellStyle name="CALC Percent Total [1] 5 4 3" xfId="13027"/>
    <cellStyle name="CALC Percent Total [1] 5 4 4" xfId="47967"/>
    <cellStyle name="CALC Percent Total [1] 5 5" xfId="13028"/>
    <cellStyle name="CALC Percent Total [1] 5 5 2" xfId="13029"/>
    <cellStyle name="CALC Percent Total [1] 5 5 2 2" xfId="47968"/>
    <cellStyle name="CALC Percent Total [1] 5 5 3" xfId="13030"/>
    <cellStyle name="CALC Percent Total [1] 5 5 4" xfId="47969"/>
    <cellStyle name="CALC Percent Total [1] 5 6" xfId="13031"/>
    <cellStyle name="CALC Percent Total [1] 5 6 2" xfId="13032"/>
    <cellStyle name="CALC Percent Total [1] 5 6 2 2" xfId="47970"/>
    <cellStyle name="CALC Percent Total [1] 5 6 3" xfId="13033"/>
    <cellStyle name="CALC Percent Total [1] 5 6 4" xfId="47971"/>
    <cellStyle name="CALC Percent Total [1] 5 7" xfId="13034"/>
    <cellStyle name="CALC Percent Total [1] 5 7 2" xfId="13035"/>
    <cellStyle name="CALC Percent Total [1] 5 7 2 2" xfId="47972"/>
    <cellStyle name="CALC Percent Total [1] 5 7 3" xfId="13036"/>
    <cellStyle name="CALC Percent Total [1] 5 7 4" xfId="47973"/>
    <cellStyle name="CALC Percent Total [1] 5 8" xfId="13037"/>
    <cellStyle name="CALC Percent Total [1] 5 8 2" xfId="13038"/>
    <cellStyle name="CALC Percent Total [1] 5 8 2 2" xfId="47974"/>
    <cellStyle name="CALC Percent Total [1] 5 8 3" xfId="13039"/>
    <cellStyle name="CALC Percent Total [1] 5 8 4" xfId="47975"/>
    <cellStyle name="CALC Percent Total [1] 5 9" xfId="13040"/>
    <cellStyle name="CALC Percent Total [1] 5 9 2" xfId="13041"/>
    <cellStyle name="CALC Percent Total [1] 5 9 2 2" xfId="47976"/>
    <cellStyle name="CALC Percent Total [1] 5 9 3" xfId="13042"/>
    <cellStyle name="CALC Percent Total [1] 5 9 4" xfId="47977"/>
    <cellStyle name="CALC Percent Total [1] 6" xfId="13043"/>
    <cellStyle name="CALC Percent Total [1] 6 10" xfId="13044"/>
    <cellStyle name="CALC Percent Total [1] 6 10 2" xfId="47978"/>
    <cellStyle name="CALC Percent Total [1] 6 11" xfId="47979"/>
    <cellStyle name="CALC Percent Total [1] 6 2" xfId="13045"/>
    <cellStyle name="CALC Percent Total [1] 6 2 2" xfId="13046"/>
    <cellStyle name="CALC Percent Total [1] 6 2 2 2" xfId="47980"/>
    <cellStyle name="CALC Percent Total [1] 6 2 3" xfId="13047"/>
    <cellStyle name="CALC Percent Total [1] 6 2 4" xfId="47981"/>
    <cellStyle name="CALC Percent Total [1] 6 3" xfId="13048"/>
    <cellStyle name="CALC Percent Total [1] 6 3 2" xfId="13049"/>
    <cellStyle name="CALC Percent Total [1] 6 3 2 2" xfId="47982"/>
    <cellStyle name="CALC Percent Total [1] 6 3 3" xfId="13050"/>
    <cellStyle name="CALC Percent Total [1] 6 3 4" xfId="47983"/>
    <cellStyle name="CALC Percent Total [1] 6 4" xfId="13051"/>
    <cellStyle name="CALC Percent Total [1] 6 4 2" xfId="13052"/>
    <cellStyle name="CALC Percent Total [1] 6 4 2 2" xfId="47984"/>
    <cellStyle name="CALC Percent Total [1] 6 4 3" xfId="13053"/>
    <cellStyle name="CALC Percent Total [1] 6 4 4" xfId="47985"/>
    <cellStyle name="CALC Percent Total [1] 6 5" xfId="13054"/>
    <cellStyle name="CALC Percent Total [1] 6 5 2" xfId="13055"/>
    <cellStyle name="CALC Percent Total [1] 6 5 2 2" xfId="47986"/>
    <cellStyle name="CALC Percent Total [1] 6 5 3" xfId="13056"/>
    <cellStyle name="CALC Percent Total [1] 6 5 4" xfId="47987"/>
    <cellStyle name="CALC Percent Total [1] 6 6" xfId="13057"/>
    <cellStyle name="CALC Percent Total [1] 6 6 2" xfId="13058"/>
    <cellStyle name="CALC Percent Total [1] 6 6 2 2" xfId="47988"/>
    <cellStyle name="CALC Percent Total [1] 6 6 3" xfId="13059"/>
    <cellStyle name="CALC Percent Total [1] 6 6 4" xfId="47989"/>
    <cellStyle name="CALC Percent Total [1] 6 7" xfId="13060"/>
    <cellStyle name="CALC Percent Total [1] 6 7 2" xfId="13061"/>
    <cellStyle name="CALC Percent Total [1] 6 7 2 2" xfId="47990"/>
    <cellStyle name="CALC Percent Total [1] 6 7 3" xfId="13062"/>
    <cellStyle name="CALC Percent Total [1] 6 7 4" xfId="47991"/>
    <cellStyle name="CALC Percent Total [1] 6 8" xfId="13063"/>
    <cellStyle name="CALC Percent Total [1] 6 8 2" xfId="13064"/>
    <cellStyle name="CALC Percent Total [1] 6 8 2 2" xfId="47992"/>
    <cellStyle name="CALC Percent Total [1] 6 8 3" xfId="13065"/>
    <cellStyle name="CALC Percent Total [1] 6 8 4" xfId="47993"/>
    <cellStyle name="CALC Percent Total [1] 6 9" xfId="13066"/>
    <cellStyle name="CALC Percent Total [1] 6 9 2" xfId="13067"/>
    <cellStyle name="CALC Percent Total [1] 6 9 2 2" xfId="47994"/>
    <cellStyle name="CALC Percent Total [1] 6 9 3" xfId="13068"/>
    <cellStyle name="CALC Percent Total [1] 6 9 4" xfId="47995"/>
    <cellStyle name="CALC Percent Total [1] 7" xfId="13069"/>
    <cellStyle name="CALC Percent Total [1] 7 10" xfId="13070"/>
    <cellStyle name="CALC Percent Total [1] 7 10 2" xfId="47996"/>
    <cellStyle name="CALC Percent Total [1] 7 11" xfId="47997"/>
    <cellStyle name="CALC Percent Total [1] 7 2" xfId="13071"/>
    <cellStyle name="CALC Percent Total [1] 7 2 2" xfId="13072"/>
    <cellStyle name="CALC Percent Total [1] 7 2 2 2" xfId="47998"/>
    <cellStyle name="CALC Percent Total [1] 7 2 3" xfId="13073"/>
    <cellStyle name="CALC Percent Total [1] 7 2 4" xfId="47999"/>
    <cellStyle name="CALC Percent Total [1] 7 3" xfId="13074"/>
    <cellStyle name="CALC Percent Total [1] 7 3 2" xfId="13075"/>
    <cellStyle name="CALC Percent Total [1] 7 3 2 2" xfId="48000"/>
    <cellStyle name="CALC Percent Total [1] 7 3 3" xfId="13076"/>
    <cellStyle name="CALC Percent Total [1] 7 3 4" xfId="48001"/>
    <cellStyle name="CALC Percent Total [1] 7 4" xfId="13077"/>
    <cellStyle name="CALC Percent Total [1] 7 4 2" xfId="13078"/>
    <cellStyle name="CALC Percent Total [1] 7 4 2 2" xfId="48002"/>
    <cellStyle name="CALC Percent Total [1] 7 4 3" xfId="13079"/>
    <cellStyle name="CALC Percent Total [1] 7 4 4" xfId="48003"/>
    <cellStyle name="CALC Percent Total [1] 7 5" xfId="13080"/>
    <cellStyle name="CALC Percent Total [1] 7 5 2" xfId="13081"/>
    <cellStyle name="CALC Percent Total [1] 7 5 2 2" xfId="48004"/>
    <cellStyle name="CALC Percent Total [1] 7 5 3" xfId="13082"/>
    <cellStyle name="CALC Percent Total [1] 7 5 4" xfId="48005"/>
    <cellStyle name="CALC Percent Total [1] 7 6" xfId="13083"/>
    <cellStyle name="CALC Percent Total [1] 7 6 2" xfId="13084"/>
    <cellStyle name="CALC Percent Total [1] 7 6 2 2" xfId="48006"/>
    <cellStyle name="CALC Percent Total [1] 7 6 3" xfId="13085"/>
    <cellStyle name="CALC Percent Total [1] 7 6 4" xfId="48007"/>
    <cellStyle name="CALC Percent Total [1] 7 7" xfId="13086"/>
    <cellStyle name="CALC Percent Total [1] 7 7 2" xfId="13087"/>
    <cellStyle name="CALC Percent Total [1] 7 7 2 2" xfId="48008"/>
    <cellStyle name="CALC Percent Total [1] 7 7 3" xfId="13088"/>
    <cellStyle name="CALC Percent Total [1] 7 7 4" xfId="48009"/>
    <cellStyle name="CALC Percent Total [1] 7 8" xfId="13089"/>
    <cellStyle name="CALC Percent Total [1] 7 8 2" xfId="13090"/>
    <cellStyle name="CALC Percent Total [1] 7 8 2 2" xfId="48010"/>
    <cellStyle name="CALC Percent Total [1] 7 8 3" xfId="13091"/>
    <cellStyle name="CALC Percent Total [1] 7 8 4" xfId="48011"/>
    <cellStyle name="CALC Percent Total [1] 7 9" xfId="13092"/>
    <cellStyle name="CALC Percent Total [1] 7 9 2" xfId="13093"/>
    <cellStyle name="CALC Percent Total [1] 7 9 2 2" xfId="48012"/>
    <cellStyle name="CALC Percent Total [1] 7 9 3" xfId="13094"/>
    <cellStyle name="CALC Percent Total [1] 7 9 4" xfId="48013"/>
    <cellStyle name="CALC Percent Total [1] 8" xfId="13095"/>
    <cellStyle name="CALC Percent Total [1] 8 10" xfId="13096"/>
    <cellStyle name="CALC Percent Total [1] 8 10 2" xfId="48014"/>
    <cellStyle name="CALC Percent Total [1] 8 11" xfId="48015"/>
    <cellStyle name="CALC Percent Total [1] 8 12" xfId="48016"/>
    <cellStyle name="CALC Percent Total [1] 8 2" xfId="13097"/>
    <cellStyle name="CALC Percent Total [1] 8 2 2" xfId="13098"/>
    <cellStyle name="CALC Percent Total [1] 8 2 2 2" xfId="48017"/>
    <cellStyle name="CALC Percent Total [1] 8 2 3" xfId="13099"/>
    <cellStyle name="CALC Percent Total [1] 8 2 4" xfId="48018"/>
    <cellStyle name="CALC Percent Total [1] 8 3" xfId="13100"/>
    <cellStyle name="CALC Percent Total [1] 8 3 2" xfId="13101"/>
    <cellStyle name="CALC Percent Total [1] 8 3 2 2" xfId="48019"/>
    <cellStyle name="CALC Percent Total [1] 8 3 3" xfId="13102"/>
    <cellStyle name="CALC Percent Total [1] 8 3 4" xfId="48020"/>
    <cellStyle name="CALC Percent Total [1] 8 4" xfId="13103"/>
    <cellStyle name="CALC Percent Total [1] 8 4 2" xfId="13104"/>
    <cellStyle name="CALC Percent Total [1] 8 4 2 2" xfId="48021"/>
    <cellStyle name="CALC Percent Total [1] 8 4 3" xfId="13105"/>
    <cellStyle name="CALC Percent Total [1] 8 4 4" xfId="48022"/>
    <cellStyle name="CALC Percent Total [1] 8 5" xfId="13106"/>
    <cellStyle name="CALC Percent Total [1] 8 5 2" xfId="13107"/>
    <cellStyle name="CALC Percent Total [1] 8 5 2 2" xfId="48023"/>
    <cellStyle name="CALC Percent Total [1] 8 5 3" xfId="13108"/>
    <cellStyle name="CALC Percent Total [1] 8 5 4" xfId="48024"/>
    <cellStyle name="CALC Percent Total [1] 8 6" xfId="13109"/>
    <cellStyle name="CALC Percent Total [1] 8 6 2" xfId="13110"/>
    <cellStyle name="CALC Percent Total [1] 8 6 2 2" xfId="48025"/>
    <cellStyle name="CALC Percent Total [1] 8 6 3" xfId="13111"/>
    <cellStyle name="CALC Percent Total [1] 8 6 4" xfId="48026"/>
    <cellStyle name="CALC Percent Total [1] 8 7" xfId="13112"/>
    <cellStyle name="CALC Percent Total [1] 8 7 2" xfId="13113"/>
    <cellStyle name="CALC Percent Total [1] 8 7 2 2" xfId="48027"/>
    <cellStyle name="CALC Percent Total [1] 8 7 3" xfId="13114"/>
    <cellStyle name="CALC Percent Total [1] 8 7 4" xfId="48028"/>
    <cellStyle name="CALC Percent Total [1] 8 8" xfId="13115"/>
    <cellStyle name="CALC Percent Total [1] 8 8 2" xfId="13116"/>
    <cellStyle name="CALC Percent Total [1] 8 8 2 2" xfId="48029"/>
    <cellStyle name="CALC Percent Total [1] 8 8 3" xfId="13117"/>
    <cellStyle name="CALC Percent Total [1] 8 8 4" xfId="48030"/>
    <cellStyle name="CALC Percent Total [1] 8 9" xfId="13118"/>
    <cellStyle name="CALC Percent Total [1] 8 9 2" xfId="13119"/>
    <cellStyle name="CALC Percent Total [1] 8 9 2 2" xfId="48031"/>
    <cellStyle name="CALC Percent Total [1] 8 9 3" xfId="13120"/>
    <cellStyle name="CALC Percent Total [1] 8 9 4" xfId="48032"/>
    <cellStyle name="CALC Percent Total [1] 9" xfId="13121"/>
    <cellStyle name="CALC Percent Total [1] 9 10" xfId="13122"/>
    <cellStyle name="CALC Percent Total [1] 9 10 2" xfId="48033"/>
    <cellStyle name="CALC Percent Total [1] 9 11" xfId="48034"/>
    <cellStyle name="CALC Percent Total [1] 9 12" xfId="48035"/>
    <cellStyle name="CALC Percent Total [1] 9 2" xfId="13123"/>
    <cellStyle name="CALC Percent Total [1] 9 2 2" xfId="13124"/>
    <cellStyle name="CALC Percent Total [1] 9 2 2 2" xfId="48036"/>
    <cellStyle name="CALC Percent Total [1] 9 2 3" xfId="13125"/>
    <cellStyle name="CALC Percent Total [1] 9 2 4" xfId="48037"/>
    <cellStyle name="CALC Percent Total [1] 9 3" xfId="13126"/>
    <cellStyle name="CALC Percent Total [1] 9 3 2" xfId="13127"/>
    <cellStyle name="CALC Percent Total [1] 9 3 2 2" xfId="48038"/>
    <cellStyle name="CALC Percent Total [1] 9 3 3" xfId="13128"/>
    <cellStyle name="CALC Percent Total [1] 9 3 4" xfId="48039"/>
    <cellStyle name="CALC Percent Total [1] 9 4" xfId="13129"/>
    <cellStyle name="CALC Percent Total [1] 9 4 2" xfId="13130"/>
    <cellStyle name="CALC Percent Total [1] 9 4 2 2" xfId="48040"/>
    <cellStyle name="CALC Percent Total [1] 9 4 3" xfId="13131"/>
    <cellStyle name="CALC Percent Total [1] 9 4 4" xfId="48041"/>
    <cellStyle name="CALC Percent Total [1] 9 5" xfId="13132"/>
    <cellStyle name="CALC Percent Total [1] 9 5 2" xfId="13133"/>
    <cellStyle name="CALC Percent Total [1] 9 5 2 2" xfId="48042"/>
    <cellStyle name="CALC Percent Total [1] 9 5 3" xfId="13134"/>
    <cellStyle name="CALC Percent Total [1] 9 5 4" xfId="48043"/>
    <cellStyle name="CALC Percent Total [1] 9 6" xfId="13135"/>
    <cellStyle name="CALC Percent Total [1] 9 6 2" xfId="13136"/>
    <cellStyle name="CALC Percent Total [1] 9 6 2 2" xfId="48044"/>
    <cellStyle name="CALC Percent Total [1] 9 6 3" xfId="13137"/>
    <cellStyle name="CALC Percent Total [1] 9 6 4" xfId="48045"/>
    <cellStyle name="CALC Percent Total [1] 9 7" xfId="13138"/>
    <cellStyle name="CALC Percent Total [1] 9 7 2" xfId="13139"/>
    <cellStyle name="CALC Percent Total [1] 9 7 2 2" xfId="48046"/>
    <cellStyle name="CALC Percent Total [1] 9 7 3" xfId="13140"/>
    <cellStyle name="CALC Percent Total [1] 9 7 4" xfId="48047"/>
    <cellStyle name="CALC Percent Total [1] 9 8" xfId="13141"/>
    <cellStyle name="CALC Percent Total [1] 9 8 2" xfId="13142"/>
    <cellStyle name="CALC Percent Total [1] 9 8 2 2" xfId="48048"/>
    <cellStyle name="CALC Percent Total [1] 9 8 3" xfId="13143"/>
    <cellStyle name="CALC Percent Total [1] 9 8 4" xfId="48049"/>
    <cellStyle name="CALC Percent Total [1] 9 9" xfId="13144"/>
    <cellStyle name="CALC Percent Total [1] 9 9 2" xfId="13145"/>
    <cellStyle name="CALC Percent Total [1] 9 9 2 2" xfId="48050"/>
    <cellStyle name="CALC Percent Total [1] 9 9 3" xfId="13146"/>
    <cellStyle name="CALC Percent Total [1] 9 9 4" xfId="48051"/>
    <cellStyle name="CALC Percent Total [2]" xfId="13147"/>
    <cellStyle name="CALC Percent Total [2] 10" xfId="13148"/>
    <cellStyle name="CALC Percent Total [2] 10 10" xfId="13149"/>
    <cellStyle name="CALC Percent Total [2] 10 10 2" xfId="48052"/>
    <cellStyle name="CALC Percent Total [2] 10 11" xfId="48053"/>
    <cellStyle name="CALC Percent Total [2] 10 12" xfId="48054"/>
    <cellStyle name="CALC Percent Total [2] 10 2" xfId="13150"/>
    <cellStyle name="CALC Percent Total [2] 10 2 2" xfId="13151"/>
    <cellStyle name="CALC Percent Total [2] 10 2 2 2" xfId="48055"/>
    <cellStyle name="CALC Percent Total [2] 10 2 3" xfId="13152"/>
    <cellStyle name="CALC Percent Total [2] 10 2 4" xfId="48056"/>
    <cellStyle name="CALC Percent Total [2] 10 3" xfId="13153"/>
    <cellStyle name="CALC Percent Total [2] 10 3 2" xfId="13154"/>
    <cellStyle name="CALC Percent Total [2] 10 3 2 2" xfId="48057"/>
    <cellStyle name="CALC Percent Total [2] 10 3 3" xfId="13155"/>
    <cellStyle name="CALC Percent Total [2] 10 3 4" xfId="48058"/>
    <cellStyle name="CALC Percent Total [2] 10 4" xfId="13156"/>
    <cellStyle name="CALC Percent Total [2] 10 4 2" xfId="13157"/>
    <cellStyle name="CALC Percent Total [2] 10 4 2 2" xfId="48059"/>
    <cellStyle name="CALC Percent Total [2] 10 4 3" xfId="13158"/>
    <cellStyle name="CALC Percent Total [2] 10 4 4" xfId="48060"/>
    <cellStyle name="CALC Percent Total [2] 10 5" xfId="13159"/>
    <cellStyle name="CALC Percent Total [2] 10 5 2" xfId="13160"/>
    <cellStyle name="CALC Percent Total [2] 10 5 2 2" xfId="48061"/>
    <cellStyle name="CALC Percent Total [2] 10 5 3" xfId="13161"/>
    <cellStyle name="CALC Percent Total [2] 10 5 4" xfId="48062"/>
    <cellStyle name="CALC Percent Total [2] 10 6" xfId="13162"/>
    <cellStyle name="CALC Percent Total [2] 10 6 2" xfId="13163"/>
    <cellStyle name="CALC Percent Total [2] 10 6 2 2" xfId="48063"/>
    <cellStyle name="CALC Percent Total [2] 10 6 3" xfId="13164"/>
    <cellStyle name="CALC Percent Total [2] 10 6 4" xfId="48064"/>
    <cellStyle name="CALC Percent Total [2] 10 7" xfId="13165"/>
    <cellStyle name="CALC Percent Total [2] 10 7 2" xfId="13166"/>
    <cellStyle name="CALC Percent Total [2] 10 7 2 2" xfId="48065"/>
    <cellStyle name="CALC Percent Total [2] 10 7 3" xfId="13167"/>
    <cellStyle name="CALC Percent Total [2] 10 7 4" xfId="48066"/>
    <cellStyle name="CALC Percent Total [2] 10 8" xfId="13168"/>
    <cellStyle name="CALC Percent Total [2] 10 8 2" xfId="13169"/>
    <cellStyle name="CALC Percent Total [2] 10 8 2 2" xfId="48067"/>
    <cellStyle name="CALC Percent Total [2] 10 8 3" xfId="13170"/>
    <cellStyle name="CALC Percent Total [2] 10 8 4" xfId="48068"/>
    <cellStyle name="CALC Percent Total [2] 10 9" xfId="13171"/>
    <cellStyle name="CALC Percent Total [2] 10 9 2" xfId="13172"/>
    <cellStyle name="CALC Percent Total [2] 10 9 2 2" xfId="48069"/>
    <cellStyle name="CALC Percent Total [2] 10 9 3" xfId="13173"/>
    <cellStyle name="CALC Percent Total [2] 10 9 4" xfId="48070"/>
    <cellStyle name="CALC Percent Total [2] 11" xfId="13174"/>
    <cellStyle name="CALC Percent Total [2] 11 10" xfId="13175"/>
    <cellStyle name="CALC Percent Total [2] 11 10 2" xfId="48071"/>
    <cellStyle name="CALC Percent Total [2] 11 11" xfId="48072"/>
    <cellStyle name="CALC Percent Total [2] 11 12" xfId="48073"/>
    <cellStyle name="CALC Percent Total [2] 11 2" xfId="13176"/>
    <cellStyle name="CALC Percent Total [2] 11 2 2" xfId="13177"/>
    <cellStyle name="CALC Percent Total [2] 11 2 2 2" xfId="48074"/>
    <cellStyle name="CALC Percent Total [2] 11 2 3" xfId="13178"/>
    <cellStyle name="CALC Percent Total [2] 11 2 4" xfId="48075"/>
    <cellStyle name="CALC Percent Total [2] 11 3" xfId="13179"/>
    <cellStyle name="CALC Percent Total [2] 11 3 2" xfId="13180"/>
    <cellStyle name="CALC Percent Total [2] 11 3 2 2" xfId="48076"/>
    <cellStyle name="CALC Percent Total [2] 11 3 3" xfId="13181"/>
    <cellStyle name="CALC Percent Total [2] 11 3 4" xfId="48077"/>
    <cellStyle name="CALC Percent Total [2] 11 4" xfId="13182"/>
    <cellStyle name="CALC Percent Total [2] 11 4 2" xfId="13183"/>
    <cellStyle name="CALC Percent Total [2] 11 4 2 2" xfId="48078"/>
    <cellStyle name="CALC Percent Total [2] 11 4 3" xfId="13184"/>
    <cellStyle name="CALC Percent Total [2] 11 4 4" xfId="48079"/>
    <cellStyle name="CALC Percent Total [2] 11 5" xfId="13185"/>
    <cellStyle name="CALC Percent Total [2] 11 5 2" xfId="13186"/>
    <cellStyle name="CALC Percent Total [2] 11 5 2 2" xfId="48080"/>
    <cellStyle name="CALC Percent Total [2] 11 5 3" xfId="13187"/>
    <cellStyle name="CALC Percent Total [2] 11 5 4" xfId="48081"/>
    <cellStyle name="CALC Percent Total [2] 11 6" xfId="13188"/>
    <cellStyle name="CALC Percent Total [2] 11 6 2" xfId="13189"/>
    <cellStyle name="CALC Percent Total [2] 11 6 2 2" xfId="48082"/>
    <cellStyle name="CALC Percent Total [2] 11 6 3" xfId="13190"/>
    <cellStyle name="CALC Percent Total [2] 11 6 4" xfId="48083"/>
    <cellStyle name="CALC Percent Total [2] 11 7" xfId="13191"/>
    <cellStyle name="CALC Percent Total [2] 11 7 2" xfId="13192"/>
    <cellStyle name="CALC Percent Total [2] 11 7 2 2" xfId="48084"/>
    <cellStyle name="CALC Percent Total [2] 11 7 3" xfId="13193"/>
    <cellStyle name="CALC Percent Total [2] 11 7 4" xfId="48085"/>
    <cellStyle name="CALC Percent Total [2] 11 8" xfId="13194"/>
    <cellStyle name="CALC Percent Total [2] 11 8 2" xfId="13195"/>
    <cellStyle name="CALC Percent Total [2] 11 8 2 2" xfId="48086"/>
    <cellStyle name="CALC Percent Total [2] 11 8 3" xfId="13196"/>
    <cellStyle name="CALC Percent Total [2] 11 8 4" xfId="48087"/>
    <cellStyle name="CALC Percent Total [2] 11 9" xfId="13197"/>
    <cellStyle name="CALC Percent Total [2] 11 9 2" xfId="13198"/>
    <cellStyle name="CALC Percent Total [2] 11 9 2 2" xfId="48088"/>
    <cellStyle name="CALC Percent Total [2] 11 9 3" xfId="13199"/>
    <cellStyle name="CALC Percent Total [2] 11 9 4" xfId="48089"/>
    <cellStyle name="CALC Percent Total [2] 12" xfId="13200"/>
    <cellStyle name="CALC Percent Total [2] 12 10" xfId="13201"/>
    <cellStyle name="CALC Percent Total [2] 12 10 2" xfId="48090"/>
    <cellStyle name="CALC Percent Total [2] 12 11" xfId="48091"/>
    <cellStyle name="CALC Percent Total [2] 12 12" xfId="48092"/>
    <cellStyle name="CALC Percent Total [2] 12 2" xfId="13202"/>
    <cellStyle name="CALC Percent Total [2] 12 2 2" xfId="13203"/>
    <cellStyle name="CALC Percent Total [2] 12 2 2 2" xfId="48093"/>
    <cellStyle name="CALC Percent Total [2] 12 2 3" xfId="13204"/>
    <cellStyle name="CALC Percent Total [2] 12 2 4" xfId="48094"/>
    <cellStyle name="CALC Percent Total [2] 12 3" xfId="13205"/>
    <cellStyle name="CALC Percent Total [2] 12 3 2" xfId="13206"/>
    <cellStyle name="CALC Percent Total [2] 12 3 2 2" xfId="48095"/>
    <cellStyle name="CALC Percent Total [2] 12 3 3" xfId="13207"/>
    <cellStyle name="CALC Percent Total [2] 12 3 4" xfId="48096"/>
    <cellStyle name="CALC Percent Total [2] 12 4" xfId="13208"/>
    <cellStyle name="CALC Percent Total [2] 12 4 2" xfId="13209"/>
    <cellStyle name="CALC Percent Total [2] 12 4 2 2" xfId="48097"/>
    <cellStyle name="CALC Percent Total [2] 12 4 3" xfId="13210"/>
    <cellStyle name="CALC Percent Total [2] 12 4 4" xfId="48098"/>
    <cellStyle name="CALC Percent Total [2] 12 5" xfId="13211"/>
    <cellStyle name="CALC Percent Total [2] 12 5 2" xfId="13212"/>
    <cellStyle name="CALC Percent Total [2] 12 5 2 2" xfId="48099"/>
    <cellStyle name="CALC Percent Total [2] 12 5 3" xfId="13213"/>
    <cellStyle name="CALC Percent Total [2] 12 5 4" xfId="48100"/>
    <cellStyle name="CALC Percent Total [2] 12 6" xfId="13214"/>
    <cellStyle name="CALC Percent Total [2] 12 6 2" xfId="13215"/>
    <cellStyle name="CALC Percent Total [2] 12 6 2 2" xfId="48101"/>
    <cellStyle name="CALC Percent Total [2] 12 6 3" xfId="13216"/>
    <cellStyle name="CALC Percent Total [2] 12 6 4" xfId="48102"/>
    <cellStyle name="CALC Percent Total [2] 12 7" xfId="13217"/>
    <cellStyle name="CALC Percent Total [2] 12 7 2" xfId="13218"/>
    <cellStyle name="CALC Percent Total [2] 12 7 2 2" xfId="48103"/>
    <cellStyle name="CALC Percent Total [2] 12 7 3" xfId="13219"/>
    <cellStyle name="CALC Percent Total [2] 12 7 4" xfId="48104"/>
    <cellStyle name="CALC Percent Total [2] 12 8" xfId="13220"/>
    <cellStyle name="CALC Percent Total [2] 12 8 2" xfId="13221"/>
    <cellStyle name="CALC Percent Total [2] 12 8 2 2" xfId="48105"/>
    <cellStyle name="CALC Percent Total [2] 12 8 3" xfId="13222"/>
    <cellStyle name="CALC Percent Total [2] 12 8 4" xfId="48106"/>
    <cellStyle name="CALC Percent Total [2] 12 9" xfId="13223"/>
    <cellStyle name="CALC Percent Total [2] 12 9 2" xfId="13224"/>
    <cellStyle name="CALC Percent Total [2] 12 9 2 2" xfId="48107"/>
    <cellStyle name="CALC Percent Total [2] 12 9 3" xfId="13225"/>
    <cellStyle name="CALC Percent Total [2] 12 9 4" xfId="48108"/>
    <cellStyle name="CALC Percent Total [2] 13" xfId="13226"/>
    <cellStyle name="CALC Percent Total [2] 13 10" xfId="13227"/>
    <cellStyle name="CALC Percent Total [2] 13 10 2" xfId="48109"/>
    <cellStyle name="CALC Percent Total [2] 13 11" xfId="48110"/>
    <cellStyle name="CALC Percent Total [2] 13 12" xfId="48111"/>
    <cellStyle name="CALC Percent Total [2] 13 2" xfId="13228"/>
    <cellStyle name="CALC Percent Total [2] 13 2 2" xfId="13229"/>
    <cellStyle name="CALC Percent Total [2] 13 2 2 2" xfId="48112"/>
    <cellStyle name="CALC Percent Total [2] 13 2 3" xfId="13230"/>
    <cellStyle name="CALC Percent Total [2] 13 2 4" xfId="48113"/>
    <cellStyle name="CALC Percent Total [2] 13 3" xfId="13231"/>
    <cellStyle name="CALC Percent Total [2] 13 3 2" xfId="13232"/>
    <cellStyle name="CALC Percent Total [2] 13 3 2 2" xfId="48114"/>
    <cellStyle name="CALC Percent Total [2] 13 3 3" xfId="13233"/>
    <cellStyle name="CALC Percent Total [2] 13 3 4" xfId="48115"/>
    <cellStyle name="CALC Percent Total [2] 13 4" xfId="13234"/>
    <cellStyle name="CALC Percent Total [2] 13 4 2" xfId="13235"/>
    <cellStyle name="CALC Percent Total [2] 13 4 2 2" xfId="48116"/>
    <cellStyle name="CALC Percent Total [2] 13 4 3" xfId="13236"/>
    <cellStyle name="CALC Percent Total [2] 13 4 4" xfId="48117"/>
    <cellStyle name="CALC Percent Total [2] 13 5" xfId="13237"/>
    <cellStyle name="CALC Percent Total [2] 13 5 2" xfId="13238"/>
    <cellStyle name="CALC Percent Total [2] 13 5 2 2" xfId="48118"/>
    <cellStyle name="CALC Percent Total [2] 13 5 3" xfId="13239"/>
    <cellStyle name="CALC Percent Total [2] 13 5 4" xfId="48119"/>
    <cellStyle name="CALC Percent Total [2] 13 6" xfId="13240"/>
    <cellStyle name="CALC Percent Total [2] 13 6 2" xfId="13241"/>
    <cellStyle name="CALC Percent Total [2] 13 6 2 2" xfId="48120"/>
    <cellStyle name="CALC Percent Total [2] 13 6 3" xfId="13242"/>
    <cellStyle name="CALC Percent Total [2] 13 6 4" xfId="48121"/>
    <cellStyle name="CALC Percent Total [2] 13 7" xfId="13243"/>
    <cellStyle name="CALC Percent Total [2] 13 7 2" xfId="13244"/>
    <cellStyle name="CALC Percent Total [2] 13 7 2 2" xfId="48122"/>
    <cellStyle name="CALC Percent Total [2] 13 7 3" xfId="13245"/>
    <cellStyle name="CALC Percent Total [2] 13 7 4" xfId="48123"/>
    <cellStyle name="CALC Percent Total [2] 13 8" xfId="13246"/>
    <cellStyle name="CALC Percent Total [2] 13 8 2" xfId="13247"/>
    <cellStyle name="CALC Percent Total [2] 13 8 2 2" xfId="48124"/>
    <cellStyle name="CALC Percent Total [2] 13 8 3" xfId="13248"/>
    <cellStyle name="CALC Percent Total [2] 13 8 4" xfId="48125"/>
    <cellStyle name="CALC Percent Total [2] 13 9" xfId="13249"/>
    <cellStyle name="CALC Percent Total [2] 13 9 2" xfId="13250"/>
    <cellStyle name="CALC Percent Total [2] 13 9 2 2" xfId="48126"/>
    <cellStyle name="CALC Percent Total [2] 13 9 3" xfId="13251"/>
    <cellStyle name="CALC Percent Total [2] 13 9 4" xfId="48127"/>
    <cellStyle name="CALC Percent Total [2] 14" xfId="13252"/>
    <cellStyle name="CALC Percent Total [2] 14 10" xfId="13253"/>
    <cellStyle name="CALC Percent Total [2] 14 10 2" xfId="48128"/>
    <cellStyle name="CALC Percent Total [2] 14 11" xfId="48129"/>
    <cellStyle name="CALC Percent Total [2] 14 12" xfId="48130"/>
    <cellStyle name="CALC Percent Total [2] 14 2" xfId="13254"/>
    <cellStyle name="CALC Percent Total [2] 14 2 2" xfId="13255"/>
    <cellStyle name="CALC Percent Total [2] 14 2 2 2" xfId="48131"/>
    <cellStyle name="CALC Percent Total [2] 14 2 3" xfId="13256"/>
    <cellStyle name="CALC Percent Total [2] 14 2 4" xfId="48132"/>
    <cellStyle name="CALC Percent Total [2] 14 3" xfId="13257"/>
    <cellStyle name="CALC Percent Total [2] 14 3 2" xfId="13258"/>
    <cellStyle name="CALC Percent Total [2] 14 3 2 2" xfId="48133"/>
    <cellStyle name="CALC Percent Total [2] 14 3 3" xfId="13259"/>
    <cellStyle name="CALC Percent Total [2] 14 3 4" xfId="48134"/>
    <cellStyle name="CALC Percent Total [2] 14 4" xfId="13260"/>
    <cellStyle name="CALC Percent Total [2] 14 4 2" xfId="13261"/>
    <cellStyle name="CALC Percent Total [2] 14 4 2 2" xfId="48135"/>
    <cellStyle name="CALC Percent Total [2] 14 4 3" xfId="13262"/>
    <cellStyle name="CALC Percent Total [2] 14 4 4" xfId="48136"/>
    <cellStyle name="CALC Percent Total [2] 14 5" xfId="13263"/>
    <cellStyle name="CALC Percent Total [2] 14 5 2" xfId="13264"/>
    <cellStyle name="CALC Percent Total [2] 14 5 2 2" xfId="48137"/>
    <cellStyle name="CALC Percent Total [2] 14 5 3" xfId="13265"/>
    <cellStyle name="CALC Percent Total [2] 14 5 4" xfId="48138"/>
    <cellStyle name="CALC Percent Total [2] 14 6" xfId="13266"/>
    <cellStyle name="CALC Percent Total [2] 14 6 2" xfId="13267"/>
    <cellStyle name="CALC Percent Total [2] 14 6 2 2" xfId="48139"/>
    <cellStyle name="CALC Percent Total [2] 14 6 3" xfId="13268"/>
    <cellStyle name="CALC Percent Total [2] 14 6 4" xfId="48140"/>
    <cellStyle name="CALC Percent Total [2] 14 7" xfId="13269"/>
    <cellStyle name="CALC Percent Total [2] 14 7 2" xfId="13270"/>
    <cellStyle name="CALC Percent Total [2] 14 7 2 2" xfId="48141"/>
    <cellStyle name="CALC Percent Total [2] 14 7 3" xfId="13271"/>
    <cellStyle name="CALC Percent Total [2] 14 7 4" xfId="48142"/>
    <cellStyle name="CALC Percent Total [2] 14 8" xfId="13272"/>
    <cellStyle name="CALC Percent Total [2] 14 8 2" xfId="13273"/>
    <cellStyle name="CALC Percent Total [2] 14 8 2 2" xfId="48143"/>
    <cellStyle name="CALC Percent Total [2] 14 8 3" xfId="13274"/>
    <cellStyle name="CALC Percent Total [2] 14 8 4" xfId="48144"/>
    <cellStyle name="CALC Percent Total [2] 14 9" xfId="13275"/>
    <cellStyle name="CALC Percent Total [2] 14 9 2" xfId="13276"/>
    <cellStyle name="CALC Percent Total [2] 14 9 2 2" xfId="48145"/>
    <cellStyle name="CALC Percent Total [2] 14 9 3" xfId="13277"/>
    <cellStyle name="CALC Percent Total [2] 14 9 4" xfId="48146"/>
    <cellStyle name="CALC Percent Total [2] 15" xfId="13278"/>
    <cellStyle name="CALC Percent Total [2] 15 10" xfId="48147"/>
    <cellStyle name="CALC Percent Total [2] 15 11" xfId="48148"/>
    <cellStyle name="CALC Percent Total [2] 15 2" xfId="13279"/>
    <cellStyle name="CALC Percent Total [2] 15 2 2" xfId="13280"/>
    <cellStyle name="CALC Percent Total [2] 15 2 2 2" xfId="48149"/>
    <cellStyle name="CALC Percent Total [2] 15 2 3" xfId="13281"/>
    <cellStyle name="CALC Percent Total [2] 15 2 4" xfId="48150"/>
    <cellStyle name="CALC Percent Total [2] 15 3" xfId="13282"/>
    <cellStyle name="CALC Percent Total [2] 15 3 2" xfId="13283"/>
    <cellStyle name="CALC Percent Total [2] 15 3 2 2" xfId="48151"/>
    <cellStyle name="CALC Percent Total [2] 15 3 3" xfId="13284"/>
    <cellStyle name="CALC Percent Total [2] 15 3 4" xfId="48152"/>
    <cellStyle name="CALC Percent Total [2] 15 4" xfId="13285"/>
    <cellStyle name="CALC Percent Total [2] 15 4 2" xfId="13286"/>
    <cellStyle name="CALC Percent Total [2] 15 4 2 2" xfId="48153"/>
    <cellStyle name="CALC Percent Total [2] 15 4 3" xfId="13287"/>
    <cellStyle name="CALC Percent Total [2] 15 4 4" xfId="48154"/>
    <cellStyle name="CALC Percent Total [2] 15 5" xfId="13288"/>
    <cellStyle name="CALC Percent Total [2] 15 5 2" xfId="13289"/>
    <cellStyle name="CALC Percent Total [2] 15 5 2 2" xfId="48155"/>
    <cellStyle name="CALC Percent Total [2] 15 5 3" xfId="13290"/>
    <cellStyle name="CALC Percent Total [2] 15 5 4" xfId="48156"/>
    <cellStyle name="CALC Percent Total [2] 15 6" xfId="13291"/>
    <cellStyle name="CALC Percent Total [2] 15 6 2" xfId="13292"/>
    <cellStyle name="CALC Percent Total [2] 15 6 2 2" xfId="48157"/>
    <cellStyle name="CALC Percent Total [2] 15 6 3" xfId="13293"/>
    <cellStyle name="CALC Percent Total [2] 15 6 4" xfId="48158"/>
    <cellStyle name="CALC Percent Total [2] 15 7" xfId="13294"/>
    <cellStyle name="CALC Percent Total [2] 15 7 2" xfId="13295"/>
    <cellStyle name="CALC Percent Total [2] 15 7 2 2" xfId="48159"/>
    <cellStyle name="CALC Percent Total [2] 15 7 3" xfId="13296"/>
    <cellStyle name="CALC Percent Total [2] 15 7 4" xfId="48160"/>
    <cellStyle name="CALC Percent Total [2] 15 8" xfId="13297"/>
    <cellStyle name="CALC Percent Total [2] 15 8 2" xfId="13298"/>
    <cellStyle name="CALC Percent Total [2] 15 8 2 2" xfId="48161"/>
    <cellStyle name="CALC Percent Total [2] 15 8 3" xfId="13299"/>
    <cellStyle name="CALC Percent Total [2] 15 8 4" xfId="48162"/>
    <cellStyle name="CALC Percent Total [2] 15 9" xfId="13300"/>
    <cellStyle name="CALC Percent Total [2] 15 9 2" xfId="48163"/>
    <cellStyle name="CALC Percent Total [2] 16" xfId="13301"/>
    <cellStyle name="CALC Percent Total [2] 16 10" xfId="48164"/>
    <cellStyle name="CALC Percent Total [2] 16 11" xfId="48165"/>
    <cellStyle name="CALC Percent Total [2] 16 2" xfId="13302"/>
    <cellStyle name="CALC Percent Total [2] 16 2 2" xfId="13303"/>
    <cellStyle name="CALC Percent Total [2] 16 2 2 2" xfId="48166"/>
    <cellStyle name="CALC Percent Total [2] 16 2 3" xfId="13304"/>
    <cellStyle name="CALC Percent Total [2] 16 2 4" xfId="48167"/>
    <cellStyle name="CALC Percent Total [2] 16 3" xfId="13305"/>
    <cellStyle name="CALC Percent Total [2] 16 3 2" xfId="13306"/>
    <cellStyle name="CALC Percent Total [2] 16 3 2 2" xfId="48168"/>
    <cellStyle name="CALC Percent Total [2] 16 3 3" xfId="13307"/>
    <cellStyle name="CALC Percent Total [2] 16 3 4" xfId="48169"/>
    <cellStyle name="CALC Percent Total [2] 16 4" xfId="13308"/>
    <cellStyle name="CALC Percent Total [2] 16 4 2" xfId="13309"/>
    <cellStyle name="CALC Percent Total [2] 16 4 2 2" xfId="48170"/>
    <cellStyle name="CALC Percent Total [2] 16 4 3" xfId="13310"/>
    <cellStyle name="CALC Percent Total [2] 16 4 4" xfId="48171"/>
    <cellStyle name="CALC Percent Total [2] 16 5" xfId="13311"/>
    <cellStyle name="CALC Percent Total [2] 16 5 2" xfId="13312"/>
    <cellStyle name="CALC Percent Total [2] 16 5 2 2" xfId="48172"/>
    <cellStyle name="CALC Percent Total [2] 16 5 3" xfId="13313"/>
    <cellStyle name="CALC Percent Total [2] 16 5 4" xfId="48173"/>
    <cellStyle name="CALC Percent Total [2] 16 6" xfId="13314"/>
    <cellStyle name="CALC Percent Total [2] 16 6 2" xfId="13315"/>
    <cellStyle name="CALC Percent Total [2] 16 6 2 2" xfId="48174"/>
    <cellStyle name="CALC Percent Total [2] 16 6 3" xfId="13316"/>
    <cellStyle name="CALC Percent Total [2] 16 6 4" xfId="48175"/>
    <cellStyle name="CALC Percent Total [2] 16 7" xfId="13317"/>
    <cellStyle name="CALC Percent Total [2] 16 7 2" xfId="13318"/>
    <cellStyle name="CALC Percent Total [2] 16 7 2 2" xfId="48176"/>
    <cellStyle name="CALC Percent Total [2] 16 7 3" xfId="13319"/>
    <cellStyle name="CALC Percent Total [2] 16 7 4" xfId="48177"/>
    <cellStyle name="CALC Percent Total [2] 16 8" xfId="13320"/>
    <cellStyle name="CALC Percent Total [2] 16 8 2" xfId="13321"/>
    <cellStyle name="CALC Percent Total [2] 16 8 2 2" xfId="48178"/>
    <cellStyle name="CALC Percent Total [2] 16 8 3" xfId="13322"/>
    <cellStyle name="CALC Percent Total [2] 16 8 4" xfId="48179"/>
    <cellStyle name="CALC Percent Total [2] 16 9" xfId="13323"/>
    <cellStyle name="CALC Percent Total [2] 16 9 2" xfId="48180"/>
    <cellStyle name="CALC Percent Total [2] 17" xfId="13324"/>
    <cellStyle name="CALC Percent Total [2] 17 10" xfId="48181"/>
    <cellStyle name="CALC Percent Total [2] 17 11" xfId="48182"/>
    <cellStyle name="CALC Percent Total [2] 17 2" xfId="13325"/>
    <cellStyle name="CALC Percent Total [2] 17 2 2" xfId="13326"/>
    <cellStyle name="CALC Percent Total [2] 17 2 2 2" xfId="48183"/>
    <cellStyle name="CALC Percent Total [2] 17 2 3" xfId="13327"/>
    <cellStyle name="CALC Percent Total [2] 17 2 4" xfId="48184"/>
    <cellStyle name="CALC Percent Total [2] 17 3" xfId="13328"/>
    <cellStyle name="CALC Percent Total [2] 17 3 2" xfId="13329"/>
    <cellStyle name="CALC Percent Total [2] 17 3 2 2" xfId="48185"/>
    <cellStyle name="CALC Percent Total [2] 17 3 3" xfId="13330"/>
    <cellStyle name="CALC Percent Total [2] 17 3 4" xfId="48186"/>
    <cellStyle name="CALC Percent Total [2] 17 4" xfId="13331"/>
    <cellStyle name="CALC Percent Total [2] 17 4 2" xfId="13332"/>
    <cellStyle name="CALC Percent Total [2] 17 4 2 2" xfId="48187"/>
    <cellStyle name="CALC Percent Total [2] 17 4 3" xfId="13333"/>
    <cellStyle name="CALC Percent Total [2] 17 4 4" xfId="48188"/>
    <cellStyle name="CALC Percent Total [2] 17 5" xfId="13334"/>
    <cellStyle name="CALC Percent Total [2] 17 5 2" xfId="13335"/>
    <cellStyle name="CALC Percent Total [2] 17 5 2 2" xfId="48189"/>
    <cellStyle name="CALC Percent Total [2] 17 5 3" xfId="13336"/>
    <cellStyle name="CALC Percent Total [2] 17 5 4" xfId="48190"/>
    <cellStyle name="CALC Percent Total [2] 17 6" xfId="13337"/>
    <cellStyle name="CALC Percent Total [2] 17 6 2" xfId="13338"/>
    <cellStyle name="CALC Percent Total [2] 17 6 2 2" xfId="48191"/>
    <cellStyle name="CALC Percent Total [2] 17 6 3" xfId="13339"/>
    <cellStyle name="CALC Percent Total [2] 17 6 4" xfId="48192"/>
    <cellStyle name="CALC Percent Total [2] 17 7" xfId="13340"/>
    <cellStyle name="CALC Percent Total [2] 17 7 2" xfId="13341"/>
    <cellStyle name="CALC Percent Total [2] 17 7 2 2" xfId="48193"/>
    <cellStyle name="CALC Percent Total [2] 17 7 3" xfId="13342"/>
    <cellStyle name="CALC Percent Total [2] 17 7 4" xfId="48194"/>
    <cellStyle name="CALC Percent Total [2] 17 8" xfId="13343"/>
    <cellStyle name="CALC Percent Total [2] 17 8 2" xfId="13344"/>
    <cellStyle name="CALC Percent Total [2] 17 8 2 2" xfId="48195"/>
    <cellStyle name="CALC Percent Total [2] 17 8 3" xfId="13345"/>
    <cellStyle name="CALC Percent Total [2] 17 8 4" xfId="48196"/>
    <cellStyle name="CALC Percent Total [2] 17 9" xfId="13346"/>
    <cellStyle name="CALC Percent Total [2] 17 9 2" xfId="48197"/>
    <cellStyle name="CALC Percent Total [2] 18" xfId="13347"/>
    <cellStyle name="CALC Percent Total [2] 18 10" xfId="48198"/>
    <cellStyle name="CALC Percent Total [2] 18 11" xfId="48199"/>
    <cellStyle name="CALC Percent Total [2] 18 2" xfId="13348"/>
    <cellStyle name="CALC Percent Total [2] 18 2 2" xfId="13349"/>
    <cellStyle name="CALC Percent Total [2] 18 2 2 2" xfId="48200"/>
    <cellStyle name="CALC Percent Total [2] 18 2 3" xfId="13350"/>
    <cellStyle name="CALC Percent Total [2] 18 2 4" xfId="48201"/>
    <cellStyle name="CALC Percent Total [2] 18 3" xfId="13351"/>
    <cellStyle name="CALC Percent Total [2] 18 3 2" xfId="13352"/>
    <cellStyle name="CALC Percent Total [2] 18 3 2 2" xfId="48202"/>
    <cellStyle name="CALC Percent Total [2] 18 3 3" xfId="13353"/>
    <cellStyle name="CALC Percent Total [2] 18 3 4" xfId="48203"/>
    <cellStyle name="CALC Percent Total [2] 18 4" xfId="13354"/>
    <cellStyle name="CALC Percent Total [2] 18 4 2" xfId="13355"/>
    <cellStyle name="CALC Percent Total [2] 18 4 2 2" xfId="48204"/>
    <cellStyle name="CALC Percent Total [2] 18 4 3" xfId="13356"/>
    <cellStyle name="CALC Percent Total [2] 18 4 4" xfId="48205"/>
    <cellStyle name="CALC Percent Total [2] 18 5" xfId="13357"/>
    <cellStyle name="CALC Percent Total [2] 18 5 2" xfId="13358"/>
    <cellStyle name="CALC Percent Total [2] 18 5 2 2" xfId="48206"/>
    <cellStyle name="CALC Percent Total [2] 18 5 3" xfId="13359"/>
    <cellStyle name="CALC Percent Total [2] 18 5 4" xfId="48207"/>
    <cellStyle name="CALC Percent Total [2] 18 6" xfId="13360"/>
    <cellStyle name="CALC Percent Total [2] 18 6 2" xfId="13361"/>
    <cellStyle name="CALC Percent Total [2] 18 6 2 2" xfId="48208"/>
    <cellStyle name="CALC Percent Total [2] 18 6 3" xfId="13362"/>
    <cellStyle name="CALC Percent Total [2] 18 6 4" xfId="48209"/>
    <cellStyle name="CALC Percent Total [2] 18 7" xfId="13363"/>
    <cellStyle name="CALC Percent Total [2] 18 7 2" xfId="13364"/>
    <cellStyle name="CALC Percent Total [2] 18 7 2 2" xfId="48210"/>
    <cellStyle name="CALC Percent Total [2] 18 7 3" xfId="13365"/>
    <cellStyle name="CALC Percent Total [2] 18 7 4" xfId="48211"/>
    <cellStyle name="CALC Percent Total [2] 18 8" xfId="13366"/>
    <cellStyle name="CALC Percent Total [2] 18 8 2" xfId="13367"/>
    <cellStyle name="CALC Percent Total [2] 18 8 2 2" xfId="48212"/>
    <cellStyle name="CALC Percent Total [2] 18 8 3" xfId="13368"/>
    <cellStyle name="CALC Percent Total [2] 18 8 4" xfId="48213"/>
    <cellStyle name="CALC Percent Total [2] 18 9" xfId="13369"/>
    <cellStyle name="CALC Percent Total [2] 18 9 2" xfId="48214"/>
    <cellStyle name="CALC Percent Total [2] 19" xfId="13370"/>
    <cellStyle name="CALC Percent Total [2] 19 10" xfId="48215"/>
    <cellStyle name="CALC Percent Total [2] 19 11" xfId="48216"/>
    <cellStyle name="CALC Percent Total [2] 19 2" xfId="13371"/>
    <cellStyle name="CALC Percent Total [2] 19 2 2" xfId="13372"/>
    <cellStyle name="CALC Percent Total [2] 19 2 2 2" xfId="48217"/>
    <cellStyle name="CALC Percent Total [2] 19 2 3" xfId="13373"/>
    <cellStyle name="CALC Percent Total [2] 19 2 4" xfId="48218"/>
    <cellStyle name="CALC Percent Total [2] 19 3" xfId="13374"/>
    <cellStyle name="CALC Percent Total [2] 19 3 2" xfId="13375"/>
    <cellStyle name="CALC Percent Total [2] 19 3 2 2" xfId="48219"/>
    <cellStyle name="CALC Percent Total [2] 19 3 3" xfId="13376"/>
    <cellStyle name="CALC Percent Total [2] 19 3 4" xfId="48220"/>
    <cellStyle name="CALC Percent Total [2] 19 4" xfId="13377"/>
    <cellStyle name="CALC Percent Total [2] 19 4 2" xfId="13378"/>
    <cellStyle name="CALC Percent Total [2] 19 4 2 2" xfId="48221"/>
    <cellStyle name="CALC Percent Total [2] 19 4 3" xfId="13379"/>
    <cellStyle name="CALC Percent Total [2] 19 4 4" xfId="48222"/>
    <cellStyle name="CALC Percent Total [2] 19 5" xfId="13380"/>
    <cellStyle name="CALC Percent Total [2] 19 5 2" xfId="13381"/>
    <cellStyle name="CALC Percent Total [2] 19 5 2 2" xfId="48223"/>
    <cellStyle name="CALC Percent Total [2] 19 5 3" xfId="13382"/>
    <cellStyle name="CALC Percent Total [2] 19 5 4" xfId="48224"/>
    <cellStyle name="CALC Percent Total [2] 19 6" xfId="13383"/>
    <cellStyle name="CALC Percent Total [2] 19 6 2" xfId="13384"/>
    <cellStyle name="CALC Percent Total [2] 19 6 2 2" xfId="48225"/>
    <cellStyle name="CALC Percent Total [2] 19 6 3" xfId="13385"/>
    <cellStyle name="CALC Percent Total [2] 19 6 4" xfId="48226"/>
    <cellStyle name="CALC Percent Total [2] 19 7" xfId="13386"/>
    <cellStyle name="CALC Percent Total [2] 19 7 2" xfId="13387"/>
    <cellStyle name="CALC Percent Total [2] 19 7 2 2" xfId="48227"/>
    <cellStyle name="CALC Percent Total [2] 19 7 3" xfId="13388"/>
    <cellStyle name="CALC Percent Total [2] 19 7 4" xfId="48228"/>
    <cellStyle name="CALC Percent Total [2] 19 8" xfId="13389"/>
    <cellStyle name="CALC Percent Total [2] 19 8 2" xfId="13390"/>
    <cellStyle name="CALC Percent Total [2] 19 8 2 2" xfId="48229"/>
    <cellStyle name="CALC Percent Total [2] 19 8 3" xfId="13391"/>
    <cellStyle name="CALC Percent Total [2] 19 8 4" xfId="48230"/>
    <cellStyle name="CALC Percent Total [2] 19 9" xfId="13392"/>
    <cellStyle name="CALC Percent Total [2] 19 9 2" xfId="48231"/>
    <cellStyle name="CALC Percent Total [2] 2" xfId="13393"/>
    <cellStyle name="CALC Percent Total [2] 2 10" xfId="13394"/>
    <cellStyle name="CALC Percent Total [2] 2 10 10" xfId="13395"/>
    <cellStyle name="CALC Percent Total [2] 2 10 10 2" xfId="48232"/>
    <cellStyle name="CALC Percent Total [2] 2 10 11" xfId="48233"/>
    <cellStyle name="CALC Percent Total [2] 2 10 12" xfId="48234"/>
    <cellStyle name="CALC Percent Total [2] 2 10 2" xfId="13396"/>
    <cellStyle name="CALC Percent Total [2] 2 10 2 2" xfId="13397"/>
    <cellStyle name="CALC Percent Total [2] 2 10 2 2 2" xfId="48235"/>
    <cellStyle name="CALC Percent Total [2] 2 10 2 3" xfId="13398"/>
    <cellStyle name="CALC Percent Total [2] 2 10 2 4" xfId="48236"/>
    <cellStyle name="CALC Percent Total [2] 2 10 3" xfId="13399"/>
    <cellStyle name="CALC Percent Total [2] 2 10 3 2" xfId="13400"/>
    <cellStyle name="CALC Percent Total [2] 2 10 3 2 2" xfId="48237"/>
    <cellStyle name="CALC Percent Total [2] 2 10 3 3" xfId="13401"/>
    <cellStyle name="CALC Percent Total [2] 2 10 3 4" xfId="48238"/>
    <cellStyle name="CALC Percent Total [2] 2 10 4" xfId="13402"/>
    <cellStyle name="CALC Percent Total [2] 2 10 4 2" xfId="13403"/>
    <cellStyle name="CALC Percent Total [2] 2 10 4 2 2" xfId="48239"/>
    <cellStyle name="CALC Percent Total [2] 2 10 4 3" xfId="13404"/>
    <cellStyle name="CALC Percent Total [2] 2 10 4 4" xfId="48240"/>
    <cellStyle name="CALC Percent Total [2] 2 10 5" xfId="13405"/>
    <cellStyle name="CALC Percent Total [2] 2 10 5 2" xfId="13406"/>
    <cellStyle name="CALC Percent Total [2] 2 10 5 2 2" xfId="48241"/>
    <cellStyle name="CALC Percent Total [2] 2 10 5 3" xfId="13407"/>
    <cellStyle name="CALC Percent Total [2] 2 10 5 4" xfId="48242"/>
    <cellStyle name="CALC Percent Total [2] 2 10 6" xfId="13408"/>
    <cellStyle name="CALC Percent Total [2] 2 10 6 2" xfId="13409"/>
    <cellStyle name="CALC Percent Total [2] 2 10 6 2 2" xfId="48243"/>
    <cellStyle name="CALC Percent Total [2] 2 10 6 3" xfId="13410"/>
    <cellStyle name="CALC Percent Total [2] 2 10 6 4" xfId="48244"/>
    <cellStyle name="CALC Percent Total [2] 2 10 7" xfId="13411"/>
    <cellStyle name="CALC Percent Total [2] 2 10 7 2" xfId="13412"/>
    <cellStyle name="CALC Percent Total [2] 2 10 7 2 2" xfId="48245"/>
    <cellStyle name="CALC Percent Total [2] 2 10 7 3" xfId="13413"/>
    <cellStyle name="CALC Percent Total [2] 2 10 7 4" xfId="48246"/>
    <cellStyle name="CALC Percent Total [2] 2 10 8" xfId="13414"/>
    <cellStyle name="CALC Percent Total [2] 2 10 8 2" xfId="13415"/>
    <cellStyle name="CALC Percent Total [2] 2 10 8 2 2" xfId="48247"/>
    <cellStyle name="CALC Percent Total [2] 2 10 8 3" xfId="13416"/>
    <cellStyle name="CALC Percent Total [2] 2 10 8 4" xfId="48248"/>
    <cellStyle name="CALC Percent Total [2] 2 10 9" xfId="13417"/>
    <cellStyle name="CALC Percent Total [2] 2 10 9 2" xfId="13418"/>
    <cellStyle name="CALC Percent Total [2] 2 10 9 2 2" xfId="48249"/>
    <cellStyle name="CALC Percent Total [2] 2 10 9 3" xfId="13419"/>
    <cellStyle name="CALC Percent Total [2] 2 10 9 4" xfId="48250"/>
    <cellStyle name="CALC Percent Total [2] 2 11" xfId="13420"/>
    <cellStyle name="CALC Percent Total [2] 2 11 10" xfId="13421"/>
    <cellStyle name="CALC Percent Total [2] 2 11 10 2" xfId="48251"/>
    <cellStyle name="CALC Percent Total [2] 2 11 11" xfId="48252"/>
    <cellStyle name="CALC Percent Total [2] 2 11 12" xfId="48253"/>
    <cellStyle name="CALC Percent Total [2] 2 11 2" xfId="13422"/>
    <cellStyle name="CALC Percent Total [2] 2 11 2 2" xfId="13423"/>
    <cellStyle name="CALC Percent Total [2] 2 11 2 2 2" xfId="48254"/>
    <cellStyle name="CALC Percent Total [2] 2 11 2 3" xfId="13424"/>
    <cellStyle name="CALC Percent Total [2] 2 11 2 4" xfId="48255"/>
    <cellStyle name="CALC Percent Total [2] 2 11 3" xfId="13425"/>
    <cellStyle name="CALC Percent Total [2] 2 11 3 2" xfId="13426"/>
    <cellStyle name="CALC Percent Total [2] 2 11 3 2 2" xfId="48256"/>
    <cellStyle name="CALC Percent Total [2] 2 11 3 3" xfId="13427"/>
    <cellStyle name="CALC Percent Total [2] 2 11 3 4" xfId="48257"/>
    <cellStyle name="CALC Percent Total [2] 2 11 4" xfId="13428"/>
    <cellStyle name="CALC Percent Total [2] 2 11 4 2" xfId="13429"/>
    <cellStyle name="CALC Percent Total [2] 2 11 4 2 2" xfId="48258"/>
    <cellStyle name="CALC Percent Total [2] 2 11 4 3" xfId="13430"/>
    <cellStyle name="CALC Percent Total [2] 2 11 4 4" xfId="48259"/>
    <cellStyle name="CALC Percent Total [2] 2 11 5" xfId="13431"/>
    <cellStyle name="CALC Percent Total [2] 2 11 5 2" xfId="13432"/>
    <cellStyle name="CALC Percent Total [2] 2 11 5 2 2" xfId="48260"/>
    <cellStyle name="CALC Percent Total [2] 2 11 5 3" xfId="13433"/>
    <cellStyle name="CALC Percent Total [2] 2 11 5 4" xfId="48261"/>
    <cellStyle name="CALC Percent Total [2] 2 11 6" xfId="13434"/>
    <cellStyle name="CALC Percent Total [2] 2 11 6 2" xfId="13435"/>
    <cellStyle name="CALC Percent Total [2] 2 11 6 2 2" xfId="48262"/>
    <cellStyle name="CALC Percent Total [2] 2 11 6 3" xfId="13436"/>
    <cellStyle name="CALC Percent Total [2] 2 11 6 4" xfId="48263"/>
    <cellStyle name="CALC Percent Total [2] 2 11 7" xfId="13437"/>
    <cellStyle name="CALC Percent Total [2] 2 11 7 2" xfId="13438"/>
    <cellStyle name="CALC Percent Total [2] 2 11 7 2 2" xfId="48264"/>
    <cellStyle name="CALC Percent Total [2] 2 11 7 3" xfId="13439"/>
    <cellStyle name="CALC Percent Total [2] 2 11 7 4" xfId="48265"/>
    <cellStyle name="CALC Percent Total [2] 2 11 8" xfId="13440"/>
    <cellStyle name="CALC Percent Total [2] 2 11 8 2" xfId="13441"/>
    <cellStyle name="CALC Percent Total [2] 2 11 8 2 2" xfId="48266"/>
    <cellStyle name="CALC Percent Total [2] 2 11 8 3" xfId="13442"/>
    <cellStyle name="CALC Percent Total [2] 2 11 8 4" xfId="48267"/>
    <cellStyle name="CALC Percent Total [2] 2 11 9" xfId="13443"/>
    <cellStyle name="CALC Percent Total [2] 2 11 9 2" xfId="13444"/>
    <cellStyle name="CALC Percent Total [2] 2 11 9 2 2" xfId="48268"/>
    <cellStyle name="CALC Percent Total [2] 2 11 9 3" xfId="13445"/>
    <cellStyle name="CALC Percent Total [2] 2 11 9 4" xfId="48269"/>
    <cellStyle name="CALC Percent Total [2] 2 12" xfId="13446"/>
    <cellStyle name="CALC Percent Total [2] 2 12 10" xfId="13447"/>
    <cellStyle name="CALC Percent Total [2] 2 12 10 2" xfId="48270"/>
    <cellStyle name="CALC Percent Total [2] 2 12 11" xfId="48271"/>
    <cellStyle name="CALC Percent Total [2] 2 12 12" xfId="48272"/>
    <cellStyle name="CALC Percent Total [2] 2 12 2" xfId="13448"/>
    <cellStyle name="CALC Percent Total [2] 2 12 2 2" xfId="13449"/>
    <cellStyle name="CALC Percent Total [2] 2 12 2 2 2" xfId="48273"/>
    <cellStyle name="CALC Percent Total [2] 2 12 2 3" xfId="13450"/>
    <cellStyle name="CALC Percent Total [2] 2 12 2 4" xfId="48274"/>
    <cellStyle name="CALC Percent Total [2] 2 12 3" xfId="13451"/>
    <cellStyle name="CALC Percent Total [2] 2 12 3 2" xfId="13452"/>
    <cellStyle name="CALC Percent Total [2] 2 12 3 2 2" xfId="48275"/>
    <cellStyle name="CALC Percent Total [2] 2 12 3 3" xfId="13453"/>
    <cellStyle name="CALC Percent Total [2] 2 12 3 4" xfId="48276"/>
    <cellStyle name="CALC Percent Total [2] 2 12 4" xfId="13454"/>
    <cellStyle name="CALC Percent Total [2] 2 12 4 2" xfId="13455"/>
    <cellStyle name="CALC Percent Total [2] 2 12 4 2 2" xfId="48277"/>
    <cellStyle name="CALC Percent Total [2] 2 12 4 3" xfId="13456"/>
    <cellStyle name="CALC Percent Total [2] 2 12 4 4" xfId="48278"/>
    <cellStyle name="CALC Percent Total [2] 2 12 5" xfId="13457"/>
    <cellStyle name="CALC Percent Total [2] 2 12 5 2" xfId="13458"/>
    <cellStyle name="CALC Percent Total [2] 2 12 5 2 2" xfId="48279"/>
    <cellStyle name="CALC Percent Total [2] 2 12 5 3" xfId="13459"/>
    <cellStyle name="CALC Percent Total [2] 2 12 5 4" xfId="48280"/>
    <cellStyle name="CALC Percent Total [2] 2 12 6" xfId="13460"/>
    <cellStyle name="CALC Percent Total [2] 2 12 6 2" xfId="13461"/>
    <cellStyle name="CALC Percent Total [2] 2 12 6 2 2" xfId="48281"/>
    <cellStyle name="CALC Percent Total [2] 2 12 6 3" xfId="13462"/>
    <cellStyle name="CALC Percent Total [2] 2 12 6 4" xfId="48282"/>
    <cellStyle name="CALC Percent Total [2] 2 12 7" xfId="13463"/>
    <cellStyle name="CALC Percent Total [2] 2 12 7 2" xfId="13464"/>
    <cellStyle name="CALC Percent Total [2] 2 12 7 2 2" xfId="48283"/>
    <cellStyle name="CALC Percent Total [2] 2 12 7 3" xfId="13465"/>
    <cellStyle name="CALC Percent Total [2] 2 12 7 4" xfId="48284"/>
    <cellStyle name="CALC Percent Total [2] 2 12 8" xfId="13466"/>
    <cellStyle name="CALC Percent Total [2] 2 12 8 2" xfId="13467"/>
    <cellStyle name="CALC Percent Total [2] 2 12 8 2 2" xfId="48285"/>
    <cellStyle name="CALC Percent Total [2] 2 12 8 3" xfId="13468"/>
    <cellStyle name="CALC Percent Total [2] 2 12 8 4" xfId="48286"/>
    <cellStyle name="CALC Percent Total [2] 2 12 9" xfId="13469"/>
    <cellStyle name="CALC Percent Total [2] 2 12 9 2" xfId="13470"/>
    <cellStyle name="CALC Percent Total [2] 2 12 9 2 2" xfId="48287"/>
    <cellStyle name="CALC Percent Total [2] 2 12 9 3" xfId="13471"/>
    <cellStyle name="CALC Percent Total [2] 2 12 9 4" xfId="48288"/>
    <cellStyle name="CALC Percent Total [2] 2 13" xfId="13472"/>
    <cellStyle name="CALC Percent Total [2] 2 13 10" xfId="13473"/>
    <cellStyle name="CALC Percent Total [2] 2 13 10 2" xfId="48289"/>
    <cellStyle name="CALC Percent Total [2] 2 13 11" xfId="48290"/>
    <cellStyle name="CALC Percent Total [2] 2 13 12" xfId="48291"/>
    <cellStyle name="CALC Percent Total [2] 2 13 2" xfId="13474"/>
    <cellStyle name="CALC Percent Total [2] 2 13 2 2" xfId="13475"/>
    <cellStyle name="CALC Percent Total [2] 2 13 2 2 2" xfId="48292"/>
    <cellStyle name="CALC Percent Total [2] 2 13 2 3" xfId="13476"/>
    <cellStyle name="CALC Percent Total [2] 2 13 2 4" xfId="48293"/>
    <cellStyle name="CALC Percent Total [2] 2 13 3" xfId="13477"/>
    <cellStyle name="CALC Percent Total [2] 2 13 3 2" xfId="13478"/>
    <cellStyle name="CALC Percent Total [2] 2 13 3 2 2" xfId="48294"/>
    <cellStyle name="CALC Percent Total [2] 2 13 3 3" xfId="13479"/>
    <cellStyle name="CALC Percent Total [2] 2 13 3 4" xfId="48295"/>
    <cellStyle name="CALC Percent Total [2] 2 13 4" xfId="13480"/>
    <cellStyle name="CALC Percent Total [2] 2 13 4 2" xfId="13481"/>
    <cellStyle name="CALC Percent Total [2] 2 13 4 2 2" xfId="48296"/>
    <cellStyle name="CALC Percent Total [2] 2 13 4 3" xfId="13482"/>
    <cellStyle name="CALC Percent Total [2] 2 13 4 4" xfId="48297"/>
    <cellStyle name="CALC Percent Total [2] 2 13 5" xfId="13483"/>
    <cellStyle name="CALC Percent Total [2] 2 13 5 2" xfId="13484"/>
    <cellStyle name="CALC Percent Total [2] 2 13 5 2 2" xfId="48298"/>
    <cellStyle name="CALC Percent Total [2] 2 13 5 3" xfId="13485"/>
    <cellStyle name="CALC Percent Total [2] 2 13 5 4" xfId="48299"/>
    <cellStyle name="CALC Percent Total [2] 2 13 6" xfId="13486"/>
    <cellStyle name="CALC Percent Total [2] 2 13 6 2" xfId="13487"/>
    <cellStyle name="CALC Percent Total [2] 2 13 6 2 2" xfId="48300"/>
    <cellStyle name="CALC Percent Total [2] 2 13 6 3" xfId="13488"/>
    <cellStyle name="CALC Percent Total [2] 2 13 6 4" xfId="48301"/>
    <cellStyle name="CALC Percent Total [2] 2 13 7" xfId="13489"/>
    <cellStyle name="CALC Percent Total [2] 2 13 7 2" xfId="13490"/>
    <cellStyle name="CALC Percent Total [2] 2 13 7 2 2" xfId="48302"/>
    <cellStyle name="CALC Percent Total [2] 2 13 7 3" xfId="13491"/>
    <cellStyle name="CALC Percent Total [2] 2 13 7 4" xfId="48303"/>
    <cellStyle name="CALC Percent Total [2] 2 13 8" xfId="13492"/>
    <cellStyle name="CALC Percent Total [2] 2 13 8 2" xfId="13493"/>
    <cellStyle name="CALC Percent Total [2] 2 13 8 2 2" xfId="48304"/>
    <cellStyle name="CALC Percent Total [2] 2 13 8 3" xfId="13494"/>
    <cellStyle name="CALC Percent Total [2] 2 13 8 4" xfId="48305"/>
    <cellStyle name="CALC Percent Total [2] 2 13 9" xfId="13495"/>
    <cellStyle name="CALC Percent Total [2] 2 13 9 2" xfId="13496"/>
    <cellStyle name="CALC Percent Total [2] 2 13 9 2 2" xfId="48306"/>
    <cellStyle name="CALC Percent Total [2] 2 13 9 3" xfId="13497"/>
    <cellStyle name="CALC Percent Total [2] 2 13 9 4" xfId="48307"/>
    <cellStyle name="CALC Percent Total [2] 2 14" xfId="13498"/>
    <cellStyle name="CALC Percent Total [2] 2 14 10" xfId="13499"/>
    <cellStyle name="CALC Percent Total [2] 2 14 10 2" xfId="48308"/>
    <cellStyle name="CALC Percent Total [2] 2 14 11" xfId="48309"/>
    <cellStyle name="CALC Percent Total [2] 2 14 12" xfId="48310"/>
    <cellStyle name="CALC Percent Total [2] 2 14 2" xfId="13500"/>
    <cellStyle name="CALC Percent Total [2] 2 14 2 2" xfId="13501"/>
    <cellStyle name="CALC Percent Total [2] 2 14 2 2 2" xfId="48311"/>
    <cellStyle name="CALC Percent Total [2] 2 14 2 3" xfId="13502"/>
    <cellStyle name="CALC Percent Total [2] 2 14 2 4" xfId="48312"/>
    <cellStyle name="CALC Percent Total [2] 2 14 3" xfId="13503"/>
    <cellStyle name="CALC Percent Total [2] 2 14 3 2" xfId="13504"/>
    <cellStyle name="CALC Percent Total [2] 2 14 3 2 2" xfId="48313"/>
    <cellStyle name="CALC Percent Total [2] 2 14 3 3" xfId="13505"/>
    <cellStyle name="CALC Percent Total [2] 2 14 3 4" xfId="48314"/>
    <cellStyle name="CALC Percent Total [2] 2 14 4" xfId="13506"/>
    <cellStyle name="CALC Percent Total [2] 2 14 4 2" xfId="13507"/>
    <cellStyle name="CALC Percent Total [2] 2 14 4 2 2" xfId="48315"/>
    <cellStyle name="CALC Percent Total [2] 2 14 4 3" xfId="13508"/>
    <cellStyle name="CALC Percent Total [2] 2 14 4 4" xfId="48316"/>
    <cellStyle name="CALC Percent Total [2] 2 14 5" xfId="13509"/>
    <cellStyle name="CALC Percent Total [2] 2 14 5 2" xfId="13510"/>
    <cellStyle name="CALC Percent Total [2] 2 14 5 2 2" xfId="48317"/>
    <cellStyle name="CALC Percent Total [2] 2 14 5 3" xfId="13511"/>
    <cellStyle name="CALC Percent Total [2] 2 14 5 4" xfId="48318"/>
    <cellStyle name="CALC Percent Total [2] 2 14 6" xfId="13512"/>
    <cellStyle name="CALC Percent Total [2] 2 14 6 2" xfId="13513"/>
    <cellStyle name="CALC Percent Total [2] 2 14 6 2 2" xfId="48319"/>
    <cellStyle name="CALC Percent Total [2] 2 14 6 3" xfId="13514"/>
    <cellStyle name="CALC Percent Total [2] 2 14 6 4" xfId="48320"/>
    <cellStyle name="CALC Percent Total [2] 2 14 7" xfId="13515"/>
    <cellStyle name="CALC Percent Total [2] 2 14 7 2" xfId="13516"/>
    <cellStyle name="CALC Percent Total [2] 2 14 7 2 2" xfId="48321"/>
    <cellStyle name="CALC Percent Total [2] 2 14 7 3" xfId="13517"/>
    <cellStyle name="CALC Percent Total [2] 2 14 7 4" xfId="48322"/>
    <cellStyle name="CALC Percent Total [2] 2 14 8" xfId="13518"/>
    <cellStyle name="CALC Percent Total [2] 2 14 8 2" xfId="13519"/>
    <cellStyle name="CALC Percent Total [2] 2 14 8 2 2" xfId="48323"/>
    <cellStyle name="CALC Percent Total [2] 2 14 8 3" xfId="13520"/>
    <cellStyle name="CALC Percent Total [2] 2 14 8 4" xfId="48324"/>
    <cellStyle name="CALC Percent Total [2] 2 14 9" xfId="13521"/>
    <cellStyle name="CALC Percent Total [2] 2 14 9 2" xfId="13522"/>
    <cellStyle name="CALC Percent Total [2] 2 14 9 2 2" xfId="48325"/>
    <cellStyle name="CALC Percent Total [2] 2 14 9 3" xfId="13523"/>
    <cellStyle name="CALC Percent Total [2] 2 14 9 4" xfId="48326"/>
    <cellStyle name="CALC Percent Total [2] 2 15" xfId="13524"/>
    <cellStyle name="CALC Percent Total [2] 2 15 10" xfId="13525"/>
    <cellStyle name="CALC Percent Total [2] 2 15 10 2" xfId="48327"/>
    <cellStyle name="CALC Percent Total [2] 2 15 11" xfId="48328"/>
    <cellStyle name="CALC Percent Total [2] 2 15 12" xfId="48329"/>
    <cellStyle name="CALC Percent Total [2] 2 15 2" xfId="13526"/>
    <cellStyle name="CALC Percent Total [2] 2 15 2 2" xfId="13527"/>
    <cellStyle name="CALC Percent Total [2] 2 15 2 2 2" xfId="48330"/>
    <cellStyle name="CALC Percent Total [2] 2 15 2 3" xfId="13528"/>
    <cellStyle name="CALC Percent Total [2] 2 15 2 4" xfId="48331"/>
    <cellStyle name="CALC Percent Total [2] 2 15 3" xfId="13529"/>
    <cellStyle name="CALC Percent Total [2] 2 15 3 2" xfId="13530"/>
    <cellStyle name="CALC Percent Total [2] 2 15 3 2 2" xfId="48332"/>
    <cellStyle name="CALC Percent Total [2] 2 15 3 3" xfId="13531"/>
    <cellStyle name="CALC Percent Total [2] 2 15 3 4" xfId="48333"/>
    <cellStyle name="CALC Percent Total [2] 2 15 4" xfId="13532"/>
    <cellStyle name="CALC Percent Total [2] 2 15 4 2" xfId="13533"/>
    <cellStyle name="CALC Percent Total [2] 2 15 4 2 2" xfId="48334"/>
    <cellStyle name="CALC Percent Total [2] 2 15 4 3" xfId="13534"/>
    <cellStyle name="CALC Percent Total [2] 2 15 4 4" xfId="48335"/>
    <cellStyle name="CALC Percent Total [2] 2 15 5" xfId="13535"/>
    <cellStyle name="CALC Percent Total [2] 2 15 5 2" xfId="13536"/>
    <cellStyle name="CALC Percent Total [2] 2 15 5 2 2" xfId="48336"/>
    <cellStyle name="CALC Percent Total [2] 2 15 5 3" xfId="13537"/>
    <cellStyle name="CALC Percent Total [2] 2 15 5 4" xfId="48337"/>
    <cellStyle name="CALC Percent Total [2] 2 15 6" xfId="13538"/>
    <cellStyle name="CALC Percent Total [2] 2 15 6 2" xfId="13539"/>
    <cellStyle name="CALC Percent Total [2] 2 15 6 2 2" xfId="48338"/>
    <cellStyle name="CALC Percent Total [2] 2 15 6 3" xfId="13540"/>
    <cellStyle name="CALC Percent Total [2] 2 15 6 4" xfId="48339"/>
    <cellStyle name="CALC Percent Total [2] 2 15 7" xfId="13541"/>
    <cellStyle name="CALC Percent Total [2] 2 15 7 2" xfId="13542"/>
    <cellStyle name="CALC Percent Total [2] 2 15 7 2 2" xfId="48340"/>
    <cellStyle name="CALC Percent Total [2] 2 15 7 3" xfId="13543"/>
    <cellStyle name="CALC Percent Total [2] 2 15 7 4" xfId="48341"/>
    <cellStyle name="CALC Percent Total [2] 2 15 8" xfId="13544"/>
    <cellStyle name="CALC Percent Total [2] 2 15 8 2" xfId="13545"/>
    <cellStyle name="CALC Percent Total [2] 2 15 8 2 2" xfId="48342"/>
    <cellStyle name="CALC Percent Total [2] 2 15 8 3" xfId="13546"/>
    <cellStyle name="CALC Percent Total [2] 2 15 8 4" xfId="48343"/>
    <cellStyle name="CALC Percent Total [2] 2 15 9" xfId="13547"/>
    <cellStyle name="CALC Percent Total [2] 2 15 9 2" xfId="13548"/>
    <cellStyle name="CALC Percent Total [2] 2 15 9 2 2" xfId="48344"/>
    <cellStyle name="CALC Percent Total [2] 2 15 9 3" xfId="13549"/>
    <cellStyle name="CALC Percent Total [2] 2 15 9 4" xfId="48345"/>
    <cellStyle name="CALC Percent Total [2] 2 16" xfId="13550"/>
    <cellStyle name="CALC Percent Total [2] 2 16 10" xfId="48346"/>
    <cellStyle name="CALC Percent Total [2] 2 16 11" xfId="48347"/>
    <cellStyle name="CALC Percent Total [2] 2 16 2" xfId="13551"/>
    <cellStyle name="CALC Percent Total [2] 2 16 2 2" xfId="13552"/>
    <cellStyle name="CALC Percent Total [2] 2 16 2 2 2" xfId="48348"/>
    <cellStyle name="CALC Percent Total [2] 2 16 2 3" xfId="13553"/>
    <cellStyle name="CALC Percent Total [2] 2 16 2 4" xfId="48349"/>
    <cellStyle name="CALC Percent Total [2] 2 16 3" xfId="13554"/>
    <cellStyle name="CALC Percent Total [2] 2 16 3 2" xfId="13555"/>
    <cellStyle name="CALC Percent Total [2] 2 16 3 2 2" xfId="48350"/>
    <cellStyle name="CALC Percent Total [2] 2 16 3 3" xfId="13556"/>
    <cellStyle name="CALC Percent Total [2] 2 16 3 4" xfId="48351"/>
    <cellStyle name="CALC Percent Total [2] 2 16 4" xfId="13557"/>
    <cellStyle name="CALC Percent Total [2] 2 16 4 2" xfId="13558"/>
    <cellStyle name="CALC Percent Total [2] 2 16 4 2 2" xfId="48352"/>
    <cellStyle name="CALC Percent Total [2] 2 16 4 3" xfId="13559"/>
    <cellStyle name="CALC Percent Total [2] 2 16 4 4" xfId="48353"/>
    <cellStyle name="CALC Percent Total [2] 2 16 5" xfId="13560"/>
    <cellStyle name="CALC Percent Total [2] 2 16 5 2" xfId="13561"/>
    <cellStyle name="CALC Percent Total [2] 2 16 5 2 2" xfId="48354"/>
    <cellStyle name="CALC Percent Total [2] 2 16 5 3" xfId="13562"/>
    <cellStyle name="CALC Percent Total [2] 2 16 5 4" xfId="48355"/>
    <cellStyle name="CALC Percent Total [2] 2 16 6" xfId="13563"/>
    <cellStyle name="CALC Percent Total [2] 2 16 6 2" xfId="13564"/>
    <cellStyle name="CALC Percent Total [2] 2 16 6 2 2" xfId="48356"/>
    <cellStyle name="CALC Percent Total [2] 2 16 6 3" xfId="13565"/>
    <cellStyle name="CALC Percent Total [2] 2 16 6 4" xfId="48357"/>
    <cellStyle name="CALC Percent Total [2] 2 16 7" xfId="13566"/>
    <cellStyle name="CALC Percent Total [2] 2 16 7 2" xfId="13567"/>
    <cellStyle name="CALC Percent Total [2] 2 16 7 2 2" xfId="48358"/>
    <cellStyle name="CALC Percent Total [2] 2 16 7 3" xfId="13568"/>
    <cellStyle name="CALC Percent Total [2] 2 16 7 4" xfId="48359"/>
    <cellStyle name="CALC Percent Total [2] 2 16 8" xfId="13569"/>
    <cellStyle name="CALC Percent Total [2] 2 16 8 2" xfId="13570"/>
    <cellStyle name="CALC Percent Total [2] 2 16 8 2 2" xfId="48360"/>
    <cellStyle name="CALC Percent Total [2] 2 16 8 3" xfId="13571"/>
    <cellStyle name="CALC Percent Total [2] 2 16 8 4" xfId="48361"/>
    <cellStyle name="CALC Percent Total [2] 2 16 9" xfId="13572"/>
    <cellStyle name="CALC Percent Total [2] 2 16 9 2" xfId="48362"/>
    <cellStyle name="CALC Percent Total [2] 2 17" xfId="13573"/>
    <cellStyle name="CALC Percent Total [2] 2 17 10" xfId="48363"/>
    <cellStyle name="CALC Percent Total [2] 2 17 11" xfId="48364"/>
    <cellStyle name="CALC Percent Total [2] 2 17 2" xfId="13574"/>
    <cellStyle name="CALC Percent Total [2] 2 17 2 2" xfId="13575"/>
    <cellStyle name="CALC Percent Total [2] 2 17 2 2 2" xfId="48365"/>
    <cellStyle name="CALC Percent Total [2] 2 17 2 3" xfId="13576"/>
    <cellStyle name="CALC Percent Total [2] 2 17 2 4" xfId="48366"/>
    <cellStyle name="CALC Percent Total [2] 2 17 3" xfId="13577"/>
    <cellStyle name="CALC Percent Total [2] 2 17 3 2" xfId="13578"/>
    <cellStyle name="CALC Percent Total [2] 2 17 3 2 2" xfId="48367"/>
    <cellStyle name="CALC Percent Total [2] 2 17 3 3" xfId="13579"/>
    <cellStyle name="CALC Percent Total [2] 2 17 3 4" xfId="48368"/>
    <cellStyle name="CALC Percent Total [2] 2 17 4" xfId="13580"/>
    <cellStyle name="CALC Percent Total [2] 2 17 4 2" xfId="13581"/>
    <cellStyle name="CALC Percent Total [2] 2 17 4 2 2" xfId="48369"/>
    <cellStyle name="CALC Percent Total [2] 2 17 4 3" xfId="13582"/>
    <cellStyle name="CALC Percent Total [2] 2 17 4 4" xfId="48370"/>
    <cellStyle name="CALC Percent Total [2] 2 17 5" xfId="13583"/>
    <cellStyle name="CALC Percent Total [2] 2 17 5 2" xfId="13584"/>
    <cellStyle name="CALC Percent Total [2] 2 17 5 2 2" xfId="48371"/>
    <cellStyle name="CALC Percent Total [2] 2 17 5 3" xfId="13585"/>
    <cellStyle name="CALC Percent Total [2] 2 17 5 4" xfId="48372"/>
    <cellStyle name="CALC Percent Total [2] 2 17 6" xfId="13586"/>
    <cellStyle name="CALC Percent Total [2] 2 17 6 2" xfId="13587"/>
    <cellStyle name="CALC Percent Total [2] 2 17 6 2 2" xfId="48373"/>
    <cellStyle name="CALC Percent Total [2] 2 17 6 3" xfId="13588"/>
    <cellStyle name="CALC Percent Total [2] 2 17 6 4" xfId="48374"/>
    <cellStyle name="CALC Percent Total [2] 2 17 7" xfId="13589"/>
    <cellStyle name="CALC Percent Total [2] 2 17 7 2" xfId="13590"/>
    <cellStyle name="CALC Percent Total [2] 2 17 7 2 2" xfId="48375"/>
    <cellStyle name="CALC Percent Total [2] 2 17 7 3" xfId="13591"/>
    <cellStyle name="CALC Percent Total [2] 2 17 7 4" xfId="48376"/>
    <cellStyle name="CALC Percent Total [2] 2 17 8" xfId="13592"/>
    <cellStyle name="CALC Percent Total [2] 2 17 8 2" xfId="13593"/>
    <cellStyle name="CALC Percent Total [2] 2 17 8 2 2" xfId="48377"/>
    <cellStyle name="CALC Percent Total [2] 2 17 8 3" xfId="13594"/>
    <cellStyle name="CALC Percent Total [2] 2 17 8 4" xfId="48378"/>
    <cellStyle name="CALC Percent Total [2] 2 17 9" xfId="13595"/>
    <cellStyle name="CALC Percent Total [2] 2 17 9 2" xfId="48379"/>
    <cellStyle name="CALC Percent Total [2] 2 18" xfId="13596"/>
    <cellStyle name="CALC Percent Total [2] 2 18 10" xfId="48380"/>
    <cellStyle name="CALC Percent Total [2] 2 18 11" xfId="48381"/>
    <cellStyle name="CALC Percent Total [2] 2 18 2" xfId="13597"/>
    <cellStyle name="CALC Percent Total [2] 2 18 2 2" xfId="13598"/>
    <cellStyle name="CALC Percent Total [2] 2 18 2 2 2" xfId="48382"/>
    <cellStyle name="CALC Percent Total [2] 2 18 2 3" xfId="13599"/>
    <cellStyle name="CALC Percent Total [2] 2 18 2 4" xfId="48383"/>
    <cellStyle name="CALC Percent Total [2] 2 18 3" xfId="13600"/>
    <cellStyle name="CALC Percent Total [2] 2 18 3 2" xfId="13601"/>
    <cellStyle name="CALC Percent Total [2] 2 18 3 2 2" xfId="48384"/>
    <cellStyle name="CALC Percent Total [2] 2 18 3 3" xfId="13602"/>
    <cellStyle name="CALC Percent Total [2] 2 18 3 4" xfId="48385"/>
    <cellStyle name="CALC Percent Total [2] 2 18 4" xfId="13603"/>
    <cellStyle name="CALC Percent Total [2] 2 18 4 2" xfId="13604"/>
    <cellStyle name="CALC Percent Total [2] 2 18 4 2 2" xfId="48386"/>
    <cellStyle name="CALC Percent Total [2] 2 18 4 3" xfId="13605"/>
    <cellStyle name="CALC Percent Total [2] 2 18 4 4" xfId="48387"/>
    <cellStyle name="CALC Percent Total [2] 2 18 5" xfId="13606"/>
    <cellStyle name="CALC Percent Total [2] 2 18 5 2" xfId="13607"/>
    <cellStyle name="CALC Percent Total [2] 2 18 5 2 2" xfId="48388"/>
    <cellStyle name="CALC Percent Total [2] 2 18 5 3" xfId="13608"/>
    <cellStyle name="CALC Percent Total [2] 2 18 5 4" xfId="48389"/>
    <cellStyle name="CALC Percent Total [2] 2 18 6" xfId="13609"/>
    <cellStyle name="CALC Percent Total [2] 2 18 6 2" xfId="13610"/>
    <cellStyle name="CALC Percent Total [2] 2 18 6 2 2" xfId="48390"/>
    <cellStyle name="CALC Percent Total [2] 2 18 6 3" xfId="13611"/>
    <cellStyle name="CALC Percent Total [2] 2 18 6 4" xfId="48391"/>
    <cellStyle name="CALC Percent Total [2] 2 18 7" xfId="13612"/>
    <cellStyle name="CALC Percent Total [2] 2 18 7 2" xfId="13613"/>
    <cellStyle name="CALC Percent Total [2] 2 18 7 2 2" xfId="48392"/>
    <cellStyle name="CALC Percent Total [2] 2 18 7 3" xfId="13614"/>
    <cellStyle name="CALC Percent Total [2] 2 18 7 4" xfId="48393"/>
    <cellStyle name="CALC Percent Total [2] 2 18 8" xfId="13615"/>
    <cellStyle name="CALC Percent Total [2] 2 18 8 2" xfId="13616"/>
    <cellStyle name="CALC Percent Total [2] 2 18 8 2 2" xfId="48394"/>
    <cellStyle name="CALC Percent Total [2] 2 18 8 3" xfId="13617"/>
    <cellStyle name="CALC Percent Total [2] 2 18 8 4" xfId="48395"/>
    <cellStyle name="CALC Percent Total [2] 2 18 9" xfId="13618"/>
    <cellStyle name="CALC Percent Total [2] 2 18 9 2" xfId="48396"/>
    <cellStyle name="CALC Percent Total [2] 2 19" xfId="13619"/>
    <cellStyle name="CALC Percent Total [2] 2 19 10" xfId="48397"/>
    <cellStyle name="CALC Percent Total [2] 2 19 11" xfId="48398"/>
    <cellStyle name="CALC Percent Total [2] 2 19 2" xfId="13620"/>
    <cellStyle name="CALC Percent Total [2] 2 19 2 2" xfId="13621"/>
    <cellStyle name="CALC Percent Total [2] 2 19 2 2 2" xfId="48399"/>
    <cellStyle name="CALC Percent Total [2] 2 19 2 3" xfId="13622"/>
    <cellStyle name="CALC Percent Total [2] 2 19 2 4" xfId="48400"/>
    <cellStyle name="CALC Percent Total [2] 2 19 3" xfId="13623"/>
    <cellStyle name="CALC Percent Total [2] 2 19 3 2" xfId="13624"/>
    <cellStyle name="CALC Percent Total [2] 2 19 3 2 2" xfId="48401"/>
    <cellStyle name="CALC Percent Total [2] 2 19 3 3" xfId="13625"/>
    <cellStyle name="CALC Percent Total [2] 2 19 3 4" xfId="48402"/>
    <cellStyle name="CALC Percent Total [2] 2 19 4" xfId="13626"/>
    <cellStyle name="CALC Percent Total [2] 2 19 4 2" xfId="13627"/>
    <cellStyle name="CALC Percent Total [2] 2 19 4 2 2" xfId="48403"/>
    <cellStyle name="CALC Percent Total [2] 2 19 4 3" xfId="13628"/>
    <cellStyle name="CALC Percent Total [2] 2 19 4 4" xfId="48404"/>
    <cellStyle name="CALC Percent Total [2] 2 19 5" xfId="13629"/>
    <cellStyle name="CALC Percent Total [2] 2 19 5 2" xfId="13630"/>
    <cellStyle name="CALC Percent Total [2] 2 19 5 2 2" xfId="48405"/>
    <cellStyle name="CALC Percent Total [2] 2 19 5 3" xfId="13631"/>
    <cellStyle name="CALC Percent Total [2] 2 19 5 4" xfId="48406"/>
    <cellStyle name="CALC Percent Total [2] 2 19 6" xfId="13632"/>
    <cellStyle name="CALC Percent Total [2] 2 19 6 2" xfId="13633"/>
    <cellStyle name="CALC Percent Total [2] 2 19 6 2 2" xfId="48407"/>
    <cellStyle name="CALC Percent Total [2] 2 19 6 3" xfId="13634"/>
    <cellStyle name="CALC Percent Total [2] 2 19 6 4" xfId="48408"/>
    <cellStyle name="CALC Percent Total [2] 2 19 7" xfId="13635"/>
    <cellStyle name="CALC Percent Total [2] 2 19 7 2" xfId="13636"/>
    <cellStyle name="CALC Percent Total [2] 2 19 7 2 2" xfId="48409"/>
    <cellStyle name="CALC Percent Total [2] 2 19 7 3" xfId="13637"/>
    <cellStyle name="CALC Percent Total [2] 2 19 7 4" xfId="48410"/>
    <cellStyle name="CALC Percent Total [2] 2 19 8" xfId="13638"/>
    <cellStyle name="CALC Percent Total [2] 2 19 8 2" xfId="13639"/>
    <cellStyle name="CALC Percent Total [2] 2 19 8 2 2" xfId="48411"/>
    <cellStyle name="CALC Percent Total [2] 2 19 8 3" xfId="13640"/>
    <cellStyle name="CALC Percent Total [2] 2 19 8 4" xfId="48412"/>
    <cellStyle name="CALC Percent Total [2] 2 19 9" xfId="13641"/>
    <cellStyle name="CALC Percent Total [2] 2 19 9 2" xfId="48413"/>
    <cellStyle name="CALC Percent Total [2] 2 2" xfId="13642"/>
    <cellStyle name="CALC Percent Total [2] 2 2 2" xfId="13643"/>
    <cellStyle name="CALC Percent Total [2] 2 2 2 2" xfId="48414"/>
    <cellStyle name="CALC Percent Total [2] 2 2 2 2 2" xfId="48415"/>
    <cellStyle name="CALC Percent Total [2] 2 2 3" xfId="13644"/>
    <cellStyle name="CALC Percent Total [2] 2 2 3 2" xfId="48416"/>
    <cellStyle name="CALC Percent Total [2] 2 20" xfId="13645"/>
    <cellStyle name="CALC Percent Total [2] 2 20 10" xfId="48417"/>
    <cellStyle name="CALC Percent Total [2] 2 20 11" xfId="48418"/>
    <cellStyle name="CALC Percent Total [2] 2 20 2" xfId="13646"/>
    <cellStyle name="CALC Percent Total [2] 2 20 2 2" xfId="13647"/>
    <cellStyle name="CALC Percent Total [2] 2 20 2 2 2" xfId="48419"/>
    <cellStyle name="CALC Percent Total [2] 2 20 2 3" xfId="13648"/>
    <cellStyle name="CALC Percent Total [2] 2 20 2 4" xfId="48420"/>
    <cellStyle name="CALC Percent Total [2] 2 20 3" xfId="13649"/>
    <cellStyle name="CALC Percent Total [2] 2 20 3 2" xfId="13650"/>
    <cellStyle name="CALC Percent Total [2] 2 20 3 2 2" xfId="48421"/>
    <cellStyle name="CALC Percent Total [2] 2 20 3 3" xfId="13651"/>
    <cellStyle name="CALC Percent Total [2] 2 20 3 4" xfId="48422"/>
    <cellStyle name="CALC Percent Total [2] 2 20 4" xfId="13652"/>
    <cellStyle name="CALC Percent Total [2] 2 20 4 2" xfId="13653"/>
    <cellStyle name="CALC Percent Total [2] 2 20 4 2 2" xfId="48423"/>
    <cellStyle name="CALC Percent Total [2] 2 20 4 3" xfId="13654"/>
    <cellStyle name="CALC Percent Total [2] 2 20 4 4" xfId="48424"/>
    <cellStyle name="CALC Percent Total [2] 2 20 5" xfId="13655"/>
    <cellStyle name="CALC Percent Total [2] 2 20 5 2" xfId="13656"/>
    <cellStyle name="CALC Percent Total [2] 2 20 5 2 2" xfId="48425"/>
    <cellStyle name="CALC Percent Total [2] 2 20 5 3" xfId="13657"/>
    <cellStyle name="CALC Percent Total [2] 2 20 5 4" xfId="48426"/>
    <cellStyle name="CALC Percent Total [2] 2 20 6" xfId="13658"/>
    <cellStyle name="CALC Percent Total [2] 2 20 6 2" xfId="13659"/>
    <cellStyle name="CALC Percent Total [2] 2 20 6 2 2" xfId="48427"/>
    <cellStyle name="CALC Percent Total [2] 2 20 6 3" xfId="13660"/>
    <cellStyle name="CALC Percent Total [2] 2 20 6 4" xfId="48428"/>
    <cellStyle name="CALC Percent Total [2] 2 20 7" xfId="13661"/>
    <cellStyle name="CALC Percent Total [2] 2 20 7 2" xfId="13662"/>
    <cellStyle name="CALC Percent Total [2] 2 20 7 2 2" xfId="48429"/>
    <cellStyle name="CALC Percent Total [2] 2 20 7 3" xfId="13663"/>
    <cellStyle name="CALC Percent Total [2] 2 20 7 4" xfId="48430"/>
    <cellStyle name="CALC Percent Total [2] 2 20 8" xfId="13664"/>
    <cellStyle name="CALC Percent Total [2] 2 20 8 2" xfId="13665"/>
    <cellStyle name="CALC Percent Total [2] 2 20 8 2 2" xfId="48431"/>
    <cellStyle name="CALC Percent Total [2] 2 20 8 3" xfId="13666"/>
    <cellStyle name="CALC Percent Total [2] 2 20 8 4" xfId="48432"/>
    <cellStyle name="CALC Percent Total [2] 2 20 9" xfId="13667"/>
    <cellStyle name="CALC Percent Total [2] 2 20 9 2" xfId="48433"/>
    <cellStyle name="CALC Percent Total [2] 2 21" xfId="13668"/>
    <cellStyle name="CALC Percent Total [2] 2 21 10" xfId="48434"/>
    <cellStyle name="CALC Percent Total [2] 2 21 11" xfId="48435"/>
    <cellStyle name="CALC Percent Total [2] 2 21 2" xfId="13669"/>
    <cellStyle name="CALC Percent Total [2] 2 21 2 2" xfId="13670"/>
    <cellStyle name="CALC Percent Total [2] 2 21 2 2 2" xfId="48436"/>
    <cellStyle name="CALC Percent Total [2] 2 21 2 3" xfId="13671"/>
    <cellStyle name="CALC Percent Total [2] 2 21 2 4" xfId="48437"/>
    <cellStyle name="CALC Percent Total [2] 2 21 3" xfId="13672"/>
    <cellStyle name="CALC Percent Total [2] 2 21 3 2" xfId="13673"/>
    <cellStyle name="CALC Percent Total [2] 2 21 3 2 2" xfId="48438"/>
    <cellStyle name="CALC Percent Total [2] 2 21 3 3" xfId="13674"/>
    <cellStyle name="CALC Percent Total [2] 2 21 3 4" xfId="48439"/>
    <cellStyle name="CALC Percent Total [2] 2 21 4" xfId="13675"/>
    <cellStyle name="CALC Percent Total [2] 2 21 4 2" xfId="13676"/>
    <cellStyle name="CALC Percent Total [2] 2 21 4 2 2" xfId="48440"/>
    <cellStyle name="CALC Percent Total [2] 2 21 4 3" xfId="13677"/>
    <cellStyle name="CALC Percent Total [2] 2 21 4 4" xfId="48441"/>
    <cellStyle name="CALC Percent Total [2] 2 21 5" xfId="13678"/>
    <cellStyle name="CALC Percent Total [2] 2 21 5 2" xfId="13679"/>
    <cellStyle name="CALC Percent Total [2] 2 21 5 2 2" xfId="48442"/>
    <cellStyle name="CALC Percent Total [2] 2 21 5 3" xfId="13680"/>
    <cellStyle name="CALC Percent Total [2] 2 21 5 4" xfId="48443"/>
    <cellStyle name="CALC Percent Total [2] 2 21 6" xfId="13681"/>
    <cellStyle name="CALC Percent Total [2] 2 21 6 2" xfId="13682"/>
    <cellStyle name="CALC Percent Total [2] 2 21 6 2 2" xfId="48444"/>
    <cellStyle name="CALC Percent Total [2] 2 21 6 3" xfId="13683"/>
    <cellStyle name="CALC Percent Total [2] 2 21 6 4" xfId="48445"/>
    <cellStyle name="CALC Percent Total [2] 2 21 7" xfId="13684"/>
    <cellStyle name="CALC Percent Total [2] 2 21 7 2" xfId="13685"/>
    <cellStyle name="CALC Percent Total [2] 2 21 7 2 2" xfId="48446"/>
    <cellStyle name="CALC Percent Total [2] 2 21 7 3" xfId="13686"/>
    <cellStyle name="CALC Percent Total [2] 2 21 7 4" xfId="48447"/>
    <cellStyle name="CALC Percent Total [2] 2 21 8" xfId="13687"/>
    <cellStyle name="CALC Percent Total [2] 2 21 8 2" xfId="13688"/>
    <cellStyle name="CALC Percent Total [2] 2 21 8 2 2" xfId="48448"/>
    <cellStyle name="CALC Percent Total [2] 2 21 8 3" xfId="13689"/>
    <cellStyle name="CALC Percent Total [2] 2 21 8 4" xfId="48449"/>
    <cellStyle name="CALC Percent Total [2] 2 21 9" xfId="13690"/>
    <cellStyle name="CALC Percent Total [2] 2 21 9 2" xfId="48450"/>
    <cellStyle name="CALC Percent Total [2] 2 22" xfId="13691"/>
    <cellStyle name="CALC Percent Total [2] 2 22 10" xfId="48451"/>
    <cellStyle name="CALC Percent Total [2] 2 22 11" xfId="48452"/>
    <cellStyle name="CALC Percent Total [2] 2 22 2" xfId="13692"/>
    <cellStyle name="CALC Percent Total [2] 2 22 2 2" xfId="13693"/>
    <cellStyle name="CALC Percent Total [2] 2 22 2 2 2" xfId="48453"/>
    <cellStyle name="CALC Percent Total [2] 2 22 2 3" xfId="13694"/>
    <cellStyle name="CALC Percent Total [2] 2 22 2 4" xfId="48454"/>
    <cellStyle name="CALC Percent Total [2] 2 22 3" xfId="13695"/>
    <cellStyle name="CALC Percent Total [2] 2 22 3 2" xfId="13696"/>
    <cellStyle name="CALC Percent Total [2] 2 22 3 2 2" xfId="48455"/>
    <cellStyle name="CALC Percent Total [2] 2 22 3 3" xfId="13697"/>
    <cellStyle name="CALC Percent Total [2] 2 22 3 4" xfId="48456"/>
    <cellStyle name="CALC Percent Total [2] 2 22 4" xfId="13698"/>
    <cellStyle name="CALC Percent Total [2] 2 22 4 2" xfId="13699"/>
    <cellStyle name="CALC Percent Total [2] 2 22 4 2 2" xfId="48457"/>
    <cellStyle name="CALC Percent Total [2] 2 22 4 3" xfId="13700"/>
    <cellStyle name="CALC Percent Total [2] 2 22 4 4" xfId="48458"/>
    <cellStyle name="CALC Percent Total [2] 2 22 5" xfId="13701"/>
    <cellStyle name="CALC Percent Total [2] 2 22 5 2" xfId="13702"/>
    <cellStyle name="CALC Percent Total [2] 2 22 5 2 2" xfId="48459"/>
    <cellStyle name="CALC Percent Total [2] 2 22 5 3" xfId="13703"/>
    <cellStyle name="CALC Percent Total [2] 2 22 5 4" xfId="48460"/>
    <cellStyle name="CALC Percent Total [2] 2 22 6" xfId="13704"/>
    <cellStyle name="CALC Percent Total [2] 2 22 6 2" xfId="13705"/>
    <cellStyle name="CALC Percent Total [2] 2 22 6 2 2" xfId="48461"/>
    <cellStyle name="CALC Percent Total [2] 2 22 6 3" xfId="13706"/>
    <cellStyle name="CALC Percent Total [2] 2 22 6 4" xfId="48462"/>
    <cellStyle name="CALC Percent Total [2] 2 22 7" xfId="13707"/>
    <cellStyle name="CALC Percent Total [2] 2 22 7 2" xfId="13708"/>
    <cellStyle name="CALC Percent Total [2] 2 22 7 2 2" xfId="48463"/>
    <cellStyle name="CALC Percent Total [2] 2 22 7 3" xfId="13709"/>
    <cellStyle name="CALC Percent Total [2] 2 22 7 4" xfId="48464"/>
    <cellStyle name="CALC Percent Total [2] 2 22 8" xfId="13710"/>
    <cellStyle name="CALC Percent Total [2] 2 22 8 2" xfId="13711"/>
    <cellStyle name="CALC Percent Total [2] 2 22 8 2 2" xfId="48465"/>
    <cellStyle name="CALC Percent Total [2] 2 22 8 3" xfId="13712"/>
    <cellStyle name="CALC Percent Total [2] 2 22 8 4" xfId="48466"/>
    <cellStyle name="CALC Percent Total [2] 2 22 9" xfId="13713"/>
    <cellStyle name="CALC Percent Total [2] 2 22 9 2" xfId="48467"/>
    <cellStyle name="CALC Percent Total [2] 2 23" xfId="13714"/>
    <cellStyle name="CALC Percent Total [2] 2 23 10" xfId="48468"/>
    <cellStyle name="CALC Percent Total [2] 2 23 11" xfId="48469"/>
    <cellStyle name="CALC Percent Total [2] 2 23 2" xfId="13715"/>
    <cellStyle name="CALC Percent Total [2] 2 23 2 2" xfId="13716"/>
    <cellStyle name="CALC Percent Total [2] 2 23 2 2 2" xfId="48470"/>
    <cellStyle name="CALC Percent Total [2] 2 23 2 3" xfId="13717"/>
    <cellStyle name="CALC Percent Total [2] 2 23 2 4" xfId="48471"/>
    <cellStyle name="CALC Percent Total [2] 2 23 3" xfId="13718"/>
    <cellStyle name="CALC Percent Total [2] 2 23 3 2" xfId="13719"/>
    <cellStyle name="CALC Percent Total [2] 2 23 3 2 2" xfId="48472"/>
    <cellStyle name="CALC Percent Total [2] 2 23 3 3" xfId="13720"/>
    <cellStyle name="CALC Percent Total [2] 2 23 3 4" xfId="48473"/>
    <cellStyle name="CALC Percent Total [2] 2 23 4" xfId="13721"/>
    <cellStyle name="CALC Percent Total [2] 2 23 4 2" xfId="13722"/>
    <cellStyle name="CALC Percent Total [2] 2 23 4 2 2" xfId="48474"/>
    <cellStyle name="CALC Percent Total [2] 2 23 4 3" xfId="13723"/>
    <cellStyle name="CALC Percent Total [2] 2 23 4 4" xfId="48475"/>
    <cellStyle name="CALC Percent Total [2] 2 23 5" xfId="13724"/>
    <cellStyle name="CALC Percent Total [2] 2 23 5 2" xfId="13725"/>
    <cellStyle name="CALC Percent Total [2] 2 23 5 2 2" xfId="48476"/>
    <cellStyle name="CALC Percent Total [2] 2 23 5 3" xfId="13726"/>
    <cellStyle name="CALC Percent Total [2] 2 23 5 4" xfId="48477"/>
    <cellStyle name="CALC Percent Total [2] 2 23 6" xfId="13727"/>
    <cellStyle name="CALC Percent Total [2] 2 23 6 2" xfId="13728"/>
    <cellStyle name="CALC Percent Total [2] 2 23 6 2 2" xfId="48478"/>
    <cellStyle name="CALC Percent Total [2] 2 23 6 3" xfId="13729"/>
    <cellStyle name="CALC Percent Total [2] 2 23 6 4" xfId="48479"/>
    <cellStyle name="CALC Percent Total [2] 2 23 7" xfId="13730"/>
    <cellStyle name="CALC Percent Total [2] 2 23 7 2" xfId="13731"/>
    <cellStyle name="CALC Percent Total [2] 2 23 7 2 2" xfId="48480"/>
    <cellStyle name="CALC Percent Total [2] 2 23 7 3" xfId="13732"/>
    <cellStyle name="CALC Percent Total [2] 2 23 7 4" xfId="48481"/>
    <cellStyle name="CALC Percent Total [2] 2 23 8" xfId="13733"/>
    <cellStyle name="CALC Percent Total [2] 2 23 8 2" xfId="13734"/>
    <cellStyle name="CALC Percent Total [2] 2 23 8 2 2" xfId="48482"/>
    <cellStyle name="CALC Percent Total [2] 2 23 8 3" xfId="13735"/>
    <cellStyle name="CALC Percent Total [2] 2 23 8 4" xfId="48483"/>
    <cellStyle name="CALC Percent Total [2] 2 23 9" xfId="13736"/>
    <cellStyle name="CALC Percent Total [2] 2 23 9 2" xfId="48484"/>
    <cellStyle name="CALC Percent Total [2] 2 24" xfId="13737"/>
    <cellStyle name="CALC Percent Total [2] 2 24 10" xfId="48485"/>
    <cellStyle name="CALC Percent Total [2] 2 24 11" xfId="48486"/>
    <cellStyle name="CALC Percent Total [2] 2 24 2" xfId="13738"/>
    <cellStyle name="CALC Percent Total [2] 2 24 2 2" xfId="13739"/>
    <cellStyle name="CALC Percent Total [2] 2 24 2 2 2" xfId="48487"/>
    <cellStyle name="CALC Percent Total [2] 2 24 2 3" xfId="13740"/>
    <cellStyle name="CALC Percent Total [2] 2 24 2 4" xfId="48488"/>
    <cellStyle name="CALC Percent Total [2] 2 24 3" xfId="13741"/>
    <cellStyle name="CALC Percent Total [2] 2 24 3 2" xfId="13742"/>
    <cellStyle name="CALC Percent Total [2] 2 24 3 2 2" xfId="48489"/>
    <cellStyle name="CALC Percent Total [2] 2 24 3 3" xfId="13743"/>
    <cellStyle name="CALC Percent Total [2] 2 24 3 4" xfId="48490"/>
    <cellStyle name="CALC Percent Total [2] 2 24 4" xfId="13744"/>
    <cellStyle name="CALC Percent Total [2] 2 24 4 2" xfId="13745"/>
    <cellStyle name="CALC Percent Total [2] 2 24 4 2 2" xfId="48491"/>
    <cellStyle name="CALC Percent Total [2] 2 24 4 3" xfId="13746"/>
    <cellStyle name="CALC Percent Total [2] 2 24 4 4" xfId="48492"/>
    <cellStyle name="CALC Percent Total [2] 2 24 5" xfId="13747"/>
    <cellStyle name="CALC Percent Total [2] 2 24 5 2" xfId="13748"/>
    <cellStyle name="CALC Percent Total [2] 2 24 5 2 2" xfId="48493"/>
    <cellStyle name="CALC Percent Total [2] 2 24 5 3" xfId="13749"/>
    <cellStyle name="CALC Percent Total [2] 2 24 5 4" xfId="48494"/>
    <cellStyle name="CALC Percent Total [2] 2 24 6" xfId="13750"/>
    <cellStyle name="CALC Percent Total [2] 2 24 6 2" xfId="13751"/>
    <cellStyle name="CALC Percent Total [2] 2 24 6 2 2" xfId="48495"/>
    <cellStyle name="CALC Percent Total [2] 2 24 6 3" xfId="13752"/>
    <cellStyle name="CALC Percent Total [2] 2 24 6 4" xfId="48496"/>
    <cellStyle name="CALC Percent Total [2] 2 24 7" xfId="13753"/>
    <cellStyle name="CALC Percent Total [2] 2 24 7 2" xfId="13754"/>
    <cellStyle name="CALC Percent Total [2] 2 24 7 2 2" xfId="48497"/>
    <cellStyle name="CALC Percent Total [2] 2 24 7 3" xfId="13755"/>
    <cellStyle name="CALC Percent Total [2] 2 24 7 4" xfId="48498"/>
    <cellStyle name="CALC Percent Total [2] 2 24 8" xfId="13756"/>
    <cellStyle name="CALC Percent Total [2] 2 24 8 2" xfId="13757"/>
    <cellStyle name="CALC Percent Total [2] 2 24 8 2 2" xfId="48499"/>
    <cellStyle name="CALC Percent Total [2] 2 24 8 3" xfId="13758"/>
    <cellStyle name="CALC Percent Total [2] 2 24 8 4" xfId="48500"/>
    <cellStyle name="CALC Percent Total [2] 2 24 9" xfId="13759"/>
    <cellStyle name="CALC Percent Total [2] 2 24 9 2" xfId="48501"/>
    <cellStyle name="CALC Percent Total [2] 2 25" xfId="13760"/>
    <cellStyle name="CALC Percent Total [2] 2 25 10" xfId="48502"/>
    <cellStyle name="CALC Percent Total [2] 2 25 11" xfId="48503"/>
    <cellStyle name="CALC Percent Total [2] 2 25 2" xfId="13761"/>
    <cellStyle name="CALC Percent Total [2] 2 25 2 2" xfId="13762"/>
    <cellStyle name="CALC Percent Total [2] 2 25 2 2 2" xfId="48504"/>
    <cellStyle name="CALC Percent Total [2] 2 25 2 3" xfId="13763"/>
    <cellStyle name="CALC Percent Total [2] 2 25 2 4" xfId="48505"/>
    <cellStyle name="CALC Percent Total [2] 2 25 3" xfId="13764"/>
    <cellStyle name="CALC Percent Total [2] 2 25 3 2" xfId="13765"/>
    <cellStyle name="CALC Percent Total [2] 2 25 3 2 2" xfId="48506"/>
    <cellStyle name="CALC Percent Total [2] 2 25 3 3" xfId="13766"/>
    <cellStyle name="CALC Percent Total [2] 2 25 3 4" xfId="48507"/>
    <cellStyle name="CALC Percent Total [2] 2 25 4" xfId="13767"/>
    <cellStyle name="CALC Percent Total [2] 2 25 4 2" xfId="13768"/>
    <cellStyle name="CALC Percent Total [2] 2 25 4 2 2" xfId="48508"/>
    <cellStyle name="CALC Percent Total [2] 2 25 4 3" xfId="13769"/>
    <cellStyle name="CALC Percent Total [2] 2 25 4 4" xfId="48509"/>
    <cellStyle name="CALC Percent Total [2] 2 25 5" xfId="13770"/>
    <cellStyle name="CALC Percent Total [2] 2 25 5 2" xfId="13771"/>
    <cellStyle name="CALC Percent Total [2] 2 25 5 2 2" xfId="48510"/>
    <cellStyle name="CALC Percent Total [2] 2 25 5 3" xfId="13772"/>
    <cellStyle name="CALC Percent Total [2] 2 25 5 4" xfId="48511"/>
    <cellStyle name="CALC Percent Total [2] 2 25 6" xfId="13773"/>
    <cellStyle name="CALC Percent Total [2] 2 25 6 2" xfId="13774"/>
    <cellStyle name="CALC Percent Total [2] 2 25 6 2 2" xfId="48512"/>
    <cellStyle name="CALC Percent Total [2] 2 25 6 3" xfId="13775"/>
    <cellStyle name="CALC Percent Total [2] 2 25 6 4" xfId="48513"/>
    <cellStyle name="CALC Percent Total [2] 2 25 7" xfId="13776"/>
    <cellStyle name="CALC Percent Total [2] 2 25 7 2" xfId="13777"/>
    <cellStyle name="CALC Percent Total [2] 2 25 7 2 2" xfId="48514"/>
    <cellStyle name="CALC Percent Total [2] 2 25 7 3" xfId="13778"/>
    <cellStyle name="CALC Percent Total [2] 2 25 7 4" xfId="48515"/>
    <cellStyle name="CALC Percent Total [2] 2 25 8" xfId="13779"/>
    <cellStyle name="CALC Percent Total [2] 2 25 8 2" xfId="13780"/>
    <cellStyle name="CALC Percent Total [2] 2 25 8 2 2" xfId="48516"/>
    <cellStyle name="CALC Percent Total [2] 2 25 8 3" xfId="13781"/>
    <cellStyle name="CALC Percent Total [2] 2 25 8 4" xfId="48517"/>
    <cellStyle name="CALC Percent Total [2] 2 25 9" xfId="13782"/>
    <cellStyle name="CALC Percent Total [2] 2 25 9 2" xfId="48518"/>
    <cellStyle name="CALC Percent Total [2] 2 26" xfId="13783"/>
    <cellStyle name="CALC Percent Total [2] 2 26 10" xfId="48519"/>
    <cellStyle name="CALC Percent Total [2] 2 26 11" xfId="48520"/>
    <cellStyle name="CALC Percent Total [2] 2 26 2" xfId="13784"/>
    <cellStyle name="CALC Percent Total [2] 2 26 2 2" xfId="13785"/>
    <cellStyle name="CALC Percent Total [2] 2 26 2 2 2" xfId="48521"/>
    <cellStyle name="CALC Percent Total [2] 2 26 2 3" xfId="13786"/>
    <cellStyle name="CALC Percent Total [2] 2 26 2 4" xfId="48522"/>
    <cellStyle name="CALC Percent Total [2] 2 26 3" xfId="13787"/>
    <cellStyle name="CALC Percent Total [2] 2 26 3 2" xfId="13788"/>
    <cellStyle name="CALC Percent Total [2] 2 26 3 2 2" xfId="48523"/>
    <cellStyle name="CALC Percent Total [2] 2 26 3 3" xfId="13789"/>
    <cellStyle name="CALC Percent Total [2] 2 26 3 4" xfId="48524"/>
    <cellStyle name="CALC Percent Total [2] 2 26 4" xfId="13790"/>
    <cellStyle name="CALC Percent Total [2] 2 26 4 2" xfId="13791"/>
    <cellStyle name="CALC Percent Total [2] 2 26 4 2 2" xfId="48525"/>
    <cellStyle name="CALC Percent Total [2] 2 26 4 3" xfId="13792"/>
    <cellStyle name="CALC Percent Total [2] 2 26 4 4" xfId="48526"/>
    <cellStyle name="CALC Percent Total [2] 2 26 5" xfId="13793"/>
    <cellStyle name="CALC Percent Total [2] 2 26 5 2" xfId="13794"/>
    <cellStyle name="CALC Percent Total [2] 2 26 5 2 2" xfId="48527"/>
    <cellStyle name="CALC Percent Total [2] 2 26 5 3" xfId="13795"/>
    <cellStyle name="CALC Percent Total [2] 2 26 5 4" xfId="48528"/>
    <cellStyle name="CALC Percent Total [2] 2 26 6" xfId="13796"/>
    <cellStyle name="CALC Percent Total [2] 2 26 6 2" xfId="13797"/>
    <cellStyle name="CALC Percent Total [2] 2 26 6 2 2" xfId="48529"/>
    <cellStyle name="CALC Percent Total [2] 2 26 6 3" xfId="13798"/>
    <cellStyle name="CALC Percent Total [2] 2 26 6 4" xfId="48530"/>
    <cellStyle name="CALC Percent Total [2] 2 26 7" xfId="13799"/>
    <cellStyle name="CALC Percent Total [2] 2 26 7 2" xfId="13800"/>
    <cellStyle name="CALC Percent Total [2] 2 26 7 2 2" xfId="48531"/>
    <cellStyle name="CALC Percent Total [2] 2 26 7 3" xfId="13801"/>
    <cellStyle name="CALC Percent Total [2] 2 26 7 4" xfId="48532"/>
    <cellStyle name="CALC Percent Total [2] 2 26 8" xfId="13802"/>
    <cellStyle name="CALC Percent Total [2] 2 26 8 2" xfId="13803"/>
    <cellStyle name="CALC Percent Total [2] 2 26 8 2 2" xfId="48533"/>
    <cellStyle name="CALC Percent Total [2] 2 26 8 3" xfId="13804"/>
    <cellStyle name="CALC Percent Total [2] 2 26 8 4" xfId="48534"/>
    <cellStyle name="CALC Percent Total [2] 2 26 9" xfId="13805"/>
    <cellStyle name="CALC Percent Total [2] 2 26 9 2" xfId="48535"/>
    <cellStyle name="CALC Percent Total [2] 2 27" xfId="13806"/>
    <cellStyle name="CALC Percent Total [2] 2 27 10" xfId="48536"/>
    <cellStyle name="CALC Percent Total [2] 2 27 11" xfId="48537"/>
    <cellStyle name="CALC Percent Total [2] 2 27 2" xfId="13807"/>
    <cellStyle name="CALC Percent Total [2] 2 27 2 2" xfId="13808"/>
    <cellStyle name="CALC Percent Total [2] 2 27 2 2 2" xfId="48538"/>
    <cellStyle name="CALC Percent Total [2] 2 27 2 3" xfId="13809"/>
    <cellStyle name="CALC Percent Total [2] 2 27 2 4" xfId="48539"/>
    <cellStyle name="CALC Percent Total [2] 2 27 3" xfId="13810"/>
    <cellStyle name="CALC Percent Total [2] 2 27 3 2" xfId="13811"/>
    <cellStyle name="CALC Percent Total [2] 2 27 3 2 2" xfId="48540"/>
    <cellStyle name="CALC Percent Total [2] 2 27 3 3" xfId="13812"/>
    <cellStyle name="CALC Percent Total [2] 2 27 3 4" xfId="48541"/>
    <cellStyle name="CALC Percent Total [2] 2 27 4" xfId="13813"/>
    <cellStyle name="CALC Percent Total [2] 2 27 4 2" xfId="13814"/>
    <cellStyle name="CALC Percent Total [2] 2 27 4 2 2" xfId="48542"/>
    <cellStyle name="CALC Percent Total [2] 2 27 4 3" xfId="13815"/>
    <cellStyle name="CALC Percent Total [2] 2 27 4 4" xfId="48543"/>
    <cellStyle name="CALC Percent Total [2] 2 27 5" xfId="13816"/>
    <cellStyle name="CALC Percent Total [2] 2 27 5 2" xfId="13817"/>
    <cellStyle name="CALC Percent Total [2] 2 27 5 2 2" xfId="48544"/>
    <cellStyle name="CALC Percent Total [2] 2 27 5 3" xfId="13818"/>
    <cellStyle name="CALC Percent Total [2] 2 27 5 4" xfId="48545"/>
    <cellStyle name="CALC Percent Total [2] 2 27 6" xfId="13819"/>
    <cellStyle name="CALC Percent Total [2] 2 27 6 2" xfId="13820"/>
    <cellStyle name="CALC Percent Total [2] 2 27 6 2 2" xfId="48546"/>
    <cellStyle name="CALC Percent Total [2] 2 27 6 3" xfId="13821"/>
    <cellStyle name="CALC Percent Total [2] 2 27 6 4" xfId="48547"/>
    <cellStyle name="CALC Percent Total [2] 2 27 7" xfId="13822"/>
    <cellStyle name="CALC Percent Total [2] 2 27 7 2" xfId="13823"/>
    <cellStyle name="CALC Percent Total [2] 2 27 7 2 2" xfId="48548"/>
    <cellStyle name="CALC Percent Total [2] 2 27 7 3" xfId="13824"/>
    <cellStyle name="CALC Percent Total [2] 2 27 7 4" xfId="48549"/>
    <cellStyle name="CALC Percent Total [2] 2 27 8" xfId="13825"/>
    <cellStyle name="CALC Percent Total [2] 2 27 8 2" xfId="13826"/>
    <cellStyle name="CALC Percent Total [2] 2 27 8 2 2" xfId="48550"/>
    <cellStyle name="CALC Percent Total [2] 2 27 8 3" xfId="13827"/>
    <cellStyle name="CALC Percent Total [2] 2 27 8 4" xfId="48551"/>
    <cellStyle name="CALC Percent Total [2] 2 27 9" xfId="13828"/>
    <cellStyle name="CALC Percent Total [2] 2 27 9 2" xfId="48552"/>
    <cellStyle name="CALC Percent Total [2] 2 28" xfId="13829"/>
    <cellStyle name="CALC Percent Total [2] 2 28 10" xfId="48553"/>
    <cellStyle name="CALC Percent Total [2] 2 28 11" xfId="48554"/>
    <cellStyle name="CALC Percent Total [2] 2 28 2" xfId="13830"/>
    <cellStyle name="CALC Percent Total [2] 2 28 2 2" xfId="13831"/>
    <cellStyle name="CALC Percent Total [2] 2 28 2 2 2" xfId="48555"/>
    <cellStyle name="CALC Percent Total [2] 2 28 2 3" xfId="13832"/>
    <cellStyle name="CALC Percent Total [2] 2 28 2 4" xfId="48556"/>
    <cellStyle name="CALC Percent Total [2] 2 28 3" xfId="13833"/>
    <cellStyle name="CALC Percent Total [2] 2 28 3 2" xfId="13834"/>
    <cellStyle name="CALC Percent Total [2] 2 28 3 2 2" xfId="48557"/>
    <cellStyle name="CALC Percent Total [2] 2 28 3 3" xfId="13835"/>
    <cellStyle name="CALC Percent Total [2] 2 28 3 4" xfId="48558"/>
    <cellStyle name="CALC Percent Total [2] 2 28 4" xfId="13836"/>
    <cellStyle name="CALC Percent Total [2] 2 28 4 2" xfId="13837"/>
    <cellStyle name="CALC Percent Total [2] 2 28 4 2 2" xfId="48559"/>
    <cellStyle name="CALC Percent Total [2] 2 28 4 3" xfId="13838"/>
    <cellStyle name="CALC Percent Total [2] 2 28 4 4" xfId="48560"/>
    <cellStyle name="CALC Percent Total [2] 2 28 5" xfId="13839"/>
    <cellStyle name="CALC Percent Total [2] 2 28 5 2" xfId="13840"/>
    <cellStyle name="CALC Percent Total [2] 2 28 5 2 2" xfId="48561"/>
    <cellStyle name="CALC Percent Total [2] 2 28 5 3" xfId="13841"/>
    <cellStyle name="CALC Percent Total [2] 2 28 5 4" xfId="48562"/>
    <cellStyle name="CALC Percent Total [2] 2 28 6" xfId="13842"/>
    <cellStyle name="CALC Percent Total [2] 2 28 6 2" xfId="13843"/>
    <cellStyle name="CALC Percent Total [2] 2 28 6 2 2" xfId="48563"/>
    <cellStyle name="CALC Percent Total [2] 2 28 6 3" xfId="13844"/>
    <cellStyle name="CALC Percent Total [2] 2 28 6 4" xfId="48564"/>
    <cellStyle name="CALC Percent Total [2] 2 28 7" xfId="13845"/>
    <cellStyle name="CALC Percent Total [2] 2 28 7 2" xfId="13846"/>
    <cellStyle name="CALC Percent Total [2] 2 28 7 2 2" xfId="48565"/>
    <cellStyle name="CALC Percent Total [2] 2 28 7 3" xfId="13847"/>
    <cellStyle name="CALC Percent Total [2] 2 28 7 4" xfId="48566"/>
    <cellStyle name="CALC Percent Total [2] 2 28 8" xfId="13848"/>
    <cellStyle name="CALC Percent Total [2] 2 28 8 2" xfId="13849"/>
    <cellStyle name="CALC Percent Total [2] 2 28 8 2 2" xfId="48567"/>
    <cellStyle name="CALC Percent Total [2] 2 28 8 3" xfId="13850"/>
    <cellStyle name="CALC Percent Total [2] 2 28 8 4" xfId="48568"/>
    <cellStyle name="CALC Percent Total [2] 2 28 9" xfId="13851"/>
    <cellStyle name="CALC Percent Total [2] 2 28 9 2" xfId="48569"/>
    <cellStyle name="CALC Percent Total [2] 2 29" xfId="13852"/>
    <cellStyle name="CALC Percent Total [2] 2 29 2" xfId="13853"/>
    <cellStyle name="CALC Percent Total [2] 2 29 2 2" xfId="13854"/>
    <cellStyle name="CALC Percent Total [2] 2 29 2 2 2" xfId="48570"/>
    <cellStyle name="CALC Percent Total [2] 2 29 2 3" xfId="13855"/>
    <cellStyle name="CALC Percent Total [2] 2 29 2 4" xfId="48571"/>
    <cellStyle name="CALC Percent Total [2] 2 29 3" xfId="13856"/>
    <cellStyle name="CALC Percent Total [2] 2 29 3 2" xfId="13857"/>
    <cellStyle name="CALC Percent Total [2] 2 29 3 2 2" xfId="48572"/>
    <cellStyle name="CALC Percent Total [2] 2 29 3 3" xfId="13858"/>
    <cellStyle name="CALC Percent Total [2] 2 29 3 4" xfId="48573"/>
    <cellStyle name="CALC Percent Total [2] 2 29 4" xfId="48574"/>
    <cellStyle name="CALC Percent Total [2] 2 29 4 2" xfId="48575"/>
    <cellStyle name="CALC Percent Total [2] 2 3" xfId="13859"/>
    <cellStyle name="CALC Percent Total [2] 2 3 2" xfId="13860"/>
    <cellStyle name="CALC Percent Total [2] 2 3 2 2" xfId="48576"/>
    <cellStyle name="CALC Percent Total [2] 2 3 2 2 2" xfId="48577"/>
    <cellStyle name="CALC Percent Total [2] 2 3 3" xfId="13861"/>
    <cellStyle name="CALC Percent Total [2] 2 3 3 2" xfId="48578"/>
    <cellStyle name="CALC Percent Total [2] 2 30" xfId="48579"/>
    <cellStyle name="CALC Percent Total [2] 2 30 2" xfId="48580"/>
    <cellStyle name="CALC Percent Total [2] 2 4" xfId="13862"/>
    <cellStyle name="CALC Percent Total [2] 2 4 2" xfId="13863"/>
    <cellStyle name="CALC Percent Total [2] 2 4 2 2" xfId="13864"/>
    <cellStyle name="CALC Percent Total [2] 2 4 2 2 2" xfId="48581"/>
    <cellStyle name="CALC Percent Total [2] 2 4 2 3" xfId="48582"/>
    <cellStyle name="CALC Percent Total [2] 2 4 2 4" xfId="48583"/>
    <cellStyle name="CALC Percent Total [2] 2 4 3" xfId="13865"/>
    <cellStyle name="CALC Percent Total [2] 2 4 3 2" xfId="13866"/>
    <cellStyle name="CALC Percent Total [2] 2 4 3 2 2" xfId="48584"/>
    <cellStyle name="CALC Percent Total [2] 2 4 3 3" xfId="13867"/>
    <cellStyle name="CALC Percent Total [2] 2 4 3 4" xfId="48585"/>
    <cellStyle name="CALC Percent Total [2] 2 4 4" xfId="13868"/>
    <cellStyle name="CALC Percent Total [2] 2 4 4 2" xfId="13869"/>
    <cellStyle name="CALC Percent Total [2] 2 4 4 2 2" xfId="48586"/>
    <cellStyle name="CALC Percent Total [2] 2 4 4 3" xfId="13870"/>
    <cellStyle name="CALC Percent Total [2] 2 4 4 4" xfId="48587"/>
    <cellStyle name="CALC Percent Total [2] 2 4 5" xfId="13871"/>
    <cellStyle name="CALC Percent Total [2] 2 4 5 2" xfId="13872"/>
    <cellStyle name="CALC Percent Total [2] 2 4 5 2 2" xfId="48588"/>
    <cellStyle name="CALC Percent Total [2] 2 4 5 3" xfId="13873"/>
    <cellStyle name="CALC Percent Total [2] 2 4 5 4" xfId="48589"/>
    <cellStyle name="CALC Percent Total [2] 2 4 6" xfId="13874"/>
    <cellStyle name="CALC Percent Total [2] 2 4 6 2" xfId="13875"/>
    <cellStyle name="CALC Percent Total [2] 2 4 6 2 2" xfId="48590"/>
    <cellStyle name="CALC Percent Total [2] 2 4 6 3" xfId="13876"/>
    <cellStyle name="CALC Percent Total [2] 2 4 6 4" xfId="48591"/>
    <cellStyle name="CALC Percent Total [2] 2 4 7" xfId="13877"/>
    <cellStyle name="CALC Percent Total [2] 2 4 7 2" xfId="13878"/>
    <cellStyle name="CALC Percent Total [2] 2 4 7 2 2" xfId="48592"/>
    <cellStyle name="CALC Percent Total [2] 2 4 7 3" xfId="13879"/>
    <cellStyle name="CALC Percent Total [2] 2 4 7 4" xfId="48593"/>
    <cellStyle name="CALC Percent Total [2] 2 4 8" xfId="13880"/>
    <cellStyle name="CALC Percent Total [2] 2 4 8 2" xfId="48594"/>
    <cellStyle name="CALC Percent Total [2] 2 5" xfId="13881"/>
    <cellStyle name="CALC Percent Total [2] 2 5 10" xfId="13882"/>
    <cellStyle name="CALC Percent Total [2] 2 5 10 2" xfId="48595"/>
    <cellStyle name="CALC Percent Total [2] 2 5 11" xfId="48596"/>
    <cellStyle name="CALC Percent Total [2] 2 5 2" xfId="13883"/>
    <cellStyle name="CALC Percent Total [2] 2 5 2 2" xfId="13884"/>
    <cellStyle name="CALC Percent Total [2] 2 5 2 2 2" xfId="48597"/>
    <cellStyle name="CALC Percent Total [2] 2 5 2 3" xfId="13885"/>
    <cellStyle name="CALC Percent Total [2] 2 5 2 4" xfId="48598"/>
    <cellStyle name="CALC Percent Total [2] 2 5 3" xfId="13886"/>
    <cellStyle name="CALC Percent Total [2] 2 5 3 2" xfId="13887"/>
    <cellStyle name="CALC Percent Total [2] 2 5 3 2 2" xfId="48599"/>
    <cellStyle name="CALC Percent Total [2] 2 5 3 3" xfId="13888"/>
    <cellStyle name="CALC Percent Total [2] 2 5 3 4" xfId="48600"/>
    <cellStyle name="CALC Percent Total [2] 2 5 4" xfId="13889"/>
    <cellStyle name="CALC Percent Total [2] 2 5 4 2" xfId="13890"/>
    <cellStyle name="CALC Percent Total [2] 2 5 4 2 2" xfId="48601"/>
    <cellStyle name="CALC Percent Total [2] 2 5 4 3" xfId="13891"/>
    <cellStyle name="CALC Percent Total [2] 2 5 4 4" xfId="48602"/>
    <cellStyle name="CALC Percent Total [2] 2 5 5" xfId="13892"/>
    <cellStyle name="CALC Percent Total [2] 2 5 5 2" xfId="13893"/>
    <cellStyle name="CALC Percent Total [2] 2 5 5 2 2" xfId="48603"/>
    <cellStyle name="CALC Percent Total [2] 2 5 5 3" xfId="13894"/>
    <cellStyle name="CALC Percent Total [2] 2 5 5 4" xfId="48604"/>
    <cellStyle name="CALC Percent Total [2] 2 5 6" xfId="13895"/>
    <cellStyle name="CALC Percent Total [2] 2 5 6 2" xfId="13896"/>
    <cellStyle name="CALC Percent Total [2] 2 5 6 2 2" xfId="48605"/>
    <cellStyle name="CALC Percent Total [2] 2 5 6 3" xfId="13897"/>
    <cellStyle name="CALC Percent Total [2] 2 5 6 4" xfId="48606"/>
    <cellStyle name="CALC Percent Total [2] 2 5 7" xfId="13898"/>
    <cellStyle name="CALC Percent Total [2] 2 5 7 2" xfId="13899"/>
    <cellStyle name="CALC Percent Total [2] 2 5 7 2 2" xfId="48607"/>
    <cellStyle name="CALC Percent Total [2] 2 5 7 3" xfId="13900"/>
    <cellStyle name="CALC Percent Total [2] 2 5 7 4" xfId="48608"/>
    <cellStyle name="CALC Percent Total [2] 2 5 8" xfId="13901"/>
    <cellStyle name="CALC Percent Total [2] 2 5 8 2" xfId="13902"/>
    <cellStyle name="CALC Percent Total [2] 2 5 8 2 2" xfId="48609"/>
    <cellStyle name="CALC Percent Total [2] 2 5 8 3" xfId="13903"/>
    <cellStyle name="CALC Percent Total [2] 2 5 8 4" xfId="48610"/>
    <cellStyle name="CALC Percent Total [2] 2 5 9" xfId="13904"/>
    <cellStyle name="CALC Percent Total [2] 2 5 9 2" xfId="13905"/>
    <cellStyle name="CALC Percent Total [2] 2 5 9 2 2" xfId="48611"/>
    <cellStyle name="CALC Percent Total [2] 2 5 9 3" xfId="13906"/>
    <cellStyle name="CALC Percent Total [2] 2 5 9 4" xfId="48612"/>
    <cellStyle name="CALC Percent Total [2] 2 6" xfId="13907"/>
    <cellStyle name="CALC Percent Total [2] 2 6 10" xfId="13908"/>
    <cellStyle name="CALC Percent Total [2] 2 6 10 2" xfId="48613"/>
    <cellStyle name="CALC Percent Total [2] 2 6 11" xfId="48614"/>
    <cellStyle name="CALC Percent Total [2] 2 6 2" xfId="13909"/>
    <cellStyle name="CALC Percent Total [2] 2 6 2 2" xfId="13910"/>
    <cellStyle name="CALC Percent Total [2] 2 6 2 2 2" xfId="48615"/>
    <cellStyle name="CALC Percent Total [2] 2 6 2 3" xfId="13911"/>
    <cellStyle name="CALC Percent Total [2] 2 6 2 4" xfId="48616"/>
    <cellStyle name="CALC Percent Total [2] 2 6 3" xfId="13912"/>
    <cellStyle name="CALC Percent Total [2] 2 6 3 2" xfId="13913"/>
    <cellStyle name="CALC Percent Total [2] 2 6 3 2 2" xfId="48617"/>
    <cellStyle name="CALC Percent Total [2] 2 6 3 3" xfId="13914"/>
    <cellStyle name="CALC Percent Total [2] 2 6 3 4" xfId="48618"/>
    <cellStyle name="CALC Percent Total [2] 2 6 4" xfId="13915"/>
    <cellStyle name="CALC Percent Total [2] 2 6 4 2" xfId="13916"/>
    <cellStyle name="CALC Percent Total [2] 2 6 4 2 2" xfId="48619"/>
    <cellStyle name="CALC Percent Total [2] 2 6 4 3" xfId="13917"/>
    <cellStyle name="CALC Percent Total [2] 2 6 4 4" xfId="48620"/>
    <cellStyle name="CALC Percent Total [2] 2 6 5" xfId="13918"/>
    <cellStyle name="CALC Percent Total [2] 2 6 5 2" xfId="13919"/>
    <cellStyle name="CALC Percent Total [2] 2 6 5 2 2" xfId="48621"/>
    <cellStyle name="CALC Percent Total [2] 2 6 5 3" xfId="13920"/>
    <cellStyle name="CALC Percent Total [2] 2 6 5 4" xfId="48622"/>
    <cellStyle name="CALC Percent Total [2] 2 6 6" xfId="13921"/>
    <cellStyle name="CALC Percent Total [2] 2 6 6 2" xfId="13922"/>
    <cellStyle name="CALC Percent Total [2] 2 6 6 2 2" xfId="48623"/>
    <cellStyle name="CALC Percent Total [2] 2 6 6 3" xfId="13923"/>
    <cellStyle name="CALC Percent Total [2] 2 6 6 4" xfId="48624"/>
    <cellStyle name="CALC Percent Total [2] 2 6 7" xfId="13924"/>
    <cellStyle name="CALC Percent Total [2] 2 6 7 2" xfId="13925"/>
    <cellStyle name="CALC Percent Total [2] 2 6 7 2 2" xfId="48625"/>
    <cellStyle name="CALC Percent Total [2] 2 6 7 3" xfId="13926"/>
    <cellStyle name="CALC Percent Total [2] 2 6 7 4" xfId="48626"/>
    <cellStyle name="CALC Percent Total [2] 2 6 8" xfId="13927"/>
    <cellStyle name="CALC Percent Total [2] 2 6 8 2" xfId="13928"/>
    <cellStyle name="CALC Percent Total [2] 2 6 8 2 2" xfId="48627"/>
    <cellStyle name="CALC Percent Total [2] 2 6 8 3" xfId="13929"/>
    <cellStyle name="CALC Percent Total [2] 2 6 8 4" xfId="48628"/>
    <cellStyle name="CALC Percent Total [2] 2 6 9" xfId="13930"/>
    <cellStyle name="CALC Percent Total [2] 2 6 9 2" xfId="13931"/>
    <cellStyle name="CALC Percent Total [2] 2 6 9 2 2" xfId="48629"/>
    <cellStyle name="CALC Percent Total [2] 2 6 9 3" xfId="13932"/>
    <cellStyle name="CALC Percent Total [2] 2 6 9 4" xfId="48630"/>
    <cellStyle name="CALC Percent Total [2] 2 7" xfId="13933"/>
    <cellStyle name="CALC Percent Total [2] 2 7 10" xfId="13934"/>
    <cellStyle name="CALC Percent Total [2] 2 7 10 2" xfId="48631"/>
    <cellStyle name="CALC Percent Total [2] 2 7 11" xfId="48632"/>
    <cellStyle name="CALC Percent Total [2] 2 7 2" xfId="13935"/>
    <cellStyle name="CALC Percent Total [2] 2 7 2 2" xfId="13936"/>
    <cellStyle name="CALC Percent Total [2] 2 7 2 2 2" xfId="48633"/>
    <cellStyle name="CALC Percent Total [2] 2 7 2 3" xfId="13937"/>
    <cellStyle name="CALC Percent Total [2] 2 7 2 4" xfId="48634"/>
    <cellStyle name="CALC Percent Total [2] 2 7 3" xfId="13938"/>
    <cellStyle name="CALC Percent Total [2] 2 7 3 2" xfId="13939"/>
    <cellStyle name="CALC Percent Total [2] 2 7 3 2 2" xfId="48635"/>
    <cellStyle name="CALC Percent Total [2] 2 7 3 3" xfId="13940"/>
    <cellStyle name="CALC Percent Total [2] 2 7 3 4" xfId="48636"/>
    <cellStyle name="CALC Percent Total [2] 2 7 4" xfId="13941"/>
    <cellStyle name="CALC Percent Total [2] 2 7 4 2" xfId="13942"/>
    <cellStyle name="CALC Percent Total [2] 2 7 4 2 2" xfId="48637"/>
    <cellStyle name="CALC Percent Total [2] 2 7 4 3" xfId="13943"/>
    <cellStyle name="CALC Percent Total [2] 2 7 4 4" xfId="48638"/>
    <cellStyle name="CALC Percent Total [2] 2 7 5" xfId="13944"/>
    <cellStyle name="CALC Percent Total [2] 2 7 5 2" xfId="13945"/>
    <cellStyle name="CALC Percent Total [2] 2 7 5 2 2" xfId="48639"/>
    <cellStyle name="CALC Percent Total [2] 2 7 5 3" xfId="13946"/>
    <cellStyle name="CALC Percent Total [2] 2 7 5 4" xfId="48640"/>
    <cellStyle name="CALC Percent Total [2] 2 7 6" xfId="13947"/>
    <cellStyle name="CALC Percent Total [2] 2 7 6 2" xfId="13948"/>
    <cellStyle name="CALC Percent Total [2] 2 7 6 2 2" xfId="48641"/>
    <cellStyle name="CALC Percent Total [2] 2 7 6 3" xfId="13949"/>
    <cellStyle name="CALC Percent Total [2] 2 7 6 4" xfId="48642"/>
    <cellStyle name="CALC Percent Total [2] 2 7 7" xfId="13950"/>
    <cellStyle name="CALC Percent Total [2] 2 7 7 2" xfId="13951"/>
    <cellStyle name="CALC Percent Total [2] 2 7 7 2 2" xfId="48643"/>
    <cellStyle name="CALC Percent Total [2] 2 7 7 3" xfId="13952"/>
    <cellStyle name="CALC Percent Total [2] 2 7 7 4" xfId="48644"/>
    <cellStyle name="CALC Percent Total [2] 2 7 8" xfId="13953"/>
    <cellStyle name="CALC Percent Total [2] 2 7 8 2" xfId="13954"/>
    <cellStyle name="CALC Percent Total [2] 2 7 8 2 2" xfId="48645"/>
    <cellStyle name="CALC Percent Total [2] 2 7 8 3" xfId="13955"/>
    <cellStyle name="CALC Percent Total [2] 2 7 8 4" xfId="48646"/>
    <cellStyle name="CALC Percent Total [2] 2 7 9" xfId="13956"/>
    <cellStyle name="CALC Percent Total [2] 2 7 9 2" xfId="13957"/>
    <cellStyle name="CALC Percent Total [2] 2 7 9 2 2" xfId="48647"/>
    <cellStyle name="CALC Percent Total [2] 2 7 9 3" xfId="13958"/>
    <cellStyle name="CALC Percent Total [2] 2 7 9 4" xfId="48648"/>
    <cellStyle name="CALC Percent Total [2] 2 8" xfId="13959"/>
    <cellStyle name="CALC Percent Total [2] 2 8 10" xfId="13960"/>
    <cellStyle name="CALC Percent Total [2] 2 8 10 2" xfId="48649"/>
    <cellStyle name="CALC Percent Total [2] 2 8 11" xfId="48650"/>
    <cellStyle name="CALC Percent Total [2] 2 8 2" xfId="13961"/>
    <cellStyle name="CALC Percent Total [2] 2 8 2 2" xfId="13962"/>
    <cellStyle name="CALC Percent Total [2] 2 8 2 2 2" xfId="48651"/>
    <cellStyle name="CALC Percent Total [2] 2 8 2 3" xfId="13963"/>
    <cellStyle name="CALC Percent Total [2] 2 8 2 4" xfId="48652"/>
    <cellStyle name="CALC Percent Total [2] 2 8 3" xfId="13964"/>
    <cellStyle name="CALC Percent Total [2] 2 8 3 2" xfId="13965"/>
    <cellStyle name="CALC Percent Total [2] 2 8 3 2 2" xfId="48653"/>
    <cellStyle name="CALC Percent Total [2] 2 8 3 3" xfId="13966"/>
    <cellStyle name="CALC Percent Total [2] 2 8 3 4" xfId="48654"/>
    <cellStyle name="CALC Percent Total [2] 2 8 4" xfId="13967"/>
    <cellStyle name="CALC Percent Total [2] 2 8 4 2" xfId="13968"/>
    <cellStyle name="CALC Percent Total [2] 2 8 4 2 2" xfId="48655"/>
    <cellStyle name="CALC Percent Total [2] 2 8 4 3" xfId="13969"/>
    <cellStyle name="CALC Percent Total [2] 2 8 4 4" xfId="48656"/>
    <cellStyle name="CALC Percent Total [2] 2 8 5" xfId="13970"/>
    <cellStyle name="CALC Percent Total [2] 2 8 5 2" xfId="13971"/>
    <cellStyle name="CALC Percent Total [2] 2 8 5 2 2" xfId="48657"/>
    <cellStyle name="CALC Percent Total [2] 2 8 5 3" xfId="13972"/>
    <cellStyle name="CALC Percent Total [2] 2 8 5 4" xfId="48658"/>
    <cellStyle name="CALC Percent Total [2] 2 8 6" xfId="13973"/>
    <cellStyle name="CALC Percent Total [2] 2 8 6 2" xfId="13974"/>
    <cellStyle name="CALC Percent Total [2] 2 8 6 2 2" xfId="48659"/>
    <cellStyle name="CALC Percent Total [2] 2 8 6 3" xfId="13975"/>
    <cellStyle name="CALC Percent Total [2] 2 8 6 4" xfId="48660"/>
    <cellStyle name="CALC Percent Total [2] 2 8 7" xfId="13976"/>
    <cellStyle name="CALC Percent Total [2] 2 8 7 2" xfId="13977"/>
    <cellStyle name="CALC Percent Total [2] 2 8 7 2 2" xfId="48661"/>
    <cellStyle name="CALC Percent Total [2] 2 8 7 3" xfId="13978"/>
    <cellStyle name="CALC Percent Total [2] 2 8 7 4" xfId="48662"/>
    <cellStyle name="CALC Percent Total [2] 2 8 8" xfId="13979"/>
    <cellStyle name="CALC Percent Total [2] 2 8 8 2" xfId="13980"/>
    <cellStyle name="CALC Percent Total [2] 2 8 8 2 2" xfId="48663"/>
    <cellStyle name="CALC Percent Total [2] 2 8 8 3" xfId="13981"/>
    <cellStyle name="CALC Percent Total [2] 2 8 8 4" xfId="48664"/>
    <cellStyle name="CALC Percent Total [2] 2 8 9" xfId="13982"/>
    <cellStyle name="CALC Percent Total [2] 2 8 9 2" xfId="13983"/>
    <cellStyle name="CALC Percent Total [2] 2 8 9 2 2" xfId="48665"/>
    <cellStyle name="CALC Percent Total [2] 2 8 9 3" xfId="13984"/>
    <cellStyle name="CALC Percent Total [2] 2 8 9 4" xfId="48666"/>
    <cellStyle name="CALC Percent Total [2] 2 9" xfId="13985"/>
    <cellStyle name="CALC Percent Total [2] 2 9 10" xfId="13986"/>
    <cellStyle name="CALC Percent Total [2] 2 9 10 2" xfId="48667"/>
    <cellStyle name="CALC Percent Total [2] 2 9 11" xfId="48668"/>
    <cellStyle name="CALC Percent Total [2] 2 9 12" xfId="48669"/>
    <cellStyle name="CALC Percent Total [2] 2 9 2" xfId="13987"/>
    <cellStyle name="CALC Percent Total [2] 2 9 2 2" xfId="13988"/>
    <cellStyle name="CALC Percent Total [2] 2 9 2 2 2" xfId="48670"/>
    <cellStyle name="CALC Percent Total [2] 2 9 2 3" xfId="13989"/>
    <cellStyle name="CALC Percent Total [2] 2 9 2 4" xfId="48671"/>
    <cellStyle name="CALC Percent Total [2] 2 9 3" xfId="13990"/>
    <cellStyle name="CALC Percent Total [2] 2 9 3 2" xfId="13991"/>
    <cellStyle name="CALC Percent Total [2] 2 9 3 2 2" xfId="48672"/>
    <cellStyle name="CALC Percent Total [2] 2 9 3 3" xfId="13992"/>
    <cellStyle name="CALC Percent Total [2] 2 9 3 4" xfId="48673"/>
    <cellStyle name="CALC Percent Total [2] 2 9 4" xfId="13993"/>
    <cellStyle name="CALC Percent Total [2] 2 9 4 2" xfId="13994"/>
    <cellStyle name="CALC Percent Total [2] 2 9 4 2 2" xfId="48674"/>
    <cellStyle name="CALC Percent Total [2] 2 9 4 3" xfId="13995"/>
    <cellStyle name="CALC Percent Total [2] 2 9 4 4" xfId="48675"/>
    <cellStyle name="CALC Percent Total [2] 2 9 5" xfId="13996"/>
    <cellStyle name="CALC Percent Total [2] 2 9 5 2" xfId="13997"/>
    <cellStyle name="CALC Percent Total [2] 2 9 5 2 2" xfId="48676"/>
    <cellStyle name="CALC Percent Total [2] 2 9 5 3" xfId="13998"/>
    <cellStyle name="CALC Percent Total [2] 2 9 5 4" xfId="48677"/>
    <cellStyle name="CALC Percent Total [2] 2 9 6" xfId="13999"/>
    <cellStyle name="CALC Percent Total [2] 2 9 6 2" xfId="14000"/>
    <cellStyle name="CALC Percent Total [2] 2 9 6 2 2" xfId="48678"/>
    <cellStyle name="CALC Percent Total [2] 2 9 6 3" xfId="14001"/>
    <cellStyle name="CALC Percent Total [2] 2 9 6 4" xfId="48679"/>
    <cellStyle name="CALC Percent Total [2] 2 9 7" xfId="14002"/>
    <cellStyle name="CALC Percent Total [2] 2 9 7 2" xfId="14003"/>
    <cellStyle name="CALC Percent Total [2] 2 9 7 2 2" xfId="48680"/>
    <cellStyle name="CALC Percent Total [2] 2 9 7 3" xfId="14004"/>
    <cellStyle name="CALC Percent Total [2] 2 9 7 4" xfId="48681"/>
    <cellStyle name="CALC Percent Total [2] 2 9 8" xfId="14005"/>
    <cellStyle name="CALC Percent Total [2] 2 9 8 2" xfId="14006"/>
    <cellStyle name="CALC Percent Total [2] 2 9 8 2 2" xfId="48682"/>
    <cellStyle name="CALC Percent Total [2] 2 9 8 3" xfId="14007"/>
    <cellStyle name="CALC Percent Total [2] 2 9 8 4" xfId="48683"/>
    <cellStyle name="CALC Percent Total [2] 2 9 9" xfId="14008"/>
    <cellStyle name="CALC Percent Total [2] 2 9 9 2" xfId="14009"/>
    <cellStyle name="CALC Percent Total [2] 2 9 9 2 2" xfId="48684"/>
    <cellStyle name="CALC Percent Total [2] 2 9 9 3" xfId="14010"/>
    <cellStyle name="CALC Percent Total [2] 2 9 9 4" xfId="48685"/>
    <cellStyle name="CALC Percent Total [2] 20" xfId="14011"/>
    <cellStyle name="CALC Percent Total [2] 20 10" xfId="48686"/>
    <cellStyle name="CALC Percent Total [2] 20 11" xfId="48687"/>
    <cellStyle name="CALC Percent Total [2] 20 2" xfId="14012"/>
    <cellStyle name="CALC Percent Total [2] 20 2 2" xfId="14013"/>
    <cellStyle name="CALC Percent Total [2] 20 2 2 2" xfId="48688"/>
    <cellStyle name="CALC Percent Total [2] 20 2 3" xfId="14014"/>
    <cellStyle name="CALC Percent Total [2] 20 2 4" xfId="48689"/>
    <cellStyle name="CALC Percent Total [2] 20 3" xfId="14015"/>
    <cellStyle name="CALC Percent Total [2] 20 3 2" xfId="14016"/>
    <cellStyle name="CALC Percent Total [2] 20 3 2 2" xfId="48690"/>
    <cellStyle name="CALC Percent Total [2] 20 3 3" xfId="14017"/>
    <cellStyle name="CALC Percent Total [2] 20 3 4" xfId="48691"/>
    <cellStyle name="CALC Percent Total [2] 20 4" xfId="14018"/>
    <cellStyle name="CALC Percent Total [2] 20 4 2" xfId="14019"/>
    <cellStyle name="CALC Percent Total [2] 20 4 2 2" xfId="48692"/>
    <cellStyle name="CALC Percent Total [2] 20 4 3" xfId="14020"/>
    <cellStyle name="CALC Percent Total [2] 20 4 4" xfId="48693"/>
    <cellStyle name="CALC Percent Total [2] 20 5" xfId="14021"/>
    <cellStyle name="CALC Percent Total [2] 20 5 2" xfId="14022"/>
    <cellStyle name="CALC Percent Total [2] 20 5 2 2" xfId="48694"/>
    <cellStyle name="CALC Percent Total [2] 20 5 3" xfId="14023"/>
    <cellStyle name="CALC Percent Total [2] 20 5 4" xfId="48695"/>
    <cellStyle name="CALC Percent Total [2] 20 6" xfId="14024"/>
    <cellStyle name="CALC Percent Total [2] 20 6 2" xfId="14025"/>
    <cellStyle name="CALC Percent Total [2] 20 6 2 2" xfId="48696"/>
    <cellStyle name="CALC Percent Total [2] 20 6 3" xfId="14026"/>
    <cellStyle name="CALC Percent Total [2] 20 6 4" xfId="48697"/>
    <cellStyle name="CALC Percent Total [2] 20 7" xfId="14027"/>
    <cellStyle name="CALC Percent Total [2] 20 7 2" xfId="14028"/>
    <cellStyle name="CALC Percent Total [2] 20 7 2 2" xfId="48698"/>
    <cellStyle name="CALC Percent Total [2] 20 7 3" xfId="14029"/>
    <cellStyle name="CALC Percent Total [2] 20 7 4" xfId="48699"/>
    <cellStyle name="CALC Percent Total [2] 20 8" xfId="14030"/>
    <cellStyle name="CALC Percent Total [2] 20 8 2" xfId="14031"/>
    <cellStyle name="CALC Percent Total [2] 20 8 2 2" xfId="48700"/>
    <cellStyle name="CALC Percent Total [2] 20 8 3" xfId="14032"/>
    <cellStyle name="CALC Percent Total [2] 20 8 4" xfId="48701"/>
    <cellStyle name="CALC Percent Total [2] 20 9" xfId="14033"/>
    <cellStyle name="CALC Percent Total [2] 20 9 2" xfId="48702"/>
    <cellStyle name="CALC Percent Total [2] 21" xfId="14034"/>
    <cellStyle name="CALC Percent Total [2] 21 10" xfId="48703"/>
    <cellStyle name="CALC Percent Total [2] 21 11" xfId="48704"/>
    <cellStyle name="CALC Percent Total [2] 21 2" xfId="14035"/>
    <cellStyle name="CALC Percent Total [2] 21 2 2" xfId="14036"/>
    <cellStyle name="CALC Percent Total [2] 21 2 2 2" xfId="48705"/>
    <cellStyle name="CALC Percent Total [2] 21 2 3" xfId="14037"/>
    <cellStyle name="CALC Percent Total [2] 21 2 4" xfId="48706"/>
    <cellStyle name="CALC Percent Total [2] 21 3" xfId="14038"/>
    <cellStyle name="CALC Percent Total [2] 21 3 2" xfId="14039"/>
    <cellStyle name="CALC Percent Total [2] 21 3 2 2" xfId="48707"/>
    <cellStyle name="CALC Percent Total [2] 21 3 3" xfId="14040"/>
    <cellStyle name="CALC Percent Total [2] 21 3 4" xfId="48708"/>
    <cellStyle name="CALC Percent Total [2] 21 4" xfId="14041"/>
    <cellStyle name="CALC Percent Total [2] 21 4 2" xfId="14042"/>
    <cellStyle name="CALC Percent Total [2] 21 4 2 2" xfId="48709"/>
    <cellStyle name="CALC Percent Total [2] 21 4 3" xfId="14043"/>
    <cellStyle name="CALC Percent Total [2] 21 4 4" xfId="48710"/>
    <cellStyle name="CALC Percent Total [2] 21 5" xfId="14044"/>
    <cellStyle name="CALC Percent Total [2] 21 5 2" xfId="14045"/>
    <cellStyle name="CALC Percent Total [2] 21 5 2 2" xfId="48711"/>
    <cellStyle name="CALC Percent Total [2] 21 5 3" xfId="14046"/>
    <cellStyle name="CALC Percent Total [2] 21 5 4" xfId="48712"/>
    <cellStyle name="CALC Percent Total [2] 21 6" xfId="14047"/>
    <cellStyle name="CALC Percent Total [2] 21 6 2" xfId="14048"/>
    <cellStyle name="CALC Percent Total [2] 21 6 2 2" xfId="48713"/>
    <cellStyle name="CALC Percent Total [2] 21 6 3" xfId="14049"/>
    <cellStyle name="CALC Percent Total [2] 21 6 4" xfId="48714"/>
    <cellStyle name="CALC Percent Total [2] 21 7" xfId="14050"/>
    <cellStyle name="CALC Percent Total [2] 21 7 2" xfId="14051"/>
    <cellStyle name="CALC Percent Total [2] 21 7 2 2" xfId="48715"/>
    <cellStyle name="CALC Percent Total [2] 21 7 3" xfId="14052"/>
    <cellStyle name="CALC Percent Total [2] 21 7 4" xfId="48716"/>
    <cellStyle name="CALC Percent Total [2] 21 8" xfId="14053"/>
    <cellStyle name="CALC Percent Total [2] 21 8 2" xfId="14054"/>
    <cellStyle name="CALC Percent Total [2] 21 8 2 2" xfId="48717"/>
    <cellStyle name="CALC Percent Total [2] 21 8 3" xfId="14055"/>
    <cellStyle name="CALC Percent Total [2] 21 8 4" xfId="48718"/>
    <cellStyle name="CALC Percent Total [2] 21 9" xfId="14056"/>
    <cellStyle name="CALC Percent Total [2] 21 9 2" xfId="48719"/>
    <cellStyle name="CALC Percent Total [2] 22" xfId="14057"/>
    <cellStyle name="CALC Percent Total [2] 22 2" xfId="14058"/>
    <cellStyle name="CALC Percent Total [2] 22 2 2" xfId="14059"/>
    <cellStyle name="CALC Percent Total [2] 22 2 2 2" xfId="48720"/>
    <cellStyle name="CALC Percent Total [2] 22 2 3" xfId="14060"/>
    <cellStyle name="CALC Percent Total [2] 22 2 4" xfId="48721"/>
    <cellStyle name="CALC Percent Total [2] 22 3" xfId="14061"/>
    <cellStyle name="CALC Percent Total [2] 22 3 2" xfId="14062"/>
    <cellStyle name="CALC Percent Total [2] 22 3 2 2" xfId="48722"/>
    <cellStyle name="CALC Percent Total [2] 22 3 3" xfId="14063"/>
    <cellStyle name="CALC Percent Total [2] 22 3 4" xfId="48723"/>
    <cellStyle name="CALC Percent Total [2] 22 4" xfId="48724"/>
    <cellStyle name="CALC Percent Total [2] 22 4 2" xfId="48725"/>
    <cellStyle name="CALC Percent Total [2] 23" xfId="48726"/>
    <cellStyle name="CALC Percent Total [2] 23 2" xfId="48727"/>
    <cellStyle name="CALC Percent Total [2] 3" xfId="14064"/>
    <cellStyle name="CALC Percent Total [2] 3 2" xfId="14065"/>
    <cellStyle name="CALC Percent Total [2] 3 2 2" xfId="14066"/>
    <cellStyle name="CALC Percent Total [2] 3 2 2 2" xfId="48728"/>
    <cellStyle name="CALC Percent Total [2] 3 2 3" xfId="48729"/>
    <cellStyle name="CALC Percent Total [2] 3 2 4" xfId="48730"/>
    <cellStyle name="CALC Percent Total [2] 3 3" xfId="14067"/>
    <cellStyle name="CALC Percent Total [2] 3 3 2" xfId="14068"/>
    <cellStyle name="CALC Percent Total [2] 3 3 2 2" xfId="48731"/>
    <cellStyle name="CALC Percent Total [2] 3 3 3" xfId="14069"/>
    <cellStyle name="CALC Percent Total [2] 3 3 4" xfId="48732"/>
    <cellStyle name="CALC Percent Total [2] 3 4" xfId="14070"/>
    <cellStyle name="CALC Percent Total [2] 3 4 2" xfId="14071"/>
    <cellStyle name="CALC Percent Total [2] 3 4 2 2" xfId="48733"/>
    <cellStyle name="CALC Percent Total [2] 3 4 3" xfId="14072"/>
    <cellStyle name="CALC Percent Total [2] 3 4 4" xfId="48734"/>
    <cellStyle name="CALC Percent Total [2] 3 5" xfId="14073"/>
    <cellStyle name="CALC Percent Total [2] 3 5 2" xfId="14074"/>
    <cellStyle name="CALC Percent Total [2] 3 5 2 2" xfId="48735"/>
    <cellStyle name="CALC Percent Total [2] 3 5 3" xfId="14075"/>
    <cellStyle name="CALC Percent Total [2] 3 5 4" xfId="48736"/>
    <cellStyle name="CALC Percent Total [2] 3 6" xfId="14076"/>
    <cellStyle name="CALC Percent Total [2] 3 6 2" xfId="14077"/>
    <cellStyle name="CALC Percent Total [2] 3 6 2 2" xfId="48737"/>
    <cellStyle name="CALC Percent Total [2] 3 6 3" xfId="14078"/>
    <cellStyle name="CALC Percent Total [2] 3 6 4" xfId="48738"/>
    <cellStyle name="CALC Percent Total [2] 3 7" xfId="14079"/>
    <cellStyle name="CALC Percent Total [2] 3 7 2" xfId="14080"/>
    <cellStyle name="CALC Percent Total [2] 3 7 2 2" xfId="48739"/>
    <cellStyle name="CALC Percent Total [2] 3 7 3" xfId="14081"/>
    <cellStyle name="CALC Percent Total [2] 3 7 4" xfId="48740"/>
    <cellStyle name="CALC Percent Total [2] 3 8" xfId="14082"/>
    <cellStyle name="CALC Percent Total [2] 3 8 2" xfId="48741"/>
    <cellStyle name="CALC Percent Total [2] 4" xfId="14083"/>
    <cellStyle name="CALC Percent Total [2] 4 10" xfId="14084"/>
    <cellStyle name="CALC Percent Total [2] 4 10 2" xfId="48742"/>
    <cellStyle name="CALC Percent Total [2] 4 11" xfId="48743"/>
    <cellStyle name="CALC Percent Total [2] 4 2" xfId="14085"/>
    <cellStyle name="CALC Percent Total [2] 4 2 2" xfId="14086"/>
    <cellStyle name="CALC Percent Total [2] 4 2 2 2" xfId="48744"/>
    <cellStyle name="CALC Percent Total [2] 4 2 3" xfId="14087"/>
    <cellStyle name="CALC Percent Total [2] 4 2 4" xfId="48745"/>
    <cellStyle name="CALC Percent Total [2] 4 3" xfId="14088"/>
    <cellStyle name="CALC Percent Total [2] 4 3 2" xfId="14089"/>
    <cellStyle name="CALC Percent Total [2] 4 3 2 2" xfId="48746"/>
    <cellStyle name="CALC Percent Total [2] 4 3 3" xfId="14090"/>
    <cellStyle name="CALC Percent Total [2] 4 3 4" xfId="48747"/>
    <cellStyle name="CALC Percent Total [2] 4 4" xfId="14091"/>
    <cellStyle name="CALC Percent Total [2] 4 4 2" xfId="14092"/>
    <cellStyle name="CALC Percent Total [2] 4 4 2 2" xfId="48748"/>
    <cellStyle name="CALC Percent Total [2] 4 4 3" xfId="14093"/>
    <cellStyle name="CALC Percent Total [2] 4 4 4" xfId="48749"/>
    <cellStyle name="CALC Percent Total [2] 4 5" xfId="14094"/>
    <cellStyle name="CALC Percent Total [2] 4 5 2" xfId="14095"/>
    <cellStyle name="CALC Percent Total [2] 4 5 2 2" xfId="48750"/>
    <cellStyle name="CALC Percent Total [2] 4 5 3" xfId="14096"/>
    <cellStyle name="CALC Percent Total [2] 4 5 4" xfId="48751"/>
    <cellStyle name="CALC Percent Total [2] 4 6" xfId="14097"/>
    <cellStyle name="CALC Percent Total [2] 4 6 2" xfId="14098"/>
    <cellStyle name="CALC Percent Total [2] 4 6 2 2" xfId="48752"/>
    <cellStyle name="CALC Percent Total [2] 4 6 3" xfId="14099"/>
    <cellStyle name="CALC Percent Total [2] 4 6 4" xfId="48753"/>
    <cellStyle name="CALC Percent Total [2] 4 7" xfId="14100"/>
    <cellStyle name="CALC Percent Total [2] 4 7 2" xfId="14101"/>
    <cellStyle name="CALC Percent Total [2] 4 7 2 2" xfId="48754"/>
    <cellStyle name="CALC Percent Total [2] 4 7 3" xfId="14102"/>
    <cellStyle name="CALC Percent Total [2] 4 7 4" xfId="48755"/>
    <cellStyle name="CALC Percent Total [2] 4 8" xfId="14103"/>
    <cellStyle name="CALC Percent Total [2] 4 8 2" xfId="14104"/>
    <cellStyle name="CALC Percent Total [2] 4 8 2 2" xfId="48756"/>
    <cellStyle name="CALC Percent Total [2] 4 8 3" xfId="14105"/>
    <cellStyle name="CALC Percent Total [2] 4 8 4" xfId="48757"/>
    <cellStyle name="CALC Percent Total [2] 4 9" xfId="14106"/>
    <cellStyle name="CALC Percent Total [2] 4 9 2" xfId="14107"/>
    <cellStyle name="CALC Percent Total [2] 4 9 2 2" xfId="48758"/>
    <cellStyle name="CALC Percent Total [2] 4 9 3" xfId="14108"/>
    <cellStyle name="CALC Percent Total [2] 4 9 4" xfId="48759"/>
    <cellStyle name="CALC Percent Total [2] 5" xfId="14109"/>
    <cellStyle name="CALC Percent Total [2] 5 10" xfId="14110"/>
    <cellStyle name="CALC Percent Total [2] 5 10 2" xfId="48760"/>
    <cellStyle name="CALC Percent Total [2] 5 11" xfId="48761"/>
    <cellStyle name="CALC Percent Total [2] 5 2" xfId="14111"/>
    <cellStyle name="CALC Percent Total [2] 5 2 2" xfId="14112"/>
    <cellStyle name="CALC Percent Total [2] 5 2 2 2" xfId="48762"/>
    <cellStyle name="CALC Percent Total [2] 5 2 3" xfId="14113"/>
    <cellStyle name="CALC Percent Total [2] 5 2 4" xfId="48763"/>
    <cellStyle name="CALC Percent Total [2] 5 3" xfId="14114"/>
    <cellStyle name="CALC Percent Total [2] 5 3 2" xfId="14115"/>
    <cellStyle name="CALC Percent Total [2] 5 3 2 2" xfId="48764"/>
    <cellStyle name="CALC Percent Total [2] 5 3 3" xfId="14116"/>
    <cellStyle name="CALC Percent Total [2] 5 3 4" xfId="48765"/>
    <cellStyle name="CALC Percent Total [2] 5 4" xfId="14117"/>
    <cellStyle name="CALC Percent Total [2] 5 4 2" xfId="14118"/>
    <cellStyle name="CALC Percent Total [2] 5 4 2 2" xfId="48766"/>
    <cellStyle name="CALC Percent Total [2] 5 4 3" xfId="14119"/>
    <cellStyle name="CALC Percent Total [2] 5 4 4" xfId="48767"/>
    <cellStyle name="CALC Percent Total [2] 5 5" xfId="14120"/>
    <cellStyle name="CALC Percent Total [2] 5 5 2" xfId="14121"/>
    <cellStyle name="CALC Percent Total [2] 5 5 2 2" xfId="48768"/>
    <cellStyle name="CALC Percent Total [2] 5 5 3" xfId="14122"/>
    <cellStyle name="CALC Percent Total [2] 5 5 4" xfId="48769"/>
    <cellStyle name="CALC Percent Total [2] 5 6" xfId="14123"/>
    <cellStyle name="CALC Percent Total [2] 5 6 2" xfId="14124"/>
    <cellStyle name="CALC Percent Total [2] 5 6 2 2" xfId="48770"/>
    <cellStyle name="CALC Percent Total [2] 5 6 3" xfId="14125"/>
    <cellStyle name="CALC Percent Total [2] 5 6 4" xfId="48771"/>
    <cellStyle name="CALC Percent Total [2] 5 7" xfId="14126"/>
    <cellStyle name="CALC Percent Total [2] 5 7 2" xfId="14127"/>
    <cellStyle name="CALC Percent Total [2] 5 7 2 2" xfId="48772"/>
    <cellStyle name="CALC Percent Total [2] 5 7 3" xfId="14128"/>
    <cellStyle name="CALC Percent Total [2] 5 7 4" xfId="48773"/>
    <cellStyle name="CALC Percent Total [2] 5 8" xfId="14129"/>
    <cellStyle name="CALC Percent Total [2] 5 8 2" xfId="14130"/>
    <cellStyle name="CALC Percent Total [2] 5 8 2 2" xfId="48774"/>
    <cellStyle name="CALC Percent Total [2] 5 8 3" xfId="14131"/>
    <cellStyle name="CALC Percent Total [2] 5 8 4" xfId="48775"/>
    <cellStyle name="CALC Percent Total [2] 5 9" xfId="14132"/>
    <cellStyle name="CALC Percent Total [2] 5 9 2" xfId="14133"/>
    <cellStyle name="CALC Percent Total [2] 5 9 2 2" xfId="48776"/>
    <cellStyle name="CALC Percent Total [2] 5 9 3" xfId="14134"/>
    <cellStyle name="CALC Percent Total [2] 5 9 4" xfId="48777"/>
    <cellStyle name="CALC Percent Total [2] 6" xfId="14135"/>
    <cellStyle name="CALC Percent Total [2] 6 10" xfId="14136"/>
    <cellStyle name="CALC Percent Total [2] 6 10 2" xfId="48778"/>
    <cellStyle name="CALC Percent Total [2] 6 11" xfId="48779"/>
    <cellStyle name="CALC Percent Total [2] 6 2" xfId="14137"/>
    <cellStyle name="CALC Percent Total [2] 6 2 2" xfId="14138"/>
    <cellStyle name="CALC Percent Total [2] 6 2 2 2" xfId="48780"/>
    <cellStyle name="CALC Percent Total [2] 6 2 3" xfId="14139"/>
    <cellStyle name="CALC Percent Total [2] 6 2 4" xfId="48781"/>
    <cellStyle name="CALC Percent Total [2] 6 3" xfId="14140"/>
    <cellStyle name="CALC Percent Total [2] 6 3 2" xfId="14141"/>
    <cellStyle name="CALC Percent Total [2] 6 3 2 2" xfId="48782"/>
    <cellStyle name="CALC Percent Total [2] 6 3 3" xfId="14142"/>
    <cellStyle name="CALC Percent Total [2] 6 3 4" xfId="48783"/>
    <cellStyle name="CALC Percent Total [2] 6 4" xfId="14143"/>
    <cellStyle name="CALC Percent Total [2] 6 4 2" xfId="14144"/>
    <cellStyle name="CALC Percent Total [2] 6 4 2 2" xfId="48784"/>
    <cellStyle name="CALC Percent Total [2] 6 4 3" xfId="14145"/>
    <cellStyle name="CALC Percent Total [2] 6 4 4" xfId="48785"/>
    <cellStyle name="CALC Percent Total [2] 6 5" xfId="14146"/>
    <cellStyle name="CALC Percent Total [2] 6 5 2" xfId="14147"/>
    <cellStyle name="CALC Percent Total [2] 6 5 2 2" xfId="48786"/>
    <cellStyle name="CALC Percent Total [2] 6 5 3" xfId="14148"/>
    <cellStyle name="CALC Percent Total [2] 6 5 4" xfId="48787"/>
    <cellStyle name="CALC Percent Total [2] 6 6" xfId="14149"/>
    <cellStyle name="CALC Percent Total [2] 6 6 2" xfId="14150"/>
    <cellStyle name="CALC Percent Total [2] 6 6 2 2" xfId="48788"/>
    <cellStyle name="CALC Percent Total [2] 6 6 3" xfId="14151"/>
    <cellStyle name="CALC Percent Total [2] 6 6 4" xfId="48789"/>
    <cellStyle name="CALC Percent Total [2] 6 7" xfId="14152"/>
    <cellStyle name="CALC Percent Total [2] 6 7 2" xfId="14153"/>
    <cellStyle name="CALC Percent Total [2] 6 7 2 2" xfId="48790"/>
    <cellStyle name="CALC Percent Total [2] 6 7 3" xfId="14154"/>
    <cellStyle name="CALC Percent Total [2] 6 7 4" xfId="48791"/>
    <cellStyle name="CALC Percent Total [2] 6 8" xfId="14155"/>
    <cellStyle name="CALC Percent Total [2] 6 8 2" xfId="14156"/>
    <cellStyle name="CALC Percent Total [2] 6 8 2 2" xfId="48792"/>
    <cellStyle name="CALC Percent Total [2] 6 8 3" xfId="14157"/>
    <cellStyle name="CALC Percent Total [2] 6 8 4" xfId="48793"/>
    <cellStyle name="CALC Percent Total [2] 6 9" xfId="14158"/>
    <cellStyle name="CALC Percent Total [2] 6 9 2" xfId="14159"/>
    <cellStyle name="CALC Percent Total [2] 6 9 2 2" xfId="48794"/>
    <cellStyle name="CALC Percent Total [2] 6 9 3" xfId="14160"/>
    <cellStyle name="CALC Percent Total [2] 6 9 4" xfId="48795"/>
    <cellStyle name="CALC Percent Total [2] 7" xfId="14161"/>
    <cellStyle name="CALC Percent Total [2] 7 10" xfId="14162"/>
    <cellStyle name="CALC Percent Total [2] 7 10 2" xfId="48796"/>
    <cellStyle name="CALC Percent Total [2] 7 11" xfId="48797"/>
    <cellStyle name="CALC Percent Total [2] 7 2" xfId="14163"/>
    <cellStyle name="CALC Percent Total [2] 7 2 2" xfId="14164"/>
    <cellStyle name="CALC Percent Total [2] 7 2 2 2" xfId="48798"/>
    <cellStyle name="CALC Percent Total [2] 7 2 3" xfId="14165"/>
    <cellStyle name="CALC Percent Total [2] 7 2 4" xfId="48799"/>
    <cellStyle name="CALC Percent Total [2] 7 3" xfId="14166"/>
    <cellStyle name="CALC Percent Total [2] 7 3 2" xfId="14167"/>
    <cellStyle name="CALC Percent Total [2] 7 3 2 2" xfId="48800"/>
    <cellStyle name="CALC Percent Total [2] 7 3 3" xfId="14168"/>
    <cellStyle name="CALC Percent Total [2] 7 3 4" xfId="48801"/>
    <cellStyle name="CALC Percent Total [2] 7 4" xfId="14169"/>
    <cellStyle name="CALC Percent Total [2] 7 4 2" xfId="14170"/>
    <cellStyle name="CALC Percent Total [2] 7 4 2 2" xfId="48802"/>
    <cellStyle name="CALC Percent Total [2] 7 4 3" xfId="14171"/>
    <cellStyle name="CALC Percent Total [2] 7 4 4" xfId="48803"/>
    <cellStyle name="CALC Percent Total [2] 7 5" xfId="14172"/>
    <cellStyle name="CALC Percent Total [2] 7 5 2" xfId="14173"/>
    <cellStyle name="CALC Percent Total [2] 7 5 2 2" xfId="48804"/>
    <cellStyle name="CALC Percent Total [2] 7 5 3" xfId="14174"/>
    <cellStyle name="CALC Percent Total [2] 7 5 4" xfId="48805"/>
    <cellStyle name="CALC Percent Total [2] 7 6" xfId="14175"/>
    <cellStyle name="CALC Percent Total [2] 7 6 2" xfId="14176"/>
    <cellStyle name="CALC Percent Total [2] 7 6 2 2" xfId="48806"/>
    <cellStyle name="CALC Percent Total [2] 7 6 3" xfId="14177"/>
    <cellStyle name="CALC Percent Total [2] 7 6 4" xfId="48807"/>
    <cellStyle name="CALC Percent Total [2] 7 7" xfId="14178"/>
    <cellStyle name="CALC Percent Total [2] 7 7 2" xfId="14179"/>
    <cellStyle name="CALC Percent Total [2] 7 7 2 2" xfId="48808"/>
    <cellStyle name="CALC Percent Total [2] 7 7 3" xfId="14180"/>
    <cellStyle name="CALC Percent Total [2] 7 7 4" xfId="48809"/>
    <cellStyle name="CALC Percent Total [2] 7 8" xfId="14181"/>
    <cellStyle name="CALC Percent Total [2] 7 8 2" xfId="14182"/>
    <cellStyle name="CALC Percent Total [2] 7 8 2 2" xfId="48810"/>
    <cellStyle name="CALC Percent Total [2] 7 8 3" xfId="14183"/>
    <cellStyle name="CALC Percent Total [2] 7 8 4" xfId="48811"/>
    <cellStyle name="CALC Percent Total [2] 7 9" xfId="14184"/>
    <cellStyle name="CALC Percent Total [2] 7 9 2" xfId="14185"/>
    <cellStyle name="CALC Percent Total [2] 7 9 2 2" xfId="48812"/>
    <cellStyle name="CALC Percent Total [2] 7 9 3" xfId="14186"/>
    <cellStyle name="CALC Percent Total [2] 7 9 4" xfId="48813"/>
    <cellStyle name="CALC Percent Total [2] 8" xfId="14187"/>
    <cellStyle name="CALC Percent Total [2] 8 10" xfId="14188"/>
    <cellStyle name="CALC Percent Total [2] 8 10 2" xfId="48814"/>
    <cellStyle name="CALC Percent Total [2] 8 11" xfId="48815"/>
    <cellStyle name="CALC Percent Total [2] 8 12" xfId="48816"/>
    <cellStyle name="CALC Percent Total [2] 8 2" xfId="14189"/>
    <cellStyle name="CALC Percent Total [2] 8 2 2" xfId="14190"/>
    <cellStyle name="CALC Percent Total [2] 8 2 2 2" xfId="48817"/>
    <cellStyle name="CALC Percent Total [2] 8 2 3" xfId="14191"/>
    <cellStyle name="CALC Percent Total [2] 8 2 4" xfId="48818"/>
    <cellStyle name="CALC Percent Total [2] 8 3" xfId="14192"/>
    <cellStyle name="CALC Percent Total [2] 8 3 2" xfId="14193"/>
    <cellStyle name="CALC Percent Total [2] 8 3 2 2" xfId="48819"/>
    <cellStyle name="CALC Percent Total [2] 8 3 3" xfId="14194"/>
    <cellStyle name="CALC Percent Total [2] 8 3 4" xfId="48820"/>
    <cellStyle name="CALC Percent Total [2] 8 4" xfId="14195"/>
    <cellStyle name="CALC Percent Total [2] 8 4 2" xfId="14196"/>
    <cellStyle name="CALC Percent Total [2] 8 4 2 2" xfId="48821"/>
    <cellStyle name="CALC Percent Total [2] 8 4 3" xfId="14197"/>
    <cellStyle name="CALC Percent Total [2] 8 4 4" xfId="48822"/>
    <cellStyle name="CALC Percent Total [2] 8 5" xfId="14198"/>
    <cellStyle name="CALC Percent Total [2] 8 5 2" xfId="14199"/>
    <cellStyle name="CALC Percent Total [2] 8 5 2 2" xfId="48823"/>
    <cellStyle name="CALC Percent Total [2] 8 5 3" xfId="14200"/>
    <cellStyle name="CALC Percent Total [2] 8 5 4" xfId="48824"/>
    <cellStyle name="CALC Percent Total [2] 8 6" xfId="14201"/>
    <cellStyle name="CALC Percent Total [2] 8 6 2" xfId="14202"/>
    <cellStyle name="CALC Percent Total [2] 8 6 2 2" xfId="48825"/>
    <cellStyle name="CALC Percent Total [2] 8 6 3" xfId="14203"/>
    <cellStyle name="CALC Percent Total [2] 8 6 4" xfId="48826"/>
    <cellStyle name="CALC Percent Total [2] 8 7" xfId="14204"/>
    <cellStyle name="CALC Percent Total [2] 8 7 2" xfId="14205"/>
    <cellStyle name="CALC Percent Total [2] 8 7 2 2" xfId="48827"/>
    <cellStyle name="CALC Percent Total [2] 8 7 3" xfId="14206"/>
    <cellStyle name="CALC Percent Total [2] 8 7 4" xfId="48828"/>
    <cellStyle name="CALC Percent Total [2] 8 8" xfId="14207"/>
    <cellStyle name="CALC Percent Total [2] 8 8 2" xfId="14208"/>
    <cellStyle name="CALC Percent Total [2] 8 8 2 2" xfId="48829"/>
    <cellStyle name="CALC Percent Total [2] 8 8 3" xfId="14209"/>
    <cellStyle name="CALC Percent Total [2] 8 8 4" xfId="48830"/>
    <cellStyle name="CALC Percent Total [2] 8 9" xfId="14210"/>
    <cellStyle name="CALC Percent Total [2] 8 9 2" xfId="14211"/>
    <cellStyle name="CALC Percent Total [2] 8 9 2 2" xfId="48831"/>
    <cellStyle name="CALC Percent Total [2] 8 9 3" xfId="14212"/>
    <cellStyle name="CALC Percent Total [2] 8 9 4" xfId="48832"/>
    <cellStyle name="CALC Percent Total [2] 9" xfId="14213"/>
    <cellStyle name="CALC Percent Total [2] 9 10" xfId="14214"/>
    <cellStyle name="CALC Percent Total [2] 9 10 2" xfId="48833"/>
    <cellStyle name="CALC Percent Total [2] 9 11" xfId="48834"/>
    <cellStyle name="CALC Percent Total [2] 9 12" xfId="48835"/>
    <cellStyle name="CALC Percent Total [2] 9 2" xfId="14215"/>
    <cellStyle name="CALC Percent Total [2] 9 2 2" xfId="14216"/>
    <cellStyle name="CALC Percent Total [2] 9 2 2 2" xfId="48836"/>
    <cellStyle name="CALC Percent Total [2] 9 2 3" xfId="14217"/>
    <cellStyle name="CALC Percent Total [2] 9 2 4" xfId="48837"/>
    <cellStyle name="CALC Percent Total [2] 9 3" xfId="14218"/>
    <cellStyle name="CALC Percent Total [2] 9 3 2" xfId="14219"/>
    <cellStyle name="CALC Percent Total [2] 9 3 2 2" xfId="48838"/>
    <cellStyle name="CALC Percent Total [2] 9 3 3" xfId="14220"/>
    <cellStyle name="CALC Percent Total [2] 9 3 4" xfId="48839"/>
    <cellStyle name="CALC Percent Total [2] 9 4" xfId="14221"/>
    <cellStyle name="CALC Percent Total [2] 9 4 2" xfId="14222"/>
    <cellStyle name="CALC Percent Total [2] 9 4 2 2" xfId="48840"/>
    <cellStyle name="CALC Percent Total [2] 9 4 3" xfId="14223"/>
    <cellStyle name="CALC Percent Total [2] 9 4 4" xfId="48841"/>
    <cellStyle name="CALC Percent Total [2] 9 5" xfId="14224"/>
    <cellStyle name="CALC Percent Total [2] 9 5 2" xfId="14225"/>
    <cellStyle name="CALC Percent Total [2] 9 5 2 2" xfId="48842"/>
    <cellStyle name="CALC Percent Total [2] 9 5 3" xfId="14226"/>
    <cellStyle name="CALC Percent Total [2] 9 5 4" xfId="48843"/>
    <cellStyle name="CALC Percent Total [2] 9 6" xfId="14227"/>
    <cellStyle name="CALC Percent Total [2] 9 6 2" xfId="14228"/>
    <cellStyle name="CALC Percent Total [2] 9 6 2 2" xfId="48844"/>
    <cellStyle name="CALC Percent Total [2] 9 6 3" xfId="14229"/>
    <cellStyle name="CALC Percent Total [2] 9 6 4" xfId="48845"/>
    <cellStyle name="CALC Percent Total [2] 9 7" xfId="14230"/>
    <cellStyle name="CALC Percent Total [2] 9 7 2" xfId="14231"/>
    <cellStyle name="CALC Percent Total [2] 9 7 2 2" xfId="48846"/>
    <cellStyle name="CALC Percent Total [2] 9 7 3" xfId="14232"/>
    <cellStyle name="CALC Percent Total [2] 9 7 4" xfId="48847"/>
    <cellStyle name="CALC Percent Total [2] 9 8" xfId="14233"/>
    <cellStyle name="CALC Percent Total [2] 9 8 2" xfId="14234"/>
    <cellStyle name="CALC Percent Total [2] 9 8 2 2" xfId="48848"/>
    <cellStyle name="CALC Percent Total [2] 9 8 3" xfId="14235"/>
    <cellStyle name="CALC Percent Total [2] 9 8 4" xfId="48849"/>
    <cellStyle name="CALC Percent Total [2] 9 9" xfId="14236"/>
    <cellStyle name="CALC Percent Total [2] 9 9 2" xfId="14237"/>
    <cellStyle name="CALC Percent Total [2] 9 9 2 2" xfId="48850"/>
    <cellStyle name="CALC Percent Total [2] 9 9 3" xfId="14238"/>
    <cellStyle name="CALC Percent Total [2] 9 9 4" xfId="48851"/>
    <cellStyle name="CALC Percent Total 10" xfId="14239"/>
    <cellStyle name="CALC Percent Total 10 10" xfId="14240"/>
    <cellStyle name="CALC Percent Total 10 10 2" xfId="48852"/>
    <cellStyle name="CALC Percent Total 10 11" xfId="48853"/>
    <cellStyle name="CALC Percent Total 10 2" xfId="14241"/>
    <cellStyle name="CALC Percent Total 10 2 2" xfId="14242"/>
    <cellStyle name="CALC Percent Total 10 2 2 2" xfId="48854"/>
    <cellStyle name="CALC Percent Total 10 2 3" xfId="14243"/>
    <cellStyle name="CALC Percent Total 10 2 4" xfId="48855"/>
    <cellStyle name="CALC Percent Total 10 3" xfId="14244"/>
    <cellStyle name="CALC Percent Total 10 3 2" xfId="14245"/>
    <cellStyle name="CALC Percent Total 10 3 2 2" xfId="48856"/>
    <cellStyle name="CALC Percent Total 10 3 3" xfId="14246"/>
    <cellStyle name="CALC Percent Total 10 3 4" xfId="48857"/>
    <cellStyle name="CALC Percent Total 10 4" xfId="14247"/>
    <cellStyle name="CALC Percent Total 10 4 2" xfId="14248"/>
    <cellStyle name="CALC Percent Total 10 4 2 2" xfId="48858"/>
    <cellStyle name="CALC Percent Total 10 4 3" xfId="14249"/>
    <cellStyle name="CALC Percent Total 10 4 4" xfId="48859"/>
    <cellStyle name="CALC Percent Total 10 5" xfId="14250"/>
    <cellStyle name="CALC Percent Total 10 5 2" xfId="14251"/>
    <cellStyle name="CALC Percent Total 10 5 2 2" xfId="48860"/>
    <cellStyle name="CALC Percent Total 10 5 3" xfId="14252"/>
    <cellStyle name="CALC Percent Total 10 5 4" xfId="48861"/>
    <cellStyle name="CALC Percent Total 10 6" xfId="14253"/>
    <cellStyle name="CALC Percent Total 10 6 2" xfId="14254"/>
    <cellStyle name="CALC Percent Total 10 6 2 2" xfId="48862"/>
    <cellStyle name="CALC Percent Total 10 6 3" xfId="14255"/>
    <cellStyle name="CALC Percent Total 10 6 4" xfId="48863"/>
    <cellStyle name="CALC Percent Total 10 7" xfId="14256"/>
    <cellStyle name="CALC Percent Total 10 7 2" xfId="14257"/>
    <cellStyle name="CALC Percent Total 10 7 2 2" xfId="48864"/>
    <cellStyle name="CALC Percent Total 10 7 3" xfId="14258"/>
    <cellStyle name="CALC Percent Total 10 7 4" xfId="48865"/>
    <cellStyle name="CALC Percent Total 10 8" xfId="14259"/>
    <cellStyle name="CALC Percent Total 10 8 2" xfId="14260"/>
    <cellStyle name="CALC Percent Total 10 8 2 2" xfId="48866"/>
    <cellStyle name="CALC Percent Total 10 8 3" xfId="14261"/>
    <cellStyle name="CALC Percent Total 10 8 4" xfId="48867"/>
    <cellStyle name="CALC Percent Total 10 9" xfId="14262"/>
    <cellStyle name="CALC Percent Total 10 9 2" xfId="14263"/>
    <cellStyle name="CALC Percent Total 10 9 2 2" xfId="48868"/>
    <cellStyle name="CALC Percent Total 10 9 3" xfId="14264"/>
    <cellStyle name="CALC Percent Total 10 9 4" xfId="48869"/>
    <cellStyle name="CALC Percent Total 100" xfId="14265"/>
    <cellStyle name="CALC Percent Total 100 2" xfId="14266"/>
    <cellStyle name="CALC Percent Total 100 2 2" xfId="14267"/>
    <cellStyle name="CALC Percent Total 100 2 2 2" xfId="48870"/>
    <cellStyle name="CALC Percent Total 100 2 3" xfId="14268"/>
    <cellStyle name="CALC Percent Total 100 2 4" xfId="48871"/>
    <cellStyle name="CALC Percent Total 100 3" xfId="14269"/>
    <cellStyle name="CALC Percent Total 100 3 2" xfId="14270"/>
    <cellStyle name="CALC Percent Total 100 3 2 2" xfId="48872"/>
    <cellStyle name="CALC Percent Total 100 3 3" xfId="14271"/>
    <cellStyle name="CALC Percent Total 100 3 4" xfId="48873"/>
    <cellStyle name="CALC Percent Total 100 4" xfId="48874"/>
    <cellStyle name="CALC Percent Total 100 4 2" xfId="48875"/>
    <cellStyle name="CALC Percent Total 101" xfId="14272"/>
    <cellStyle name="CALC Percent Total 101 2" xfId="48876"/>
    <cellStyle name="CALC Percent Total 101 2 2" xfId="48877"/>
    <cellStyle name="CALC Percent Total 102" xfId="14273"/>
    <cellStyle name="CALC Percent Total 102 2" xfId="48878"/>
    <cellStyle name="CALC Percent Total 102 2 2" xfId="48879"/>
    <cellStyle name="CALC Percent Total 103" xfId="14274"/>
    <cellStyle name="CALC Percent Total 103 2" xfId="48880"/>
    <cellStyle name="CALC Percent Total 103 2 2" xfId="48881"/>
    <cellStyle name="CALC Percent Total 104" xfId="14275"/>
    <cellStyle name="CALC Percent Total 104 2" xfId="48882"/>
    <cellStyle name="CALC Percent Total 104 2 2" xfId="48883"/>
    <cellStyle name="CALC Percent Total 105" xfId="14276"/>
    <cellStyle name="CALC Percent Total 105 2" xfId="48884"/>
    <cellStyle name="CALC Percent Total 105 2 2" xfId="48885"/>
    <cellStyle name="CALC Percent Total 106" xfId="14277"/>
    <cellStyle name="CALC Percent Total 106 2" xfId="48886"/>
    <cellStyle name="CALC Percent Total 106 2 2" xfId="48887"/>
    <cellStyle name="CALC Percent Total 107" xfId="14278"/>
    <cellStyle name="CALC Percent Total 107 2" xfId="48888"/>
    <cellStyle name="CALC Percent Total 107 2 2" xfId="48889"/>
    <cellStyle name="CALC Percent Total 108" xfId="14279"/>
    <cellStyle name="CALC Percent Total 108 2" xfId="48890"/>
    <cellStyle name="CALC Percent Total 108 2 2" xfId="48891"/>
    <cellStyle name="CALC Percent Total 109" xfId="14280"/>
    <cellStyle name="CALC Percent Total 109 2" xfId="48892"/>
    <cellStyle name="CALC Percent Total 11" xfId="14281"/>
    <cellStyle name="CALC Percent Total 11 10" xfId="14282"/>
    <cellStyle name="CALC Percent Total 11 10 2" xfId="48893"/>
    <cellStyle name="CALC Percent Total 11 11" xfId="48894"/>
    <cellStyle name="CALC Percent Total 11 2" xfId="14283"/>
    <cellStyle name="CALC Percent Total 11 2 2" xfId="14284"/>
    <cellStyle name="CALC Percent Total 11 2 2 2" xfId="48895"/>
    <cellStyle name="CALC Percent Total 11 2 3" xfId="14285"/>
    <cellStyle name="CALC Percent Total 11 2 4" xfId="48896"/>
    <cellStyle name="CALC Percent Total 11 3" xfId="14286"/>
    <cellStyle name="CALC Percent Total 11 3 2" xfId="14287"/>
    <cellStyle name="CALC Percent Total 11 3 2 2" xfId="48897"/>
    <cellStyle name="CALC Percent Total 11 3 3" xfId="14288"/>
    <cellStyle name="CALC Percent Total 11 3 4" xfId="48898"/>
    <cellStyle name="CALC Percent Total 11 4" xfId="14289"/>
    <cellStyle name="CALC Percent Total 11 4 2" xfId="14290"/>
    <cellStyle name="CALC Percent Total 11 4 2 2" xfId="48899"/>
    <cellStyle name="CALC Percent Total 11 4 3" xfId="14291"/>
    <cellStyle name="CALC Percent Total 11 4 4" xfId="48900"/>
    <cellStyle name="CALC Percent Total 11 5" xfId="14292"/>
    <cellStyle name="CALC Percent Total 11 5 2" xfId="14293"/>
    <cellStyle name="CALC Percent Total 11 5 2 2" xfId="48901"/>
    <cellStyle name="CALC Percent Total 11 5 3" xfId="14294"/>
    <cellStyle name="CALC Percent Total 11 5 4" xfId="48902"/>
    <cellStyle name="CALC Percent Total 11 6" xfId="14295"/>
    <cellStyle name="CALC Percent Total 11 6 2" xfId="14296"/>
    <cellStyle name="CALC Percent Total 11 6 2 2" xfId="48903"/>
    <cellStyle name="CALC Percent Total 11 6 3" xfId="14297"/>
    <cellStyle name="CALC Percent Total 11 6 4" xfId="48904"/>
    <cellStyle name="CALC Percent Total 11 7" xfId="14298"/>
    <cellStyle name="CALC Percent Total 11 7 2" xfId="14299"/>
    <cellStyle name="CALC Percent Total 11 7 2 2" xfId="48905"/>
    <cellStyle name="CALC Percent Total 11 7 3" xfId="14300"/>
    <cellStyle name="CALC Percent Total 11 7 4" xfId="48906"/>
    <cellStyle name="CALC Percent Total 11 8" xfId="14301"/>
    <cellStyle name="CALC Percent Total 11 8 2" xfId="14302"/>
    <cellStyle name="CALC Percent Total 11 8 2 2" xfId="48907"/>
    <cellStyle name="CALC Percent Total 11 8 3" xfId="14303"/>
    <cellStyle name="CALC Percent Total 11 8 4" xfId="48908"/>
    <cellStyle name="CALC Percent Total 11 9" xfId="14304"/>
    <cellStyle name="CALC Percent Total 11 9 2" xfId="14305"/>
    <cellStyle name="CALC Percent Total 11 9 2 2" xfId="48909"/>
    <cellStyle name="CALC Percent Total 11 9 3" xfId="14306"/>
    <cellStyle name="CALC Percent Total 11 9 4" xfId="48910"/>
    <cellStyle name="CALC Percent Total 110" xfId="14307"/>
    <cellStyle name="CALC Percent Total 111" xfId="48911"/>
    <cellStyle name="CALC Percent Total 112" xfId="48912"/>
    <cellStyle name="CALC Percent Total 12" xfId="14308"/>
    <cellStyle name="CALC Percent Total 12 10" xfId="14309"/>
    <cellStyle name="CALC Percent Total 12 10 2" xfId="48913"/>
    <cellStyle name="CALC Percent Total 12 11" xfId="48914"/>
    <cellStyle name="CALC Percent Total 12 2" xfId="14310"/>
    <cellStyle name="CALC Percent Total 12 2 2" xfId="14311"/>
    <cellStyle name="CALC Percent Total 12 2 2 2" xfId="48915"/>
    <cellStyle name="CALC Percent Total 12 2 3" xfId="14312"/>
    <cellStyle name="CALC Percent Total 12 2 4" xfId="48916"/>
    <cellStyle name="CALC Percent Total 12 3" xfId="14313"/>
    <cellStyle name="CALC Percent Total 12 3 2" xfId="14314"/>
    <cellStyle name="CALC Percent Total 12 3 2 2" xfId="48917"/>
    <cellStyle name="CALC Percent Total 12 3 3" xfId="14315"/>
    <cellStyle name="CALC Percent Total 12 3 4" xfId="48918"/>
    <cellStyle name="CALC Percent Total 12 4" xfId="14316"/>
    <cellStyle name="CALC Percent Total 12 4 2" xfId="14317"/>
    <cellStyle name="CALC Percent Total 12 4 2 2" xfId="48919"/>
    <cellStyle name="CALC Percent Total 12 4 3" xfId="14318"/>
    <cellStyle name="CALC Percent Total 12 4 4" xfId="48920"/>
    <cellStyle name="CALC Percent Total 12 5" xfId="14319"/>
    <cellStyle name="CALC Percent Total 12 5 2" xfId="14320"/>
    <cellStyle name="CALC Percent Total 12 5 2 2" xfId="48921"/>
    <cellStyle name="CALC Percent Total 12 5 3" xfId="14321"/>
    <cellStyle name="CALC Percent Total 12 5 4" xfId="48922"/>
    <cellStyle name="CALC Percent Total 12 6" xfId="14322"/>
    <cellStyle name="CALC Percent Total 12 6 2" xfId="14323"/>
    <cellStyle name="CALC Percent Total 12 6 2 2" xfId="48923"/>
    <cellStyle name="CALC Percent Total 12 6 3" xfId="14324"/>
    <cellStyle name="CALC Percent Total 12 6 4" xfId="48924"/>
    <cellStyle name="CALC Percent Total 12 7" xfId="14325"/>
    <cellStyle name="CALC Percent Total 12 7 2" xfId="14326"/>
    <cellStyle name="CALC Percent Total 12 7 2 2" xfId="48925"/>
    <cellStyle name="CALC Percent Total 12 7 3" xfId="14327"/>
    <cellStyle name="CALC Percent Total 12 7 4" xfId="48926"/>
    <cellStyle name="CALC Percent Total 12 8" xfId="14328"/>
    <cellStyle name="CALC Percent Total 12 8 2" xfId="14329"/>
    <cellStyle name="CALC Percent Total 12 8 2 2" xfId="48927"/>
    <cellStyle name="CALC Percent Total 12 8 3" xfId="14330"/>
    <cellStyle name="CALC Percent Total 12 8 4" xfId="48928"/>
    <cellStyle name="CALC Percent Total 12 9" xfId="14331"/>
    <cellStyle name="CALC Percent Total 12 9 2" xfId="14332"/>
    <cellStyle name="CALC Percent Total 12 9 2 2" xfId="48929"/>
    <cellStyle name="CALC Percent Total 12 9 3" xfId="14333"/>
    <cellStyle name="CALC Percent Total 12 9 4" xfId="48930"/>
    <cellStyle name="CALC Percent Total 13" xfId="14334"/>
    <cellStyle name="CALC Percent Total 13 10" xfId="14335"/>
    <cellStyle name="CALC Percent Total 13 10 2" xfId="48931"/>
    <cellStyle name="CALC Percent Total 13 11" xfId="48932"/>
    <cellStyle name="CALC Percent Total 13 2" xfId="14336"/>
    <cellStyle name="CALC Percent Total 13 2 2" xfId="14337"/>
    <cellStyle name="CALC Percent Total 13 2 2 2" xfId="48933"/>
    <cellStyle name="CALC Percent Total 13 2 3" xfId="14338"/>
    <cellStyle name="CALC Percent Total 13 2 4" xfId="48934"/>
    <cellStyle name="CALC Percent Total 13 3" xfId="14339"/>
    <cellStyle name="CALC Percent Total 13 3 2" xfId="14340"/>
    <cellStyle name="CALC Percent Total 13 3 2 2" xfId="48935"/>
    <cellStyle name="CALC Percent Total 13 3 3" xfId="14341"/>
    <cellStyle name="CALC Percent Total 13 3 4" xfId="48936"/>
    <cellStyle name="CALC Percent Total 13 4" xfId="14342"/>
    <cellStyle name="CALC Percent Total 13 4 2" xfId="14343"/>
    <cellStyle name="CALC Percent Total 13 4 2 2" xfId="48937"/>
    <cellStyle name="CALC Percent Total 13 4 3" xfId="14344"/>
    <cellStyle name="CALC Percent Total 13 4 4" xfId="48938"/>
    <cellStyle name="CALC Percent Total 13 5" xfId="14345"/>
    <cellStyle name="CALC Percent Total 13 5 2" xfId="14346"/>
    <cellStyle name="CALC Percent Total 13 5 2 2" xfId="48939"/>
    <cellStyle name="CALC Percent Total 13 5 3" xfId="14347"/>
    <cellStyle name="CALC Percent Total 13 5 4" xfId="48940"/>
    <cellStyle name="CALC Percent Total 13 6" xfId="14348"/>
    <cellStyle name="CALC Percent Total 13 6 2" xfId="14349"/>
    <cellStyle name="CALC Percent Total 13 6 2 2" xfId="48941"/>
    <cellStyle name="CALC Percent Total 13 6 3" xfId="14350"/>
    <cellStyle name="CALC Percent Total 13 6 4" xfId="48942"/>
    <cellStyle name="CALC Percent Total 13 7" xfId="14351"/>
    <cellStyle name="CALC Percent Total 13 7 2" xfId="14352"/>
    <cellStyle name="CALC Percent Total 13 7 2 2" xfId="48943"/>
    <cellStyle name="CALC Percent Total 13 7 3" xfId="14353"/>
    <cellStyle name="CALC Percent Total 13 7 4" xfId="48944"/>
    <cellStyle name="CALC Percent Total 13 8" xfId="14354"/>
    <cellStyle name="CALC Percent Total 13 8 2" xfId="14355"/>
    <cellStyle name="CALC Percent Total 13 8 2 2" xfId="48945"/>
    <cellStyle name="CALC Percent Total 13 8 3" xfId="14356"/>
    <cellStyle name="CALC Percent Total 13 8 4" xfId="48946"/>
    <cellStyle name="CALC Percent Total 13 9" xfId="14357"/>
    <cellStyle name="CALC Percent Total 13 9 2" xfId="14358"/>
    <cellStyle name="CALC Percent Total 13 9 2 2" xfId="48947"/>
    <cellStyle name="CALC Percent Total 13 9 3" xfId="14359"/>
    <cellStyle name="CALC Percent Total 13 9 4" xfId="48948"/>
    <cellStyle name="CALC Percent Total 14" xfId="14360"/>
    <cellStyle name="CALC Percent Total 14 10" xfId="14361"/>
    <cellStyle name="CALC Percent Total 14 10 2" xfId="48949"/>
    <cellStyle name="CALC Percent Total 14 11" xfId="48950"/>
    <cellStyle name="CALC Percent Total 14 2" xfId="14362"/>
    <cellStyle name="CALC Percent Total 14 2 2" xfId="14363"/>
    <cellStyle name="CALC Percent Total 14 2 2 2" xfId="48951"/>
    <cellStyle name="CALC Percent Total 14 2 3" xfId="14364"/>
    <cellStyle name="CALC Percent Total 14 2 4" xfId="48952"/>
    <cellStyle name="CALC Percent Total 14 3" xfId="14365"/>
    <cellStyle name="CALC Percent Total 14 3 2" xfId="14366"/>
    <cellStyle name="CALC Percent Total 14 3 2 2" xfId="48953"/>
    <cellStyle name="CALC Percent Total 14 3 3" xfId="14367"/>
    <cellStyle name="CALC Percent Total 14 3 4" xfId="48954"/>
    <cellStyle name="CALC Percent Total 14 4" xfId="14368"/>
    <cellStyle name="CALC Percent Total 14 4 2" xfId="14369"/>
    <cellStyle name="CALC Percent Total 14 4 2 2" xfId="48955"/>
    <cellStyle name="CALC Percent Total 14 4 3" xfId="14370"/>
    <cellStyle name="CALC Percent Total 14 4 4" xfId="48956"/>
    <cellStyle name="CALC Percent Total 14 5" xfId="14371"/>
    <cellStyle name="CALC Percent Total 14 5 2" xfId="14372"/>
    <cellStyle name="CALC Percent Total 14 5 2 2" xfId="48957"/>
    <cellStyle name="CALC Percent Total 14 5 3" xfId="14373"/>
    <cellStyle name="CALC Percent Total 14 5 4" xfId="48958"/>
    <cellStyle name="CALC Percent Total 14 6" xfId="14374"/>
    <cellStyle name="CALC Percent Total 14 6 2" xfId="14375"/>
    <cellStyle name="CALC Percent Total 14 6 2 2" xfId="48959"/>
    <cellStyle name="CALC Percent Total 14 6 3" xfId="14376"/>
    <cellStyle name="CALC Percent Total 14 6 4" xfId="48960"/>
    <cellStyle name="CALC Percent Total 14 7" xfId="14377"/>
    <cellStyle name="CALC Percent Total 14 7 2" xfId="14378"/>
    <cellStyle name="CALC Percent Total 14 7 2 2" xfId="48961"/>
    <cellStyle name="CALC Percent Total 14 7 3" xfId="14379"/>
    <cellStyle name="CALC Percent Total 14 7 4" xfId="48962"/>
    <cellStyle name="CALC Percent Total 14 8" xfId="14380"/>
    <cellStyle name="CALC Percent Total 14 8 2" xfId="14381"/>
    <cellStyle name="CALC Percent Total 14 8 2 2" xfId="48963"/>
    <cellStyle name="CALC Percent Total 14 8 3" xfId="14382"/>
    <cellStyle name="CALC Percent Total 14 8 4" xfId="48964"/>
    <cellStyle name="CALC Percent Total 14 9" xfId="14383"/>
    <cellStyle name="CALC Percent Total 14 9 2" xfId="14384"/>
    <cellStyle name="CALC Percent Total 14 9 2 2" xfId="48965"/>
    <cellStyle name="CALC Percent Total 14 9 3" xfId="14385"/>
    <cellStyle name="CALC Percent Total 14 9 4" xfId="48966"/>
    <cellStyle name="CALC Percent Total 15" xfId="14386"/>
    <cellStyle name="CALC Percent Total 15 10" xfId="14387"/>
    <cellStyle name="CALC Percent Total 15 10 2" xfId="48967"/>
    <cellStyle name="CALC Percent Total 15 11" xfId="48968"/>
    <cellStyle name="CALC Percent Total 15 2" xfId="14388"/>
    <cellStyle name="CALC Percent Total 15 2 2" xfId="14389"/>
    <cellStyle name="CALC Percent Total 15 2 2 2" xfId="48969"/>
    <cellStyle name="CALC Percent Total 15 2 3" xfId="14390"/>
    <cellStyle name="CALC Percent Total 15 2 4" xfId="48970"/>
    <cellStyle name="CALC Percent Total 15 3" xfId="14391"/>
    <cellStyle name="CALC Percent Total 15 3 2" xfId="14392"/>
    <cellStyle name="CALC Percent Total 15 3 2 2" xfId="48971"/>
    <cellStyle name="CALC Percent Total 15 3 3" xfId="14393"/>
    <cellStyle name="CALC Percent Total 15 3 4" xfId="48972"/>
    <cellStyle name="CALC Percent Total 15 4" xfId="14394"/>
    <cellStyle name="CALC Percent Total 15 4 2" xfId="14395"/>
    <cellStyle name="CALC Percent Total 15 4 2 2" xfId="48973"/>
    <cellStyle name="CALC Percent Total 15 4 3" xfId="14396"/>
    <cellStyle name="CALC Percent Total 15 4 4" xfId="48974"/>
    <cellStyle name="CALC Percent Total 15 5" xfId="14397"/>
    <cellStyle name="CALC Percent Total 15 5 2" xfId="14398"/>
    <cellStyle name="CALC Percent Total 15 5 2 2" xfId="48975"/>
    <cellStyle name="CALC Percent Total 15 5 3" xfId="14399"/>
    <cellStyle name="CALC Percent Total 15 5 4" xfId="48976"/>
    <cellStyle name="CALC Percent Total 15 6" xfId="14400"/>
    <cellStyle name="CALC Percent Total 15 6 2" xfId="14401"/>
    <cellStyle name="CALC Percent Total 15 6 2 2" xfId="48977"/>
    <cellStyle name="CALC Percent Total 15 6 3" xfId="14402"/>
    <cellStyle name="CALC Percent Total 15 6 4" xfId="48978"/>
    <cellStyle name="CALC Percent Total 15 7" xfId="14403"/>
    <cellStyle name="CALC Percent Total 15 7 2" xfId="14404"/>
    <cellStyle name="CALC Percent Total 15 7 2 2" xfId="48979"/>
    <cellStyle name="CALC Percent Total 15 7 3" xfId="14405"/>
    <cellStyle name="CALC Percent Total 15 7 4" xfId="48980"/>
    <cellStyle name="CALC Percent Total 15 8" xfId="14406"/>
    <cellStyle name="CALC Percent Total 15 8 2" xfId="14407"/>
    <cellStyle name="CALC Percent Total 15 8 2 2" xfId="48981"/>
    <cellStyle name="CALC Percent Total 15 8 3" xfId="14408"/>
    <cellStyle name="CALC Percent Total 15 8 4" xfId="48982"/>
    <cellStyle name="CALC Percent Total 15 9" xfId="14409"/>
    <cellStyle name="CALC Percent Total 15 9 2" xfId="14410"/>
    <cellStyle name="CALC Percent Total 15 9 2 2" xfId="48983"/>
    <cellStyle name="CALC Percent Total 15 9 3" xfId="14411"/>
    <cellStyle name="CALC Percent Total 15 9 4" xfId="48984"/>
    <cellStyle name="CALC Percent Total 16" xfId="14412"/>
    <cellStyle name="CALC Percent Total 16 10" xfId="14413"/>
    <cellStyle name="CALC Percent Total 16 10 2" xfId="48985"/>
    <cellStyle name="CALC Percent Total 16 11" xfId="48986"/>
    <cellStyle name="CALC Percent Total 16 2" xfId="14414"/>
    <cellStyle name="CALC Percent Total 16 2 2" xfId="14415"/>
    <cellStyle name="CALC Percent Total 16 2 2 2" xfId="48987"/>
    <cellStyle name="CALC Percent Total 16 2 3" xfId="14416"/>
    <cellStyle name="CALC Percent Total 16 2 4" xfId="48988"/>
    <cellStyle name="CALC Percent Total 16 3" xfId="14417"/>
    <cellStyle name="CALC Percent Total 16 3 2" xfId="14418"/>
    <cellStyle name="CALC Percent Total 16 3 2 2" xfId="48989"/>
    <cellStyle name="CALC Percent Total 16 3 3" xfId="14419"/>
    <cellStyle name="CALC Percent Total 16 3 4" xfId="48990"/>
    <cellStyle name="CALC Percent Total 16 4" xfId="14420"/>
    <cellStyle name="CALC Percent Total 16 4 2" xfId="14421"/>
    <cellStyle name="CALC Percent Total 16 4 2 2" xfId="48991"/>
    <cellStyle name="CALC Percent Total 16 4 3" xfId="14422"/>
    <cellStyle name="CALC Percent Total 16 4 4" xfId="48992"/>
    <cellStyle name="CALC Percent Total 16 5" xfId="14423"/>
    <cellStyle name="CALC Percent Total 16 5 2" xfId="14424"/>
    <cellStyle name="CALC Percent Total 16 5 2 2" xfId="48993"/>
    <cellStyle name="CALC Percent Total 16 5 3" xfId="14425"/>
    <cellStyle name="CALC Percent Total 16 5 4" xfId="48994"/>
    <cellStyle name="CALC Percent Total 16 6" xfId="14426"/>
    <cellStyle name="CALC Percent Total 16 6 2" xfId="14427"/>
    <cellStyle name="CALC Percent Total 16 6 2 2" xfId="48995"/>
    <cellStyle name="CALC Percent Total 16 6 3" xfId="14428"/>
    <cellStyle name="CALC Percent Total 16 6 4" xfId="48996"/>
    <cellStyle name="CALC Percent Total 16 7" xfId="14429"/>
    <cellStyle name="CALC Percent Total 16 7 2" xfId="14430"/>
    <cellStyle name="CALC Percent Total 16 7 2 2" xfId="48997"/>
    <cellStyle name="CALC Percent Total 16 7 3" xfId="14431"/>
    <cellStyle name="CALC Percent Total 16 7 4" xfId="48998"/>
    <cellStyle name="CALC Percent Total 16 8" xfId="14432"/>
    <cellStyle name="CALC Percent Total 16 8 2" xfId="14433"/>
    <cellStyle name="CALC Percent Total 16 8 2 2" xfId="48999"/>
    <cellStyle name="CALC Percent Total 16 8 3" xfId="14434"/>
    <cellStyle name="CALC Percent Total 16 8 4" xfId="49000"/>
    <cellStyle name="CALC Percent Total 16 9" xfId="14435"/>
    <cellStyle name="CALC Percent Total 16 9 2" xfId="14436"/>
    <cellStyle name="CALC Percent Total 16 9 2 2" xfId="49001"/>
    <cellStyle name="CALC Percent Total 16 9 3" xfId="14437"/>
    <cellStyle name="CALC Percent Total 16 9 4" xfId="49002"/>
    <cellStyle name="CALC Percent Total 17" xfId="14438"/>
    <cellStyle name="CALC Percent Total 17 10" xfId="14439"/>
    <cellStyle name="CALC Percent Total 17 10 2" xfId="49003"/>
    <cellStyle name="CALC Percent Total 17 11" xfId="49004"/>
    <cellStyle name="CALC Percent Total 17 2" xfId="14440"/>
    <cellStyle name="CALC Percent Total 17 2 2" xfId="14441"/>
    <cellStyle name="CALC Percent Total 17 2 2 2" xfId="49005"/>
    <cellStyle name="CALC Percent Total 17 2 3" xfId="14442"/>
    <cellStyle name="CALC Percent Total 17 2 4" xfId="49006"/>
    <cellStyle name="CALC Percent Total 17 3" xfId="14443"/>
    <cellStyle name="CALC Percent Total 17 3 2" xfId="14444"/>
    <cellStyle name="CALC Percent Total 17 3 2 2" xfId="49007"/>
    <cellStyle name="CALC Percent Total 17 3 3" xfId="14445"/>
    <cellStyle name="CALC Percent Total 17 3 4" xfId="49008"/>
    <cellStyle name="CALC Percent Total 17 4" xfId="14446"/>
    <cellStyle name="CALC Percent Total 17 4 2" xfId="14447"/>
    <cellStyle name="CALC Percent Total 17 4 2 2" xfId="49009"/>
    <cellStyle name="CALC Percent Total 17 4 3" xfId="14448"/>
    <cellStyle name="CALC Percent Total 17 4 4" xfId="49010"/>
    <cellStyle name="CALC Percent Total 17 5" xfId="14449"/>
    <cellStyle name="CALC Percent Total 17 5 2" xfId="14450"/>
    <cellStyle name="CALC Percent Total 17 5 2 2" xfId="49011"/>
    <cellStyle name="CALC Percent Total 17 5 3" xfId="14451"/>
    <cellStyle name="CALC Percent Total 17 5 4" xfId="49012"/>
    <cellStyle name="CALC Percent Total 17 6" xfId="14452"/>
    <cellStyle name="CALC Percent Total 17 6 2" xfId="14453"/>
    <cellStyle name="CALC Percent Total 17 6 2 2" xfId="49013"/>
    <cellStyle name="CALC Percent Total 17 6 3" xfId="14454"/>
    <cellStyle name="CALC Percent Total 17 6 4" xfId="49014"/>
    <cellStyle name="CALC Percent Total 17 7" xfId="14455"/>
    <cellStyle name="CALC Percent Total 17 7 2" xfId="14456"/>
    <cellStyle name="CALC Percent Total 17 7 2 2" xfId="49015"/>
    <cellStyle name="CALC Percent Total 17 7 3" xfId="14457"/>
    <cellStyle name="CALC Percent Total 17 7 4" xfId="49016"/>
    <cellStyle name="CALC Percent Total 17 8" xfId="14458"/>
    <cellStyle name="CALC Percent Total 17 8 2" xfId="14459"/>
    <cellStyle name="CALC Percent Total 17 8 2 2" xfId="49017"/>
    <cellStyle name="CALC Percent Total 17 8 3" xfId="14460"/>
    <cellStyle name="CALC Percent Total 17 8 4" xfId="49018"/>
    <cellStyle name="CALC Percent Total 17 9" xfId="14461"/>
    <cellStyle name="CALC Percent Total 17 9 2" xfId="14462"/>
    <cellStyle name="CALC Percent Total 17 9 2 2" xfId="49019"/>
    <cellStyle name="CALC Percent Total 17 9 3" xfId="14463"/>
    <cellStyle name="CALC Percent Total 17 9 4" xfId="49020"/>
    <cellStyle name="CALC Percent Total 18" xfId="14464"/>
    <cellStyle name="CALC Percent Total 18 10" xfId="14465"/>
    <cellStyle name="CALC Percent Total 18 10 2" xfId="49021"/>
    <cellStyle name="CALC Percent Total 18 11" xfId="49022"/>
    <cellStyle name="CALC Percent Total 18 12" xfId="49023"/>
    <cellStyle name="CALC Percent Total 18 2" xfId="14466"/>
    <cellStyle name="CALC Percent Total 18 2 2" xfId="14467"/>
    <cellStyle name="CALC Percent Total 18 2 2 2" xfId="49024"/>
    <cellStyle name="CALC Percent Total 18 2 3" xfId="14468"/>
    <cellStyle name="CALC Percent Total 18 2 4" xfId="49025"/>
    <cellStyle name="CALC Percent Total 18 3" xfId="14469"/>
    <cellStyle name="CALC Percent Total 18 3 2" xfId="14470"/>
    <cellStyle name="CALC Percent Total 18 3 2 2" xfId="49026"/>
    <cellStyle name="CALC Percent Total 18 3 3" xfId="14471"/>
    <cellStyle name="CALC Percent Total 18 3 4" xfId="49027"/>
    <cellStyle name="CALC Percent Total 18 4" xfId="14472"/>
    <cellStyle name="CALC Percent Total 18 4 2" xfId="14473"/>
    <cellStyle name="CALC Percent Total 18 4 2 2" xfId="49028"/>
    <cellStyle name="CALC Percent Total 18 4 3" xfId="14474"/>
    <cellStyle name="CALC Percent Total 18 4 4" xfId="49029"/>
    <cellStyle name="CALC Percent Total 18 5" xfId="14475"/>
    <cellStyle name="CALC Percent Total 18 5 2" xfId="14476"/>
    <cellStyle name="CALC Percent Total 18 5 2 2" xfId="49030"/>
    <cellStyle name="CALC Percent Total 18 5 3" xfId="14477"/>
    <cellStyle name="CALC Percent Total 18 5 4" xfId="49031"/>
    <cellStyle name="CALC Percent Total 18 6" xfId="14478"/>
    <cellStyle name="CALC Percent Total 18 6 2" xfId="14479"/>
    <cellStyle name="CALC Percent Total 18 6 2 2" xfId="49032"/>
    <cellStyle name="CALC Percent Total 18 6 3" xfId="14480"/>
    <cellStyle name="CALC Percent Total 18 6 4" xfId="49033"/>
    <cellStyle name="CALC Percent Total 18 7" xfId="14481"/>
    <cellStyle name="CALC Percent Total 18 7 2" xfId="14482"/>
    <cellStyle name="CALC Percent Total 18 7 2 2" xfId="49034"/>
    <cellStyle name="CALC Percent Total 18 7 3" xfId="14483"/>
    <cellStyle name="CALC Percent Total 18 7 4" xfId="49035"/>
    <cellStyle name="CALC Percent Total 18 8" xfId="14484"/>
    <cellStyle name="CALC Percent Total 18 8 2" xfId="14485"/>
    <cellStyle name="CALC Percent Total 18 8 2 2" xfId="49036"/>
    <cellStyle name="CALC Percent Total 18 8 3" xfId="14486"/>
    <cellStyle name="CALC Percent Total 18 8 4" xfId="49037"/>
    <cellStyle name="CALC Percent Total 18 9" xfId="14487"/>
    <cellStyle name="CALC Percent Total 18 9 2" xfId="14488"/>
    <cellStyle name="CALC Percent Total 18 9 2 2" xfId="49038"/>
    <cellStyle name="CALC Percent Total 18 9 3" xfId="14489"/>
    <cellStyle name="CALC Percent Total 18 9 4" xfId="49039"/>
    <cellStyle name="CALC Percent Total 19" xfId="14490"/>
    <cellStyle name="CALC Percent Total 19 10" xfId="14491"/>
    <cellStyle name="CALC Percent Total 19 10 2" xfId="49040"/>
    <cellStyle name="CALC Percent Total 19 11" xfId="49041"/>
    <cellStyle name="CALC Percent Total 19 12" xfId="49042"/>
    <cellStyle name="CALC Percent Total 19 2" xfId="14492"/>
    <cellStyle name="CALC Percent Total 19 2 2" xfId="14493"/>
    <cellStyle name="CALC Percent Total 19 2 2 2" xfId="49043"/>
    <cellStyle name="CALC Percent Total 19 2 3" xfId="14494"/>
    <cellStyle name="CALC Percent Total 19 2 4" xfId="49044"/>
    <cellStyle name="CALC Percent Total 19 3" xfId="14495"/>
    <cellStyle name="CALC Percent Total 19 3 2" xfId="14496"/>
    <cellStyle name="CALC Percent Total 19 3 2 2" xfId="49045"/>
    <cellStyle name="CALC Percent Total 19 3 3" xfId="14497"/>
    <cellStyle name="CALC Percent Total 19 3 4" xfId="49046"/>
    <cellStyle name="CALC Percent Total 19 4" xfId="14498"/>
    <cellStyle name="CALC Percent Total 19 4 2" xfId="14499"/>
    <cellStyle name="CALC Percent Total 19 4 2 2" xfId="49047"/>
    <cellStyle name="CALC Percent Total 19 4 3" xfId="14500"/>
    <cellStyle name="CALC Percent Total 19 4 4" xfId="49048"/>
    <cellStyle name="CALC Percent Total 19 5" xfId="14501"/>
    <cellStyle name="CALC Percent Total 19 5 2" xfId="14502"/>
    <cellStyle name="CALC Percent Total 19 5 2 2" xfId="49049"/>
    <cellStyle name="CALC Percent Total 19 5 3" xfId="14503"/>
    <cellStyle name="CALC Percent Total 19 5 4" xfId="49050"/>
    <cellStyle name="CALC Percent Total 19 6" xfId="14504"/>
    <cellStyle name="CALC Percent Total 19 6 2" xfId="14505"/>
    <cellStyle name="CALC Percent Total 19 6 2 2" xfId="49051"/>
    <cellStyle name="CALC Percent Total 19 6 3" xfId="14506"/>
    <cellStyle name="CALC Percent Total 19 6 4" xfId="49052"/>
    <cellStyle name="CALC Percent Total 19 7" xfId="14507"/>
    <cellStyle name="CALC Percent Total 19 7 2" xfId="14508"/>
    <cellStyle name="CALC Percent Total 19 7 2 2" xfId="49053"/>
    <cellStyle name="CALC Percent Total 19 7 3" xfId="14509"/>
    <cellStyle name="CALC Percent Total 19 7 4" xfId="49054"/>
    <cellStyle name="CALC Percent Total 19 8" xfId="14510"/>
    <cellStyle name="CALC Percent Total 19 8 2" xfId="14511"/>
    <cellStyle name="CALC Percent Total 19 8 2 2" xfId="49055"/>
    <cellStyle name="CALC Percent Total 19 8 3" xfId="14512"/>
    <cellStyle name="CALC Percent Total 19 8 4" xfId="49056"/>
    <cellStyle name="CALC Percent Total 19 9" xfId="14513"/>
    <cellStyle name="CALC Percent Total 19 9 2" xfId="14514"/>
    <cellStyle name="CALC Percent Total 19 9 2 2" xfId="49057"/>
    <cellStyle name="CALC Percent Total 19 9 3" xfId="14515"/>
    <cellStyle name="CALC Percent Total 19 9 4" xfId="49058"/>
    <cellStyle name="CALC Percent Total 2" xfId="14516"/>
    <cellStyle name="CALC Percent Total 2 10" xfId="14517"/>
    <cellStyle name="CALC Percent Total 2 10 10" xfId="14518"/>
    <cellStyle name="CALC Percent Total 2 10 10 2" xfId="49059"/>
    <cellStyle name="CALC Percent Total 2 10 11" xfId="49060"/>
    <cellStyle name="CALC Percent Total 2 10 12" xfId="49061"/>
    <cellStyle name="CALC Percent Total 2 10 2" xfId="14519"/>
    <cellStyle name="CALC Percent Total 2 10 2 2" xfId="14520"/>
    <cellStyle name="CALC Percent Total 2 10 2 2 2" xfId="49062"/>
    <cellStyle name="CALC Percent Total 2 10 2 3" xfId="14521"/>
    <cellStyle name="CALC Percent Total 2 10 2 4" xfId="49063"/>
    <cellStyle name="CALC Percent Total 2 10 3" xfId="14522"/>
    <cellStyle name="CALC Percent Total 2 10 3 2" xfId="14523"/>
    <cellStyle name="CALC Percent Total 2 10 3 2 2" xfId="49064"/>
    <cellStyle name="CALC Percent Total 2 10 3 3" xfId="14524"/>
    <cellStyle name="CALC Percent Total 2 10 3 4" xfId="49065"/>
    <cellStyle name="CALC Percent Total 2 10 4" xfId="14525"/>
    <cellStyle name="CALC Percent Total 2 10 4 2" xfId="14526"/>
    <cellStyle name="CALC Percent Total 2 10 4 2 2" xfId="49066"/>
    <cellStyle name="CALC Percent Total 2 10 4 3" xfId="14527"/>
    <cellStyle name="CALC Percent Total 2 10 4 4" xfId="49067"/>
    <cellStyle name="CALC Percent Total 2 10 5" xfId="14528"/>
    <cellStyle name="CALC Percent Total 2 10 5 2" xfId="14529"/>
    <cellStyle name="CALC Percent Total 2 10 5 2 2" xfId="49068"/>
    <cellStyle name="CALC Percent Total 2 10 5 3" xfId="14530"/>
    <cellStyle name="CALC Percent Total 2 10 5 4" xfId="49069"/>
    <cellStyle name="CALC Percent Total 2 10 6" xfId="14531"/>
    <cellStyle name="CALC Percent Total 2 10 6 2" xfId="14532"/>
    <cellStyle name="CALC Percent Total 2 10 6 2 2" xfId="49070"/>
    <cellStyle name="CALC Percent Total 2 10 6 3" xfId="14533"/>
    <cellStyle name="CALC Percent Total 2 10 6 4" xfId="49071"/>
    <cellStyle name="CALC Percent Total 2 10 7" xfId="14534"/>
    <cellStyle name="CALC Percent Total 2 10 7 2" xfId="14535"/>
    <cellStyle name="CALC Percent Total 2 10 7 2 2" xfId="49072"/>
    <cellStyle name="CALC Percent Total 2 10 7 3" xfId="14536"/>
    <cellStyle name="CALC Percent Total 2 10 7 4" xfId="49073"/>
    <cellStyle name="CALC Percent Total 2 10 8" xfId="14537"/>
    <cellStyle name="CALC Percent Total 2 10 8 2" xfId="14538"/>
    <cellStyle name="CALC Percent Total 2 10 8 2 2" xfId="49074"/>
    <cellStyle name="CALC Percent Total 2 10 8 3" xfId="14539"/>
    <cellStyle name="CALC Percent Total 2 10 8 4" xfId="49075"/>
    <cellStyle name="CALC Percent Total 2 10 9" xfId="14540"/>
    <cellStyle name="CALC Percent Total 2 10 9 2" xfId="14541"/>
    <cellStyle name="CALC Percent Total 2 10 9 2 2" xfId="49076"/>
    <cellStyle name="CALC Percent Total 2 10 9 3" xfId="14542"/>
    <cellStyle name="CALC Percent Total 2 10 9 4" xfId="49077"/>
    <cellStyle name="CALC Percent Total 2 11" xfId="14543"/>
    <cellStyle name="CALC Percent Total 2 11 10" xfId="14544"/>
    <cellStyle name="CALC Percent Total 2 11 10 2" xfId="49078"/>
    <cellStyle name="CALC Percent Total 2 11 11" xfId="49079"/>
    <cellStyle name="CALC Percent Total 2 11 12" xfId="49080"/>
    <cellStyle name="CALC Percent Total 2 11 2" xfId="14545"/>
    <cellStyle name="CALC Percent Total 2 11 2 2" xfId="14546"/>
    <cellStyle name="CALC Percent Total 2 11 2 2 2" xfId="49081"/>
    <cellStyle name="CALC Percent Total 2 11 2 3" xfId="14547"/>
    <cellStyle name="CALC Percent Total 2 11 2 4" xfId="49082"/>
    <cellStyle name="CALC Percent Total 2 11 3" xfId="14548"/>
    <cellStyle name="CALC Percent Total 2 11 3 2" xfId="14549"/>
    <cellStyle name="CALC Percent Total 2 11 3 2 2" xfId="49083"/>
    <cellStyle name="CALC Percent Total 2 11 3 3" xfId="14550"/>
    <cellStyle name="CALC Percent Total 2 11 3 4" xfId="49084"/>
    <cellStyle name="CALC Percent Total 2 11 4" xfId="14551"/>
    <cellStyle name="CALC Percent Total 2 11 4 2" xfId="14552"/>
    <cellStyle name="CALC Percent Total 2 11 4 2 2" xfId="49085"/>
    <cellStyle name="CALC Percent Total 2 11 4 3" xfId="14553"/>
    <cellStyle name="CALC Percent Total 2 11 4 4" xfId="49086"/>
    <cellStyle name="CALC Percent Total 2 11 5" xfId="14554"/>
    <cellStyle name="CALC Percent Total 2 11 5 2" xfId="14555"/>
    <cellStyle name="CALC Percent Total 2 11 5 2 2" xfId="49087"/>
    <cellStyle name="CALC Percent Total 2 11 5 3" xfId="14556"/>
    <cellStyle name="CALC Percent Total 2 11 5 4" xfId="49088"/>
    <cellStyle name="CALC Percent Total 2 11 6" xfId="14557"/>
    <cellStyle name="CALC Percent Total 2 11 6 2" xfId="14558"/>
    <cellStyle name="CALC Percent Total 2 11 6 2 2" xfId="49089"/>
    <cellStyle name="CALC Percent Total 2 11 6 3" xfId="14559"/>
    <cellStyle name="CALC Percent Total 2 11 6 4" xfId="49090"/>
    <cellStyle name="CALC Percent Total 2 11 7" xfId="14560"/>
    <cellStyle name="CALC Percent Total 2 11 7 2" xfId="14561"/>
    <cellStyle name="CALC Percent Total 2 11 7 2 2" xfId="49091"/>
    <cellStyle name="CALC Percent Total 2 11 7 3" xfId="14562"/>
    <cellStyle name="CALC Percent Total 2 11 7 4" xfId="49092"/>
    <cellStyle name="CALC Percent Total 2 11 8" xfId="14563"/>
    <cellStyle name="CALC Percent Total 2 11 8 2" xfId="14564"/>
    <cellStyle name="CALC Percent Total 2 11 8 2 2" xfId="49093"/>
    <cellStyle name="CALC Percent Total 2 11 8 3" xfId="14565"/>
    <cellStyle name="CALC Percent Total 2 11 8 4" xfId="49094"/>
    <cellStyle name="CALC Percent Total 2 11 9" xfId="14566"/>
    <cellStyle name="CALC Percent Total 2 11 9 2" xfId="14567"/>
    <cellStyle name="CALC Percent Total 2 11 9 2 2" xfId="49095"/>
    <cellStyle name="CALC Percent Total 2 11 9 3" xfId="14568"/>
    <cellStyle name="CALC Percent Total 2 11 9 4" xfId="49096"/>
    <cellStyle name="CALC Percent Total 2 12" xfId="14569"/>
    <cellStyle name="CALC Percent Total 2 12 10" xfId="14570"/>
    <cellStyle name="CALC Percent Total 2 12 10 2" xfId="49097"/>
    <cellStyle name="CALC Percent Total 2 12 11" xfId="49098"/>
    <cellStyle name="CALC Percent Total 2 12 12" xfId="49099"/>
    <cellStyle name="CALC Percent Total 2 12 2" xfId="14571"/>
    <cellStyle name="CALC Percent Total 2 12 2 2" xfId="14572"/>
    <cellStyle name="CALC Percent Total 2 12 2 2 2" xfId="49100"/>
    <cellStyle name="CALC Percent Total 2 12 2 3" xfId="14573"/>
    <cellStyle name="CALC Percent Total 2 12 2 4" xfId="49101"/>
    <cellStyle name="CALC Percent Total 2 12 3" xfId="14574"/>
    <cellStyle name="CALC Percent Total 2 12 3 2" xfId="14575"/>
    <cellStyle name="CALC Percent Total 2 12 3 2 2" xfId="49102"/>
    <cellStyle name="CALC Percent Total 2 12 3 3" xfId="14576"/>
    <cellStyle name="CALC Percent Total 2 12 3 4" xfId="49103"/>
    <cellStyle name="CALC Percent Total 2 12 4" xfId="14577"/>
    <cellStyle name="CALC Percent Total 2 12 4 2" xfId="14578"/>
    <cellStyle name="CALC Percent Total 2 12 4 2 2" xfId="49104"/>
    <cellStyle name="CALC Percent Total 2 12 4 3" xfId="14579"/>
    <cellStyle name="CALC Percent Total 2 12 4 4" xfId="49105"/>
    <cellStyle name="CALC Percent Total 2 12 5" xfId="14580"/>
    <cellStyle name="CALC Percent Total 2 12 5 2" xfId="14581"/>
    <cellStyle name="CALC Percent Total 2 12 5 2 2" xfId="49106"/>
    <cellStyle name="CALC Percent Total 2 12 5 3" xfId="14582"/>
    <cellStyle name="CALC Percent Total 2 12 5 4" xfId="49107"/>
    <cellStyle name="CALC Percent Total 2 12 6" xfId="14583"/>
    <cellStyle name="CALC Percent Total 2 12 6 2" xfId="14584"/>
    <cellStyle name="CALC Percent Total 2 12 6 2 2" xfId="49108"/>
    <cellStyle name="CALC Percent Total 2 12 6 3" xfId="14585"/>
    <cellStyle name="CALC Percent Total 2 12 6 4" xfId="49109"/>
    <cellStyle name="CALC Percent Total 2 12 7" xfId="14586"/>
    <cellStyle name="CALC Percent Total 2 12 7 2" xfId="14587"/>
    <cellStyle name="CALC Percent Total 2 12 7 2 2" xfId="49110"/>
    <cellStyle name="CALC Percent Total 2 12 7 3" xfId="14588"/>
    <cellStyle name="CALC Percent Total 2 12 7 4" xfId="49111"/>
    <cellStyle name="CALC Percent Total 2 12 8" xfId="14589"/>
    <cellStyle name="CALC Percent Total 2 12 8 2" xfId="14590"/>
    <cellStyle name="CALC Percent Total 2 12 8 2 2" xfId="49112"/>
    <cellStyle name="CALC Percent Total 2 12 8 3" xfId="14591"/>
    <cellStyle name="CALC Percent Total 2 12 8 4" xfId="49113"/>
    <cellStyle name="CALC Percent Total 2 12 9" xfId="14592"/>
    <cellStyle name="CALC Percent Total 2 12 9 2" xfId="14593"/>
    <cellStyle name="CALC Percent Total 2 12 9 2 2" xfId="49114"/>
    <cellStyle name="CALC Percent Total 2 12 9 3" xfId="14594"/>
    <cellStyle name="CALC Percent Total 2 12 9 4" xfId="49115"/>
    <cellStyle name="CALC Percent Total 2 13" xfId="14595"/>
    <cellStyle name="CALC Percent Total 2 13 10" xfId="14596"/>
    <cellStyle name="CALC Percent Total 2 13 10 2" xfId="49116"/>
    <cellStyle name="CALC Percent Total 2 13 11" xfId="49117"/>
    <cellStyle name="CALC Percent Total 2 13 12" xfId="49118"/>
    <cellStyle name="CALC Percent Total 2 13 2" xfId="14597"/>
    <cellStyle name="CALC Percent Total 2 13 2 2" xfId="14598"/>
    <cellStyle name="CALC Percent Total 2 13 2 2 2" xfId="49119"/>
    <cellStyle name="CALC Percent Total 2 13 2 3" xfId="14599"/>
    <cellStyle name="CALC Percent Total 2 13 2 4" xfId="49120"/>
    <cellStyle name="CALC Percent Total 2 13 3" xfId="14600"/>
    <cellStyle name="CALC Percent Total 2 13 3 2" xfId="14601"/>
    <cellStyle name="CALC Percent Total 2 13 3 2 2" xfId="49121"/>
    <cellStyle name="CALC Percent Total 2 13 3 3" xfId="14602"/>
    <cellStyle name="CALC Percent Total 2 13 3 4" xfId="49122"/>
    <cellStyle name="CALC Percent Total 2 13 4" xfId="14603"/>
    <cellStyle name="CALC Percent Total 2 13 4 2" xfId="14604"/>
    <cellStyle name="CALC Percent Total 2 13 4 2 2" xfId="49123"/>
    <cellStyle name="CALC Percent Total 2 13 4 3" xfId="14605"/>
    <cellStyle name="CALC Percent Total 2 13 4 4" xfId="49124"/>
    <cellStyle name="CALC Percent Total 2 13 5" xfId="14606"/>
    <cellStyle name="CALC Percent Total 2 13 5 2" xfId="14607"/>
    <cellStyle name="CALC Percent Total 2 13 5 2 2" xfId="49125"/>
    <cellStyle name="CALC Percent Total 2 13 5 3" xfId="14608"/>
    <cellStyle name="CALC Percent Total 2 13 5 4" xfId="49126"/>
    <cellStyle name="CALC Percent Total 2 13 6" xfId="14609"/>
    <cellStyle name="CALC Percent Total 2 13 6 2" xfId="14610"/>
    <cellStyle name="CALC Percent Total 2 13 6 2 2" xfId="49127"/>
    <cellStyle name="CALC Percent Total 2 13 6 3" xfId="14611"/>
    <cellStyle name="CALC Percent Total 2 13 6 4" xfId="49128"/>
    <cellStyle name="CALC Percent Total 2 13 7" xfId="14612"/>
    <cellStyle name="CALC Percent Total 2 13 7 2" xfId="14613"/>
    <cellStyle name="CALC Percent Total 2 13 7 2 2" xfId="49129"/>
    <cellStyle name="CALC Percent Total 2 13 7 3" xfId="14614"/>
    <cellStyle name="CALC Percent Total 2 13 7 4" xfId="49130"/>
    <cellStyle name="CALC Percent Total 2 13 8" xfId="14615"/>
    <cellStyle name="CALC Percent Total 2 13 8 2" xfId="14616"/>
    <cellStyle name="CALC Percent Total 2 13 8 2 2" xfId="49131"/>
    <cellStyle name="CALC Percent Total 2 13 8 3" xfId="14617"/>
    <cellStyle name="CALC Percent Total 2 13 8 4" xfId="49132"/>
    <cellStyle name="CALC Percent Total 2 13 9" xfId="14618"/>
    <cellStyle name="CALC Percent Total 2 13 9 2" xfId="14619"/>
    <cellStyle name="CALC Percent Total 2 13 9 2 2" xfId="49133"/>
    <cellStyle name="CALC Percent Total 2 13 9 3" xfId="14620"/>
    <cellStyle name="CALC Percent Total 2 13 9 4" xfId="49134"/>
    <cellStyle name="CALC Percent Total 2 14" xfId="14621"/>
    <cellStyle name="CALC Percent Total 2 14 10" xfId="14622"/>
    <cellStyle name="CALC Percent Total 2 14 10 2" xfId="49135"/>
    <cellStyle name="CALC Percent Total 2 14 11" xfId="49136"/>
    <cellStyle name="CALC Percent Total 2 14 12" xfId="49137"/>
    <cellStyle name="CALC Percent Total 2 14 2" xfId="14623"/>
    <cellStyle name="CALC Percent Total 2 14 2 2" xfId="14624"/>
    <cellStyle name="CALC Percent Total 2 14 2 2 2" xfId="49138"/>
    <cellStyle name="CALC Percent Total 2 14 2 3" xfId="14625"/>
    <cellStyle name="CALC Percent Total 2 14 2 4" xfId="49139"/>
    <cellStyle name="CALC Percent Total 2 14 3" xfId="14626"/>
    <cellStyle name="CALC Percent Total 2 14 3 2" xfId="14627"/>
    <cellStyle name="CALC Percent Total 2 14 3 2 2" xfId="49140"/>
    <cellStyle name="CALC Percent Total 2 14 3 3" xfId="14628"/>
    <cellStyle name="CALC Percent Total 2 14 3 4" xfId="49141"/>
    <cellStyle name="CALC Percent Total 2 14 4" xfId="14629"/>
    <cellStyle name="CALC Percent Total 2 14 4 2" xfId="14630"/>
    <cellStyle name="CALC Percent Total 2 14 4 2 2" xfId="49142"/>
    <cellStyle name="CALC Percent Total 2 14 4 3" xfId="14631"/>
    <cellStyle name="CALC Percent Total 2 14 4 4" xfId="49143"/>
    <cellStyle name="CALC Percent Total 2 14 5" xfId="14632"/>
    <cellStyle name="CALC Percent Total 2 14 5 2" xfId="14633"/>
    <cellStyle name="CALC Percent Total 2 14 5 2 2" xfId="49144"/>
    <cellStyle name="CALC Percent Total 2 14 5 3" xfId="14634"/>
    <cellStyle name="CALC Percent Total 2 14 5 4" xfId="49145"/>
    <cellStyle name="CALC Percent Total 2 14 6" xfId="14635"/>
    <cellStyle name="CALC Percent Total 2 14 6 2" xfId="14636"/>
    <cellStyle name="CALC Percent Total 2 14 6 2 2" xfId="49146"/>
    <cellStyle name="CALC Percent Total 2 14 6 3" xfId="14637"/>
    <cellStyle name="CALC Percent Total 2 14 6 4" xfId="49147"/>
    <cellStyle name="CALC Percent Total 2 14 7" xfId="14638"/>
    <cellStyle name="CALC Percent Total 2 14 7 2" xfId="14639"/>
    <cellStyle name="CALC Percent Total 2 14 7 2 2" xfId="49148"/>
    <cellStyle name="CALC Percent Total 2 14 7 3" xfId="14640"/>
    <cellStyle name="CALC Percent Total 2 14 7 4" xfId="49149"/>
    <cellStyle name="CALC Percent Total 2 14 8" xfId="14641"/>
    <cellStyle name="CALC Percent Total 2 14 8 2" xfId="14642"/>
    <cellStyle name="CALC Percent Total 2 14 8 2 2" xfId="49150"/>
    <cellStyle name="CALC Percent Total 2 14 8 3" xfId="14643"/>
    <cellStyle name="CALC Percent Total 2 14 8 4" xfId="49151"/>
    <cellStyle name="CALC Percent Total 2 14 9" xfId="14644"/>
    <cellStyle name="CALC Percent Total 2 14 9 2" xfId="14645"/>
    <cellStyle name="CALC Percent Total 2 14 9 2 2" xfId="49152"/>
    <cellStyle name="CALC Percent Total 2 14 9 3" xfId="14646"/>
    <cellStyle name="CALC Percent Total 2 14 9 4" xfId="49153"/>
    <cellStyle name="CALC Percent Total 2 15" xfId="14647"/>
    <cellStyle name="CALC Percent Total 2 15 10" xfId="14648"/>
    <cellStyle name="CALC Percent Total 2 15 10 2" xfId="49154"/>
    <cellStyle name="CALC Percent Total 2 15 11" xfId="49155"/>
    <cellStyle name="CALC Percent Total 2 15 12" xfId="49156"/>
    <cellStyle name="CALC Percent Total 2 15 2" xfId="14649"/>
    <cellStyle name="CALC Percent Total 2 15 2 2" xfId="14650"/>
    <cellStyle name="CALC Percent Total 2 15 2 2 2" xfId="49157"/>
    <cellStyle name="CALC Percent Total 2 15 2 3" xfId="14651"/>
    <cellStyle name="CALC Percent Total 2 15 2 4" xfId="49158"/>
    <cellStyle name="CALC Percent Total 2 15 3" xfId="14652"/>
    <cellStyle name="CALC Percent Total 2 15 3 2" xfId="14653"/>
    <cellStyle name="CALC Percent Total 2 15 3 2 2" xfId="49159"/>
    <cellStyle name="CALC Percent Total 2 15 3 3" xfId="14654"/>
    <cellStyle name="CALC Percent Total 2 15 3 4" xfId="49160"/>
    <cellStyle name="CALC Percent Total 2 15 4" xfId="14655"/>
    <cellStyle name="CALC Percent Total 2 15 4 2" xfId="14656"/>
    <cellStyle name="CALC Percent Total 2 15 4 2 2" xfId="49161"/>
    <cellStyle name="CALC Percent Total 2 15 4 3" xfId="14657"/>
    <cellStyle name="CALC Percent Total 2 15 4 4" xfId="49162"/>
    <cellStyle name="CALC Percent Total 2 15 5" xfId="14658"/>
    <cellStyle name="CALC Percent Total 2 15 5 2" xfId="14659"/>
    <cellStyle name="CALC Percent Total 2 15 5 2 2" xfId="49163"/>
    <cellStyle name="CALC Percent Total 2 15 5 3" xfId="14660"/>
    <cellStyle name="CALC Percent Total 2 15 5 4" xfId="49164"/>
    <cellStyle name="CALC Percent Total 2 15 6" xfId="14661"/>
    <cellStyle name="CALC Percent Total 2 15 6 2" xfId="14662"/>
    <cellStyle name="CALC Percent Total 2 15 6 2 2" xfId="49165"/>
    <cellStyle name="CALC Percent Total 2 15 6 3" xfId="14663"/>
    <cellStyle name="CALC Percent Total 2 15 6 4" xfId="49166"/>
    <cellStyle name="CALC Percent Total 2 15 7" xfId="14664"/>
    <cellStyle name="CALC Percent Total 2 15 7 2" xfId="14665"/>
    <cellStyle name="CALC Percent Total 2 15 7 2 2" xfId="49167"/>
    <cellStyle name="CALC Percent Total 2 15 7 3" xfId="14666"/>
    <cellStyle name="CALC Percent Total 2 15 7 4" xfId="49168"/>
    <cellStyle name="CALC Percent Total 2 15 8" xfId="14667"/>
    <cellStyle name="CALC Percent Total 2 15 8 2" xfId="14668"/>
    <cellStyle name="CALC Percent Total 2 15 8 2 2" xfId="49169"/>
    <cellStyle name="CALC Percent Total 2 15 8 3" xfId="14669"/>
    <cellStyle name="CALC Percent Total 2 15 8 4" xfId="49170"/>
    <cellStyle name="CALC Percent Total 2 15 9" xfId="14670"/>
    <cellStyle name="CALC Percent Total 2 15 9 2" xfId="14671"/>
    <cellStyle name="CALC Percent Total 2 15 9 2 2" xfId="49171"/>
    <cellStyle name="CALC Percent Total 2 15 9 3" xfId="14672"/>
    <cellStyle name="CALC Percent Total 2 15 9 4" xfId="49172"/>
    <cellStyle name="CALC Percent Total 2 16" xfId="14673"/>
    <cellStyle name="CALC Percent Total 2 16 10" xfId="49173"/>
    <cellStyle name="CALC Percent Total 2 16 11" xfId="49174"/>
    <cellStyle name="CALC Percent Total 2 16 2" xfId="14674"/>
    <cellStyle name="CALC Percent Total 2 16 2 2" xfId="14675"/>
    <cellStyle name="CALC Percent Total 2 16 2 2 2" xfId="49175"/>
    <cellStyle name="CALC Percent Total 2 16 2 3" xfId="14676"/>
    <cellStyle name="CALC Percent Total 2 16 2 4" xfId="49176"/>
    <cellStyle name="CALC Percent Total 2 16 3" xfId="14677"/>
    <cellStyle name="CALC Percent Total 2 16 3 2" xfId="14678"/>
    <cellStyle name="CALC Percent Total 2 16 3 2 2" xfId="49177"/>
    <cellStyle name="CALC Percent Total 2 16 3 3" xfId="14679"/>
    <cellStyle name="CALC Percent Total 2 16 3 4" xfId="49178"/>
    <cellStyle name="CALC Percent Total 2 16 4" xfId="14680"/>
    <cellStyle name="CALC Percent Total 2 16 4 2" xfId="14681"/>
    <cellStyle name="CALC Percent Total 2 16 4 2 2" xfId="49179"/>
    <cellStyle name="CALC Percent Total 2 16 4 3" xfId="14682"/>
    <cellStyle name="CALC Percent Total 2 16 4 4" xfId="49180"/>
    <cellStyle name="CALC Percent Total 2 16 5" xfId="14683"/>
    <cellStyle name="CALC Percent Total 2 16 5 2" xfId="14684"/>
    <cellStyle name="CALC Percent Total 2 16 5 2 2" xfId="49181"/>
    <cellStyle name="CALC Percent Total 2 16 5 3" xfId="14685"/>
    <cellStyle name="CALC Percent Total 2 16 5 4" xfId="49182"/>
    <cellStyle name="CALC Percent Total 2 16 6" xfId="14686"/>
    <cellStyle name="CALC Percent Total 2 16 6 2" xfId="14687"/>
    <cellStyle name="CALC Percent Total 2 16 6 2 2" xfId="49183"/>
    <cellStyle name="CALC Percent Total 2 16 6 3" xfId="14688"/>
    <cellStyle name="CALC Percent Total 2 16 6 4" xfId="49184"/>
    <cellStyle name="CALC Percent Total 2 16 7" xfId="14689"/>
    <cellStyle name="CALC Percent Total 2 16 7 2" xfId="14690"/>
    <cellStyle name="CALC Percent Total 2 16 7 2 2" xfId="49185"/>
    <cellStyle name="CALC Percent Total 2 16 7 3" xfId="14691"/>
    <cellStyle name="CALC Percent Total 2 16 7 4" xfId="49186"/>
    <cellStyle name="CALC Percent Total 2 16 8" xfId="14692"/>
    <cellStyle name="CALC Percent Total 2 16 8 2" xfId="14693"/>
    <cellStyle name="CALC Percent Total 2 16 8 2 2" xfId="49187"/>
    <cellStyle name="CALC Percent Total 2 16 8 3" xfId="14694"/>
    <cellStyle name="CALC Percent Total 2 16 8 4" xfId="49188"/>
    <cellStyle name="CALC Percent Total 2 16 9" xfId="14695"/>
    <cellStyle name="CALC Percent Total 2 16 9 2" xfId="49189"/>
    <cellStyle name="CALC Percent Total 2 17" xfId="14696"/>
    <cellStyle name="CALC Percent Total 2 17 10" xfId="49190"/>
    <cellStyle name="CALC Percent Total 2 17 11" xfId="49191"/>
    <cellStyle name="CALC Percent Total 2 17 2" xfId="14697"/>
    <cellStyle name="CALC Percent Total 2 17 2 2" xfId="14698"/>
    <cellStyle name="CALC Percent Total 2 17 2 2 2" xfId="49192"/>
    <cellStyle name="CALC Percent Total 2 17 2 3" xfId="14699"/>
    <cellStyle name="CALC Percent Total 2 17 2 4" xfId="49193"/>
    <cellStyle name="CALC Percent Total 2 17 3" xfId="14700"/>
    <cellStyle name="CALC Percent Total 2 17 3 2" xfId="14701"/>
    <cellStyle name="CALC Percent Total 2 17 3 2 2" xfId="49194"/>
    <cellStyle name="CALC Percent Total 2 17 3 3" xfId="14702"/>
    <cellStyle name="CALC Percent Total 2 17 3 4" xfId="49195"/>
    <cellStyle name="CALC Percent Total 2 17 4" xfId="14703"/>
    <cellStyle name="CALC Percent Total 2 17 4 2" xfId="14704"/>
    <cellStyle name="CALC Percent Total 2 17 4 2 2" xfId="49196"/>
    <cellStyle name="CALC Percent Total 2 17 4 3" xfId="14705"/>
    <cellStyle name="CALC Percent Total 2 17 4 4" xfId="49197"/>
    <cellStyle name="CALC Percent Total 2 17 5" xfId="14706"/>
    <cellStyle name="CALC Percent Total 2 17 5 2" xfId="14707"/>
    <cellStyle name="CALC Percent Total 2 17 5 2 2" xfId="49198"/>
    <cellStyle name="CALC Percent Total 2 17 5 3" xfId="14708"/>
    <cellStyle name="CALC Percent Total 2 17 5 4" xfId="49199"/>
    <cellStyle name="CALC Percent Total 2 17 6" xfId="14709"/>
    <cellStyle name="CALC Percent Total 2 17 6 2" xfId="14710"/>
    <cellStyle name="CALC Percent Total 2 17 6 2 2" xfId="49200"/>
    <cellStyle name="CALC Percent Total 2 17 6 3" xfId="14711"/>
    <cellStyle name="CALC Percent Total 2 17 6 4" xfId="49201"/>
    <cellStyle name="CALC Percent Total 2 17 7" xfId="14712"/>
    <cellStyle name="CALC Percent Total 2 17 7 2" xfId="14713"/>
    <cellStyle name="CALC Percent Total 2 17 7 2 2" xfId="49202"/>
    <cellStyle name="CALC Percent Total 2 17 7 3" xfId="14714"/>
    <cellStyle name="CALC Percent Total 2 17 7 4" xfId="49203"/>
    <cellStyle name="CALC Percent Total 2 17 8" xfId="14715"/>
    <cellStyle name="CALC Percent Total 2 17 8 2" xfId="14716"/>
    <cellStyle name="CALC Percent Total 2 17 8 2 2" xfId="49204"/>
    <cellStyle name="CALC Percent Total 2 17 8 3" xfId="14717"/>
    <cellStyle name="CALC Percent Total 2 17 8 4" xfId="49205"/>
    <cellStyle name="CALC Percent Total 2 17 9" xfId="14718"/>
    <cellStyle name="CALC Percent Total 2 17 9 2" xfId="49206"/>
    <cellStyle name="CALC Percent Total 2 18" xfId="14719"/>
    <cellStyle name="CALC Percent Total 2 18 10" xfId="49207"/>
    <cellStyle name="CALC Percent Total 2 18 11" xfId="49208"/>
    <cellStyle name="CALC Percent Total 2 18 2" xfId="14720"/>
    <cellStyle name="CALC Percent Total 2 18 2 2" xfId="14721"/>
    <cellStyle name="CALC Percent Total 2 18 2 2 2" xfId="49209"/>
    <cellStyle name="CALC Percent Total 2 18 2 3" xfId="14722"/>
    <cellStyle name="CALC Percent Total 2 18 2 4" xfId="49210"/>
    <cellStyle name="CALC Percent Total 2 18 3" xfId="14723"/>
    <cellStyle name="CALC Percent Total 2 18 3 2" xfId="14724"/>
    <cellStyle name="CALC Percent Total 2 18 3 2 2" xfId="49211"/>
    <cellStyle name="CALC Percent Total 2 18 3 3" xfId="14725"/>
    <cellStyle name="CALC Percent Total 2 18 3 4" xfId="49212"/>
    <cellStyle name="CALC Percent Total 2 18 4" xfId="14726"/>
    <cellStyle name="CALC Percent Total 2 18 4 2" xfId="14727"/>
    <cellStyle name="CALC Percent Total 2 18 4 2 2" xfId="49213"/>
    <cellStyle name="CALC Percent Total 2 18 4 3" xfId="14728"/>
    <cellStyle name="CALC Percent Total 2 18 4 4" xfId="49214"/>
    <cellStyle name="CALC Percent Total 2 18 5" xfId="14729"/>
    <cellStyle name="CALC Percent Total 2 18 5 2" xfId="14730"/>
    <cellStyle name="CALC Percent Total 2 18 5 2 2" xfId="49215"/>
    <cellStyle name="CALC Percent Total 2 18 5 3" xfId="14731"/>
    <cellStyle name="CALC Percent Total 2 18 5 4" xfId="49216"/>
    <cellStyle name="CALC Percent Total 2 18 6" xfId="14732"/>
    <cellStyle name="CALC Percent Total 2 18 6 2" xfId="14733"/>
    <cellStyle name="CALC Percent Total 2 18 6 2 2" xfId="49217"/>
    <cellStyle name="CALC Percent Total 2 18 6 3" xfId="14734"/>
    <cellStyle name="CALC Percent Total 2 18 6 4" xfId="49218"/>
    <cellStyle name="CALC Percent Total 2 18 7" xfId="14735"/>
    <cellStyle name="CALC Percent Total 2 18 7 2" xfId="14736"/>
    <cellStyle name="CALC Percent Total 2 18 7 2 2" xfId="49219"/>
    <cellStyle name="CALC Percent Total 2 18 7 3" xfId="14737"/>
    <cellStyle name="CALC Percent Total 2 18 7 4" xfId="49220"/>
    <cellStyle name="CALC Percent Total 2 18 8" xfId="14738"/>
    <cellStyle name="CALC Percent Total 2 18 8 2" xfId="14739"/>
    <cellStyle name="CALC Percent Total 2 18 8 2 2" xfId="49221"/>
    <cellStyle name="CALC Percent Total 2 18 8 3" xfId="14740"/>
    <cellStyle name="CALC Percent Total 2 18 8 4" xfId="49222"/>
    <cellStyle name="CALC Percent Total 2 18 9" xfId="14741"/>
    <cellStyle name="CALC Percent Total 2 18 9 2" xfId="49223"/>
    <cellStyle name="CALC Percent Total 2 19" xfId="14742"/>
    <cellStyle name="CALC Percent Total 2 19 10" xfId="49224"/>
    <cellStyle name="CALC Percent Total 2 19 11" xfId="49225"/>
    <cellStyle name="CALC Percent Total 2 19 2" xfId="14743"/>
    <cellStyle name="CALC Percent Total 2 19 2 2" xfId="14744"/>
    <cellStyle name="CALC Percent Total 2 19 2 2 2" xfId="49226"/>
    <cellStyle name="CALC Percent Total 2 19 2 3" xfId="14745"/>
    <cellStyle name="CALC Percent Total 2 19 2 4" xfId="49227"/>
    <cellStyle name="CALC Percent Total 2 19 3" xfId="14746"/>
    <cellStyle name="CALC Percent Total 2 19 3 2" xfId="14747"/>
    <cellStyle name="CALC Percent Total 2 19 3 2 2" xfId="49228"/>
    <cellStyle name="CALC Percent Total 2 19 3 3" xfId="14748"/>
    <cellStyle name="CALC Percent Total 2 19 3 4" xfId="49229"/>
    <cellStyle name="CALC Percent Total 2 19 4" xfId="14749"/>
    <cellStyle name="CALC Percent Total 2 19 4 2" xfId="14750"/>
    <cellStyle name="CALC Percent Total 2 19 4 2 2" xfId="49230"/>
    <cellStyle name="CALC Percent Total 2 19 4 3" xfId="14751"/>
    <cellStyle name="CALC Percent Total 2 19 4 4" xfId="49231"/>
    <cellStyle name="CALC Percent Total 2 19 5" xfId="14752"/>
    <cellStyle name="CALC Percent Total 2 19 5 2" xfId="14753"/>
    <cellStyle name="CALC Percent Total 2 19 5 2 2" xfId="49232"/>
    <cellStyle name="CALC Percent Total 2 19 5 3" xfId="14754"/>
    <cellStyle name="CALC Percent Total 2 19 5 4" xfId="49233"/>
    <cellStyle name="CALC Percent Total 2 19 6" xfId="14755"/>
    <cellStyle name="CALC Percent Total 2 19 6 2" xfId="14756"/>
    <cellStyle name="CALC Percent Total 2 19 6 2 2" xfId="49234"/>
    <cellStyle name="CALC Percent Total 2 19 6 3" xfId="14757"/>
    <cellStyle name="CALC Percent Total 2 19 6 4" xfId="49235"/>
    <cellStyle name="CALC Percent Total 2 19 7" xfId="14758"/>
    <cellStyle name="CALC Percent Total 2 19 7 2" xfId="14759"/>
    <cellStyle name="CALC Percent Total 2 19 7 2 2" xfId="49236"/>
    <cellStyle name="CALC Percent Total 2 19 7 3" xfId="14760"/>
    <cellStyle name="CALC Percent Total 2 19 7 4" xfId="49237"/>
    <cellStyle name="CALC Percent Total 2 19 8" xfId="14761"/>
    <cellStyle name="CALC Percent Total 2 19 8 2" xfId="14762"/>
    <cellStyle name="CALC Percent Total 2 19 8 2 2" xfId="49238"/>
    <cellStyle name="CALC Percent Total 2 19 8 3" xfId="14763"/>
    <cellStyle name="CALC Percent Total 2 19 8 4" xfId="49239"/>
    <cellStyle name="CALC Percent Total 2 19 9" xfId="14764"/>
    <cellStyle name="CALC Percent Total 2 19 9 2" xfId="49240"/>
    <cellStyle name="CALC Percent Total 2 2" xfId="14765"/>
    <cellStyle name="CALC Percent Total 2 2 2" xfId="14766"/>
    <cellStyle name="CALC Percent Total 2 2 2 2" xfId="49241"/>
    <cellStyle name="CALC Percent Total 2 2 2 2 2" xfId="49242"/>
    <cellStyle name="CALC Percent Total 2 2 3" xfId="14767"/>
    <cellStyle name="CALC Percent Total 2 2 3 2" xfId="49243"/>
    <cellStyle name="CALC Percent Total 2 20" xfId="14768"/>
    <cellStyle name="CALC Percent Total 2 20 10" xfId="49244"/>
    <cellStyle name="CALC Percent Total 2 20 11" xfId="49245"/>
    <cellStyle name="CALC Percent Total 2 20 2" xfId="14769"/>
    <cellStyle name="CALC Percent Total 2 20 2 2" xfId="14770"/>
    <cellStyle name="CALC Percent Total 2 20 2 2 2" xfId="49246"/>
    <cellStyle name="CALC Percent Total 2 20 2 3" xfId="14771"/>
    <cellStyle name="CALC Percent Total 2 20 2 4" xfId="49247"/>
    <cellStyle name="CALC Percent Total 2 20 3" xfId="14772"/>
    <cellStyle name="CALC Percent Total 2 20 3 2" xfId="14773"/>
    <cellStyle name="CALC Percent Total 2 20 3 2 2" xfId="49248"/>
    <cellStyle name="CALC Percent Total 2 20 3 3" xfId="14774"/>
    <cellStyle name="CALC Percent Total 2 20 3 4" xfId="49249"/>
    <cellStyle name="CALC Percent Total 2 20 4" xfId="14775"/>
    <cellStyle name="CALC Percent Total 2 20 4 2" xfId="14776"/>
    <cellStyle name="CALC Percent Total 2 20 4 2 2" xfId="49250"/>
    <cellStyle name="CALC Percent Total 2 20 4 3" xfId="14777"/>
    <cellStyle name="CALC Percent Total 2 20 4 4" xfId="49251"/>
    <cellStyle name="CALC Percent Total 2 20 5" xfId="14778"/>
    <cellStyle name="CALC Percent Total 2 20 5 2" xfId="14779"/>
    <cellStyle name="CALC Percent Total 2 20 5 2 2" xfId="49252"/>
    <cellStyle name="CALC Percent Total 2 20 5 3" xfId="14780"/>
    <cellStyle name="CALC Percent Total 2 20 5 4" xfId="49253"/>
    <cellStyle name="CALC Percent Total 2 20 6" xfId="14781"/>
    <cellStyle name="CALC Percent Total 2 20 6 2" xfId="14782"/>
    <cellStyle name="CALC Percent Total 2 20 6 2 2" xfId="49254"/>
    <cellStyle name="CALC Percent Total 2 20 6 3" xfId="14783"/>
    <cellStyle name="CALC Percent Total 2 20 6 4" xfId="49255"/>
    <cellStyle name="CALC Percent Total 2 20 7" xfId="14784"/>
    <cellStyle name="CALC Percent Total 2 20 7 2" xfId="14785"/>
    <cellStyle name="CALC Percent Total 2 20 7 2 2" xfId="49256"/>
    <cellStyle name="CALC Percent Total 2 20 7 3" xfId="14786"/>
    <cellStyle name="CALC Percent Total 2 20 7 4" xfId="49257"/>
    <cellStyle name="CALC Percent Total 2 20 8" xfId="14787"/>
    <cellStyle name="CALC Percent Total 2 20 8 2" xfId="14788"/>
    <cellStyle name="CALC Percent Total 2 20 8 2 2" xfId="49258"/>
    <cellStyle name="CALC Percent Total 2 20 8 3" xfId="14789"/>
    <cellStyle name="CALC Percent Total 2 20 8 4" xfId="49259"/>
    <cellStyle name="CALC Percent Total 2 20 9" xfId="14790"/>
    <cellStyle name="CALC Percent Total 2 20 9 2" xfId="49260"/>
    <cellStyle name="CALC Percent Total 2 21" xfId="14791"/>
    <cellStyle name="CALC Percent Total 2 21 10" xfId="49261"/>
    <cellStyle name="CALC Percent Total 2 21 11" xfId="49262"/>
    <cellStyle name="CALC Percent Total 2 21 2" xfId="14792"/>
    <cellStyle name="CALC Percent Total 2 21 2 2" xfId="14793"/>
    <cellStyle name="CALC Percent Total 2 21 2 2 2" xfId="49263"/>
    <cellStyle name="CALC Percent Total 2 21 2 3" xfId="14794"/>
    <cellStyle name="CALC Percent Total 2 21 2 4" xfId="49264"/>
    <cellStyle name="CALC Percent Total 2 21 3" xfId="14795"/>
    <cellStyle name="CALC Percent Total 2 21 3 2" xfId="14796"/>
    <cellStyle name="CALC Percent Total 2 21 3 2 2" xfId="49265"/>
    <cellStyle name="CALC Percent Total 2 21 3 3" xfId="14797"/>
    <cellStyle name="CALC Percent Total 2 21 3 4" xfId="49266"/>
    <cellStyle name="CALC Percent Total 2 21 4" xfId="14798"/>
    <cellStyle name="CALC Percent Total 2 21 4 2" xfId="14799"/>
    <cellStyle name="CALC Percent Total 2 21 4 2 2" xfId="49267"/>
    <cellStyle name="CALC Percent Total 2 21 4 3" xfId="14800"/>
    <cellStyle name="CALC Percent Total 2 21 4 4" xfId="49268"/>
    <cellStyle name="CALC Percent Total 2 21 5" xfId="14801"/>
    <cellStyle name="CALC Percent Total 2 21 5 2" xfId="14802"/>
    <cellStyle name="CALC Percent Total 2 21 5 2 2" xfId="49269"/>
    <cellStyle name="CALC Percent Total 2 21 5 3" xfId="14803"/>
    <cellStyle name="CALC Percent Total 2 21 5 4" xfId="49270"/>
    <cellStyle name="CALC Percent Total 2 21 6" xfId="14804"/>
    <cellStyle name="CALC Percent Total 2 21 6 2" xfId="14805"/>
    <cellStyle name="CALC Percent Total 2 21 6 2 2" xfId="49271"/>
    <cellStyle name="CALC Percent Total 2 21 6 3" xfId="14806"/>
    <cellStyle name="CALC Percent Total 2 21 6 4" xfId="49272"/>
    <cellStyle name="CALC Percent Total 2 21 7" xfId="14807"/>
    <cellStyle name="CALC Percent Total 2 21 7 2" xfId="14808"/>
    <cellStyle name="CALC Percent Total 2 21 7 2 2" xfId="49273"/>
    <cellStyle name="CALC Percent Total 2 21 7 3" xfId="14809"/>
    <cellStyle name="CALC Percent Total 2 21 7 4" xfId="49274"/>
    <cellStyle name="CALC Percent Total 2 21 8" xfId="14810"/>
    <cellStyle name="CALC Percent Total 2 21 8 2" xfId="14811"/>
    <cellStyle name="CALC Percent Total 2 21 8 2 2" xfId="49275"/>
    <cellStyle name="CALC Percent Total 2 21 8 3" xfId="14812"/>
    <cellStyle name="CALC Percent Total 2 21 8 4" xfId="49276"/>
    <cellStyle name="CALC Percent Total 2 21 9" xfId="14813"/>
    <cellStyle name="CALC Percent Total 2 21 9 2" xfId="49277"/>
    <cellStyle name="CALC Percent Total 2 22" xfId="14814"/>
    <cellStyle name="CALC Percent Total 2 22 10" xfId="49278"/>
    <cellStyle name="CALC Percent Total 2 22 11" xfId="49279"/>
    <cellStyle name="CALC Percent Total 2 22 2" xfId="14815"/>
    <cellStyle name="CALC Percent Total 2 22 2 2" xfId="14816"/>
    <cellStyle name="CALC Percent Total 2 22 2 2 2" xfId="49280"/>
    <cellStyle name="CALC Percent Total 2 22 2 3" xfId="14817"/>
    <cellStyle name="CALC Percent Total 2 22 2 4" xfId="49281"/>
    <cellStyle name="CALC Percent Total 2 22 3" xfId="14818"/>
    <cellStyle name="CALC Percent Total 2 22 3 2" xfId="14819"/>
    <cellStyle name="CALC Percent Total 2 22 3 2 2" xfId="49282"/>
    <cellStyle name="CALC Percent Total 2 22 3 3" xfId="14820"/>
    <cellStyle name="CALC Percent Total 2 22 3 4" xfId="49283"/>
    <cellStyle name="CALC Percent Total 2 22 4" xfId="14821"/>
    <cellStyle name="CALC Percent Total 2 22 4 2" xfId="14822"/>
    <cellStyle name="CALC Percent Total 2 22 4 2 2" xfId="49284"/>
    <cellStyle name="CALC Percent Total 2 22 4 3" xfId="14823"/>
    <cellStyle name="CALC Percent Total 2 22 4 4" xfId="49285"/>
    <cellStyle name="CALC Percent Total 2 22 5" xfId="14824"/>
    <cellStyle name="CALC Percent Total 2 22 5 2" xfId="14825"/>
    <cellStyle name="CALC Percent Total 2 22 5 2 2" xfId="49286"/>
    <cellStyle name="CALC Percent Total 2 22 5 3" xfId="14826"/>
    <cellStyle name="CALC Percent Total 2 22 5 4" xfId="49287"/>
    <cellStyle name="CALC Percent Total 2 22 6" xfId="14827"/>
    <cellStyle name="CALC Percent Total 2 22 6 2" xfId="14828"/>
    <cellStyle name="CALC Percent Total 2 22 6 2 2" xfId="49288"/>
    <cellStyle name="CALC Percent Total 2 22 6 3" xfId="14829"/>
    <cellStyle name="CALC Percent Total 2 22 6 4" xfId="49289"/>
    <cellStyle name="CALC Percent Total 2 22 7" xfId="14830"/>
    <cellStyle name="CALC Percent Total 2 22 7 2" xfId="14831"/>
    <cellStyle name="CALC Percent Total 2 22 7 2 2" xfId="49290"/>
    <cellStyle name="CALC Percent Total 2 22 7 3" xfId="14832"/>
    <cellStyle name="CALC Percent Total 2 22 7 4" xfId="49291"/>
    <cellStyle name="CALC Percent Total 2 22 8" xfId="14833"/>
    <cellStyle name="CALC Percent Total 2 22 8 2" xfId="14834"/>
    <cellStyle name="CALC Percent Total 2 22 8 2 2" xfId="49292"/>
    <cellStyle name="CALC Percent Total 2 22 8 3" xfId="14835"/>
    <cellStyle name="CALC Percent Total 2 22 8 4" xfId="49293"/>
    <cellStyle name="CALC Percent Total 2 22 9" xfId="14836"/>
    <cellStyle name="CALC Percent Total 2 22 9 2" xfId="49294"/>
    <cellStyle name="CALC Percent Total 2 23" xfId="14837"/>
    <cellStyle name="CALC Percent Total 2 23 10" xfId="49295"/>
    <cellStyle name="CALC Percent Total 2 23 11" xfId="49296"/>
    <cellStyle name="CALC Percent Total 2 23 2" xfId="14838"/>
    <cellStyle name="CALC Percent Total 2 23 2 2" xfId="14839"/>
    <cellStyle name="CALC Percent Total 2 23 2 2 2" xfId="49297"/>
    <cellStyle name="CALC Percent Total 2 23 2 3" xfId="14840"/>
    <cellStyle name="CALC Percent Total 2 23 2 4" xfId="49298"/>
    <cellStyle name="CALC Percent Total 2 23 3" xfId="14841"/>
    <cellStyle name="CALC Percent Total 2 23 3 2" xfId="14842"/>
    <cellStyle name="CALC Percent Total 2 23 3 2 2" xfId="49299"/>
    <cellStyle name="CALC Percent Total 2 23 3 3" xfId="14843"/>
    <cellStyle name="CALC Percent Total 2 23 3 4" xfId="49300"/>
    <cellStyle name="CALC Percent Total 2 23 4" xfId="14844"/>
    <cellStyle name="CALC Percent Total 2 23 4 2" xfId="14845"/>
    <cellStyle name="CALC Percent Total 2 23 4 2 2" xfId="49301"/>
    <cellStyle name="CALC Percent Total 2 23 4 3" xfId="14846"/>
    <cellStyle name="CALC Percent Total 2 23 4 4" xfId="49302"/>
    <cellStyle name="CALC Percent Total 2 23 5" xfId="14847"/>
    <cellStyle name="CALC Percent Total 2 23 5 2" xfId="14848"/>
    <cellStyle name="CALC Percent Total 2 23 5 2 2" xfId="49303"/>
    <cellStyle name="CALC Percent Total 2 23 5 3" xfId="14849"/>
    <cellStyle name="CALC Percent Total 2 23 5 4" xfId="49304"/>
    <cellStyle name="CALC Percent Total 2 23 6" xfId="14850"/>
    <cellStyle name="CALC Percent Total 2 23 6 2" xfId="14851"/>
    <cellStyle name="CALC Percent Total 2 23 6 2 2" xfId="49305"/>
    <cellStyle name="CALC Percent Total 2 23 6 3" xfId="14852"/>
    <cellStyle name="CALC Percent Total 2 23 6 4" xfId="49306"/>
    <cellStyle name="CALC Percent Total 2 23 7" xfId="14853"/>
    <cellStyle name="CALC Percent Total 2 23 7 2" xfId="14854"/>
    <cellStyle name="CALC Percent Total 2 23 7 2 2" xfId="49307"/>
    <cellStyle name="CALC Percent Total 2 23 7 3" xfId="14855"/>
    <cellStyle name="CALC Percent Total 2 23 7 4" xfId="49308"/>
    <cellStyle name="CALC Percent Total 2 23 8" xfId="14856"/>
    <cellStyle name="CALC Percent Total 2 23 8 2" xfId="14857"/>
    <cellStyle name="CALC Percent Total 2 23 8 2 2" xfId="49309"/>
    <cellStyle name="CALC Percent Total 2 23 8 3" xfId="14858"/>
    <cellStyle name="CALC Percent Total 2 23 8 4" xfId="49310"/>
    <cellStyle name="CALC Percent Total 2 23 9" xfId="14859"/>
    <cellStyle name="CALC Percent Total 2 23 9 2" xfId="49311"/>
    <cellStyle name="CALC Percent Total 2 24" xfId="14860"/>
    <cellStyle name="CALC Percent Total 2 24 10" xfId="49312"/>
    <cellStyle name="CALC Percent Total 2 24 11" xfId="49313"/>
    <cellStyle name="CALC Percent Total 2 24 2" xfId="14861"/>
    <cellStyle name="CALC Percent Total 2 24 2 2" xfId="14862"/>
    <cellStyle name="CALC Percent Total 2 24 2 2 2" xfId="49314"/>
    <cellStyle name="CALC Percent Total 2 24 2 3" xfId="14863"/>
    <cellStyle name="CALC Percent Total 2 24 2 4" xfId="49315"/>
    <cellStyle name="CALC Percent Total 2 24 3" xfId="14864"/>
    <cellStyle name="CALC Percent Total 2 24 3 2" xfId="14865"/>
    <cellStyle name="CALC Percent Total 2 24 3 2 2" xfId="49316"/>
    <cellStyle name="CALC Percent Total 2 24 3 3" xfId="14866"/>
    <cellStyle name="CALC Percent Total 2 24 3 4" xfId="49317"/>
    <cellStyle name="CALC Percent Total 2 24 4" xfId="14867"/>
    <cellStyle name="CALC Percent Total 2 24 4 2" xfId="14868"/>
    <cellStyle name="CALC Percent Total 2 24 4 2 2" xfId="49318"/>
    <cellStyle name="CALC Percent Total 2 24 4 3" xfId="14869"/>
    <cellStyle name="CALC Percent Total 2 24 4 4" xfId="49319"/>
    <cellStyle name="CALC Percent Total 2 24 5" xfId="14870"/>
    <cellStyle name="CALC Percent Total 2 24 5 2" xfId="14871"/>
    <cellStyle name="CALC Percent Total 2 24 5 2 2" xfId="49320"/>
    <cellStyle name="CALC Percent Total 2 24 5 3" xfId="14872"/>
    <cellStyle name="CALC Percent Total 2 24 5 4" xfId="49321"/>
    <cellStyle name="CALC Percent Total 2 24 6" xfId="14873"/>
    <cellStyle name="CALC Percent Total 2 24 6 2" xfId="14874"/>
    <cellStyle name="CALC Percent Total 2 24 6 2 2" xfId="49322"/>
    <cellStyle name="CALC Percent Total 2 24 6 3" xfId="14875"/>
    <cellStyle name="CALC Percent Total 2 24 6 4" xfId="49323"/>
    <cellStyle name="CALC Percent Total 2 24 7" xfId="14876"/>
    <cellStyle name="CALC Percent Total 2 24 7 2" xfId="14877"/>
    <cellStyle name="CALC Percent Total 2 24 7 2 2" xfId="49324"/>
    <cellStyle name="CALC Percent Total 2 24 7 3" xfId="14878"/>
    <cellStyle name="CALC Percent Total 2 24 7 4" xfId="49325"/>
    <cellStyle name="CALC Percent Total 2 24 8" xfId="14879"/>
    <cellStyle name="CALC Percent Total 2 24 8 2" xfId="14880"/>
    <cellStyle name="CALC Percent Total 2 24 8 2 2" xfId="49326"/>
    <cellStyle name="CALC Percent Total 2 24 8 3" xfId="14881"/>
    <cellStyle name="CALC Percent Total 2 24 8 4" xfId="49327"/>
    <cellStyle name="CALC Percent Total 2 24 9" xfId="14882"/>
    <cellStyle name="CALC Percent Total 2 24 9 2" xfId="49328"/>
    <cellStyle name="CALC Percent Total 2 25" xfId="14883"/>
    <cellStyle name="CALC Percent Total 2 25 10" xfId="49329"/>
    <cellStyle name="CALC Percent Total 2 25 11" xfId="49330"/>
    <cellStyle name="CALC Percent Total 2 25 2" xfId="14884"/>
    <cellStyle name="CALC Percent Total 2 25 2 2" xfId="14885"/>
    <cellStyle name="CALC Percent Total 2 25 2 2 2" xfId="49331"/>
    <cellStyle name="CALC Percent Total 2 25 2 3" xfId="14886"/>
    <cellStyle name="CALC Percent Total 2 25 2 4" xfId="49332"/>
    <cellStyle name="CALC Percent Total 2 25 3" xfId="14887"/>
    <cellStyle name="CALC Percent Total 2 25 3 2" xfId="14888"/>
    <cellStyle name="CALC Percent Total 2 25 3 2 2" xfId="49333"/>
    <cellStyle name="CALC Percent Total 2 25 3 3" xfId="14889"/>
    <cellStyle name="CALC Percent Total 2 25 3 4" xfId="49334"/>
    <cellStyle name="CALC Percent Total 2 25 4" xfId="14890"/>
    <cellStyle name="CALC Percent Total 2 25 4 2" xfId="14891"/>
    <cellStyle name="CALC Percent Total 2 25 4 2 2" xfId="49335"/>
    <cellStyle name="CALC Percent Total 2 25 4 3" xfId="14892"/>
    <cellStyle name="CALC Percent Total 2 25 4 4" xfId="49336"/>
    <cellStyle name="CALC Percent Total 2 25 5" xfId="14893"/>
    <cellStyle name="CALC Percent Total 2 25 5 2" xfId="14894"/>
    <cellStyle name="CALC Percent Total 2 25 5 2 2" xfId="49337"/>
    <cellStyle name="CALC Percent Total 2 25 5 3" xfId="14895"/>
    <cellStyle name="CALC Percent Total 2 25 5 4" xfId="49338"/>
    <cellStyle name="CALC Percent Total 2 25 6" xfId="14896"/>
    <cellStyle name="CALC Percent Total 2 25 6 2" xfId="14897"/>
    <cellStyle name="CALC Percent Total 2 25 6 2 2" xfId="49339"/>
    <cellStyle name="CALC Percent Total 2 25 6 3" xfId="14898"/>
    <cellStyle name="CALC Percent Total 2 25 6 4" xfId="49340"/>
    <cellStyle name="CALC Percent Total 2 25 7" xfId="14899"/>
    <cellStyle name="CALC Percent Total 2 25 7 2" xfId="14900"/>
    <cellStyle name="CALC Percent Total 2 25 7 2 2" xfId="49341"/>
    <cellStyle name="CALC Percent Total 2 25 7 3" xfId="14901"/>
    <cellStyle name="CALC Percent Total 2 25 7 4" xfId="49342"/>
    <cellStyle name="CALC Percent Total 2 25 8" xfId="14902"/>
    <cellStyle name="CALC Percent Total 2 25 8 2" xfId="14903"/>
    <cellStyle name="CALC Percent Total 2 25 8 2 2" xfId="49343"/>
    <cellStyle name="CALC Percent Total 2 25 8 3" xfId="14904"/>
    <cellStyle name="CALC Percent Total 2 25 8 4" xfId="49344"/>
    <cellStyle name="CALC Percent Total 2 25 9" xfId="14905"/>
    <cellStyle name="CALC Percent Total 2 25 9 2" xfId="49345"/>
    <cellStyle name="CALC Percent Total 2 26" xfId="14906"/>
    <cellStyle name="CALC Percent Total 2 26 10" xfId="49346"/>
    <cellStyle name="CALC Percent Total 2 26 11" xfId="49347"/>
    <cellStyle name="CALC Percent Total 2 26 2" xfId="14907"/>
    <cellStyle name="CALC Percent Total 2 26 2 2" xfId="14908"/>
    <cellStyle name="CALC Percent Total 2 26 2 2 2" xfId="49348"/>
    <cellStyle name="CALC Percent Total 2 26 2 3" xfId="14909"/>
    <cellStyle name="CALC Percent Total 2 26 2 4" xfId="49349"/>
    <cellStyle name="CALC Percent Total 2 26 3" xfId="14910"/>
    <cellStyle name="CALC Percent Total 2 26 3 2" xfId="14911"/>
    <cellStyle name="CALC Percent Total 2 26 3 2 2" xfId="49350"/>
    <cellStyle name="CALC Percent Total 2 26 3 3" xfId="14912"/>
    <cellStyle name="CALC Percent Total 2 26 3 4" xfId="49351"/>
    <cellStyle name="CALC Percent Total 2 26 4" xfId="14913"/>
    <cellStyle name="CALC Percent Total 2 26 4 2" xfId="14914"/>
    <cellStyle name="CALC Percent Total 2 26 4 2 2" xfId="49352"/>
    <cellStyle name="CALC Percent Total 2 26 4 3" xfId="14915"/>
    <cellStyle name="CALC Percent Total 2 26 4 4" xfId="49353"/>
    <cellStyle name="CALC Percent Total 2 26 5" xfId="14916"/>
    <cellStyle name="CALC Percent Total 2 26 5 2" xfId="14917"/>
    <cellStyle name="CALC Percent Total 2 26 5 2 2" xfId="49354"/>
    <cellStyle name="CALC Percent Total 2 26 5 3" xfId="14918"/>
    <cellStyle name="CALC Percent Total 2 26 5 4" xfId="49355"/>
    <cellStyle name="CALC Percent Total 2 26 6" xfId="14919"/>
    <cellStyle name="CALC Percent Total 2 26 6 2" xfId="14920"/>
    <cellStyle name="CALC Percent Total 2 26 6 2 2" xfId="49356"/>
    <cellStyle name="CALC Percent Total 2 26 6 3" xfId="14921"/>
    <cellStyle name="CALC Percent Total 2 26 6 4" xfId="49357"/>
    <cellStyle name="CALC Percent Total 2 26 7" xfId="14922"/>
    <cellStyle name="CALC Percent Total 2 26 7 2" xfId="14923"/>
    <cellStyle name="CALC Percent Total 2 26 7 2 2" xfId="49358"/>
    <cellStyle name="CALC Percent Total 2 26 7 3" xfId="14924"/>
    <cellStyle name="CALC Percent Total 2 26 7 4" xfId="49359"/>
    <cellStyle name="CALC Percent Total 2 26 8" xfId="14925"/>
    <cellStyle name="CALC Percent Total 2 26 8 2" xfId="14926"/>
    <cellStyle name="CALC Percent Total 2 26 8 2 2" xfId="49360"/>
    <cellStyle name="CALC Percent Total 2 26 8 3" xfId="14927"/>
    <cellStyle name="CALC Percent Total 2 26 8 4" xfId="49361"/>
    <cellStyle name="CALC Percent Total 2 26 9" xfId="14928"/>
    <cellStyle name="CALC Percent Total 2 26 9 2" xfId="49362"/>
    <cellStyle name="CALC Percent Total 2 27" xfId="14929"/>
    <cellStyle name="CALC Percent Total 2 27 10" xfId="49363"/>
    <cellStyle name="CALC Percent Total 2 27 11" xfId="49364"/>
    <cellStyle name="CALC Percent Total 2 27 2" xfId="14930"/>
    <cellStyle name="CALC Percent Total 2 27 2 2" xfId="14931"/>
    <cellStyle name="CALC Percent Total 2 27 2 2 2" xfId="49365"/>
    <cellStyle name="CALC Percent Total 2 27 2 3" xfId="14932"/>
    <cellStyle name="CALC Percent Total 2 27 2 4" xfId="49366"/>
    <cellStyle name="CALC Percent Total 2 27 3" xfId="14933"/>
    <cellStyle name="CALC Percent Total 2 27 3 2" xfId="14934"/>
    <cellStyle name="CALC Percent Total 2 27 3 2 2" xfId="49367"/>
    <cellStyle name="CALC Percent Total 2 27 3 3" xfId="14935"/>
    <cellStyle name="CALC Percent Total 2 27 3 4" xfId="49368"/>
    <cellStyle name="CALC Percent Total 2 27 4" xfId="14936"/>
    <cellStyle name="CALC Percent Total 2 27 4 2" xfId="14937"/>
    <cellStyle name="CALC Percent Total 2 27 4 2 2" xfId="49369"/>
    <cellStyle name="CALC Percent Total 2 27 4 3" xfId="14938"/>
    <cellStyle name="CALC Percent Total 2 27 4 4" xfId="49370"/>
    <cellStyle name="CALC Percent Total 2 27 5" xfId="14939"/>
    <cellStyle name="CALC Percent Total 2 27 5 2" xfId="14940"/>
    <cellStyle name="CALC Percent Total 2 27 5 2 2" xfId="49371"/>
    <cellStyle name="CALC Percent Total 2 27 5 3" xfId="14941"/>
    <cellStyle name="CALC Percent Total 2 27 5 4" xfId="49372"/>
    <cellStyle name="CALC Percent Total 2 27 6" xfId="14942"/>
    <cellStyle name="CALC Percent Total 2 27 6 2" xfId="14943"/>
    <cellStyle name="CALC Percent Total 2 27 6 2 2" xfId="49373"/>
    <cellStyle name="CALC Percent Total 2 27 6 3" xfId="14944"/>
    <cellStyle name="CALC Percent Total 2 27 6 4" xfId="49374"/>
    <cellStyle name="CALC Percent Total 2 27 7" xfId="14945"/>
    <cellStyle name="CALC Percent Total 2 27 7 2" xfId="14946"/>
    <cellStyle name="CALC Percent Total 2 27 7 2 2" xfId="49375"/>
    <cellStyle name="CALC Percent Total 2 27 7 3" xfId="14947"/>
    <cellStyle name="CALC Percent Total 2 27 7 4" xfId="49376"/>
    <cellStyle name="CALC Percent Total 2 27 8" xfId="14948"/>
    <cellStyle name="CALC Percent Total 2 27 8 2" xfId="14949"/>
    <cellStyle name="CALC Percent Total 2 27 8 2 2" xfId="49377"/>
    <cellStyle name="CALC Percent Total 2 27 8 3" xfId="14950"/>
    <cellStyle name="CALC Percent Total 2 27 8 4" xfId="49378"/>
    <cellStyle name="CALC Percent Total 2 27 9" xfId="14951"/>
    <cellStyle name="CALC Percent Total 2 27 9 2" xfId="49379"/>
    <cellStyle name="CALC Percent Total 2 28" xfId="14952"/>
    <cellStyle name="CALC Percent Total 2 28 10" xfId="49380"/>
    <cellStyle name="CALC Percent Total 2 28 11" xfId="49381"/>
    <cellStyle name="CALC Percent Total 2 28 2" xfId="14953"/>
    <cellStyle name="CALC Percent Total 2 28 2 2" xfId="14954"/>
    <cellStyle name="CALC Percent Total 2 28 2 2 2" xfId="49382"/>
    <cellStyle name="CALC Percent Total 2 28 2 3" xfId="14955"/>
    <cellStyle name="CALC Percent Total 2 28 2 4" xfId="49383"/>
    <cellStyle name="CALC Percent Total 2 28 3" xfId="14956"/>
    <cellStyle name="CALC Percent Total 2 28 3 2" xfId="14957"/>
    <cellStyle name="CALC Percent Total 2 28 3 2 2" xfId="49384"/>
    <cellStyle name="CALC Percent Total 2 28 3 3" xfId="14958"/>
    <cellStyle name="CALC Percent Total 2 28 3 4" xfId="49385"/>
    <cellStyle name="CALC Percent Total 2 28 4" xfId="14959"/>
    <cellStyle name="CALC Percent Total 2 28 4 2" xfId="14960"/>
    <cellStyle name="CALC Percent Total 2 28 4 2 2" xfId="49386"/>
    <cellStyle name="CALC Percent Total 2 28 4 3" xfId="14961"/>
    <cellStyle name="CALC Percent Total 2 28 4 4" xfId="49387"/>
    <cellStyle name="CALC Percent Total 2 28 5" xfId="14962"/>
    <cellStyle name="CALC Percent Total 2 28 5 2" xfId="14963"/>
    <cellStyle name="CALC Percent Total 2 28 5 2 2" xfId="49388"/>
    <cellStyle name="CALC Percent Total 2 28 5 3" xfId="14964"/>
    <cellStyle name="CALC Percent Total 2 28 5 4" xfId="49389"/>
    <cellStyle name="CALC Percent Total 2 28 6" xfId="14965"/>
    <cellStyle name="CALC Percent Total 2 28 6 2" xfId="14966"/>
    <cellStyle name="CALC Percent Total 2 28 6 2 2" xfId="49390"/>
    <cellStyle name="CALC Percent Total 2 28 6 3" xfId="14967"/>
    <cellStyle name="CALC Percent Total 2 28 6 4" xfId="49391"/>
    <cellStyle name="CALC Percent Total 2 28 7" xfId="14968"/>
    <cellStyle name="CALC Percent Total 2 28 7 2" xfId="14969"/>
    <cellStyle name="CALC Percent Total 2 28 7 2 2" xfId="49392"/>
    <cellStyle name="CALC Percent Total 2 28 7 3" xfId="14970"/>
    <cellStyle name="CALC Percent Total 2 28 7 4" xfId="49393"/>
    <cellStyle name="CALC Percent Total 2 28 8" xfId="14971"/>
    <cellStyle name="CALC Percent Total 2 28 8 2" xfId="14972"/>
    <cellStyle name="CALC Percent Total 2 28 8 2 2" xfId="49394"/>
    <cellStyle name="CALC Percent Total 2 28 8 3" xfId="14973"/>
    <cellStyle name="CALC Percent Total 2 28 8 4" xfId="49395"/>
    <cellStyle name="CALC Percent Total 2 28 9" xfId="14974"/>
    <cellStyle name="CALC Percent Total 2 28 9 2" xfId="49396"/>
    <cellStyle name="CALC Percent Total 2 29" xfId="14975"/>
    <cellStyle name="CALC Percent Total 2 29 2" xfId="14976"/>
    <cellStyle name="CALC Percent Total 2 29 2 2" xfId="14977"/>
    <cellStyle name="CALC Percent Total 2 29 2 2 2" xfId="49397"/>
    <cellStyle name="CALC Percent Total 2 29 2 3" xfId="14978"/>
    <cellStyle name="CALC Percent Total 2 29 2 4" xfId="49398"/>
    <cellStyle name="CALC Percent Total 2 29 3" xfId="14979"/>
    <cellStyle name="CALC Percent Total 2 29 3 2" xfId="14980"/>
    <cellStyle name="CALC Percent Total 2 29 3 2 2" xfId="49399"/>
    <cellStyle name="CALC Percent Total 2 29 3 3" xfId="14981"/>
    <cellStyle name="CALC Percent Total 2 29 3 4" xfId="49400"/>
    <cellStyle name="CALC Percent Total 2 29 4" xfId="49401"/>
    <cellStyle name="CALC Percent Total 2 29 4 2" xfId="49402"/>
    <cellStyle name="CALC Percent Total 2 3" xfId="14982"/>
    <cellStyle name="CALC Percent Total 2 3 2" xfId="14983"/>
    <cellStyle name="CALC Percent Total 2 3 2 2" xfId="49403"/>
    <cellStyle name="CALC Percent Total 2 3 2 2 2" xfId="49404"/>
    <cellStyle name="CALC Percent Total 2 3 3" xfId="14984"/>
    <cellStyle name="CALC Percent Total 2 3 3 2" xfId="49405"/>
    <cellStyle name="CALC Percent Total 2 30" xfId="49406"/>
    <cellStyle name="CALC Percent Total 2 30 2" xfId="49407"/>
    <cellStyle name="CALC Percent Total 2 4" xfId="14985"/>
    <cellStyle name="CALC Percent Total 2 4 2" xfId="14986"/>
    <cellStyle name="CALC Percent Total 2 4 2 2" xfId="14987"/>
    <cellStyle name="CALC Percent Total 2 4 2 2 2" xfId="49408"/>
    <cellStyle name="CALC Percent Total 2 4 2 3" xfId="49409"/>
    <cellStyle name="CALC Percent Total 2 4 2 4" xfId="49410"/>
    <cellStyle name="CALC Percent Total 2 4 3" xfId="14988"/>
    <cellStyle name="CALC Percent Total 2 4 3 2" xfId="14989"/>
    <cellStyle name="CALC Percent Total 2 4 3 2 2" xfId="49411"/>
    <cellStyle name="CALC Percent Total 2 4 3 3" xfId="14990"/>
    <cellStyle name="CALC Percent Total 2 4 3 4" xfId="49412"/>
    <cellStyle name="CALC Percent Total 2 4 4" xfId="14991"/>
    <cellStyle name="CALC Percent Total 2 4 4 2" xfId="14992"/>
    <cellStyle name="CALC Percent Total 2 4 4 2 2" xfId="49413"/>
    <cellStyle name="CALC Percent Total 2 4 4 3" xfId="14993"/>
    <cellStyle name="CALC Percent Total 2 4 4 4" xfId="49414"/>
    <cellStyle name="CALC Percent Total 2 4 5" xfId="14994"/>
    <cellStyle name="CALC Percent Total 2 4 5 2" xfId="14995"/>
    <cellStyle name="CALC Percent Total 2 4 5 2 2" xfId="49415"/>
    <cellStyle name="CALC Percent Total 2 4 5 3" xfId="14996"/>
    <cellStyle name="CALC Percent Total 2 4 5 4" xfId="49416"/>
    <cellStyle name="CALC Percent Total 2 4 6" xfId="14997"/>
    <cellStyle name="CALC Percent Total 2 4 6 2" xfId="14998"/>
    <cellStyle name="CALC Percent Total 2 4 6 2 2" xfId="49417"/>
    <cellStyle name="CALC Percent Total 2 4 6 3" xfId="14999"/>
    <cellStyle name="CALC Percent Total 2 4 6 4" xfId="49418"/>
    <cellStyle name="CALC Percent Total 2 4 7" xfId="15000"/>
    <cellStyle name="CALC Percent Total 2 4 7 2" xfId="15001"/>
    <cellStyle name="CALC Percent Total 2 4 7 2 2" xfId="49419"/>
    <cellStyle name="CALC Percent Total 2 4 7 3" xfId="15002"/>
    <cellStyle name="CALC Percent Total 2 4 7 4" xfId="49420"/>
    <cellStyle name="CALC Percent Total 2 4 8" xfId="15003"/>
    <cellStyle name="CALC Percent Total 2 4 8 2" xfId="49421"/>
    <cellStyle name="CALC Percent Total 2 5" xfId="15004"/>
    <cellStyle name="CALC Percent Total 2 5 10" xfId="15005"/>
    <cellStyle name="CALC Percent Total 2 5 10 2" xfId="49422"/>
    <cellStyle name="CALC Percent Total 2 5 11" xfId="49423"/>
    <cellStyle name="CALC Percent Total 2 5 2" xfId="15006"/>
    <cellStyle name="CALC Percent Total 2 5 2 2" xfId="15007"/>
    <cellStyle name="CALC Percent Total 2 5 2 2 2" xfId="49424"/>
    <cellStyle name="CALC Percent Total 2 5 2 3" xfId="15008"/>
    <cellStyle name="CALC Percent Total 2 5 2 4" xfId="49425"/>
    <cellStyle name="CALC Percent Total 2 5 3" xfId="15009"/>
    <cellStyle name="CALC Percent Total 2 5 3 2" xfId="15010"/>
    <cellStyle name="CALC Percent Total 2 5 3 2 2" xfId="49426"/>
    <cellStyle name="CALC Percent Total 2 5 3 3" xfId="15011"/>
    <cellStyle name="CALC Percent Total 2 5 3 4" xfId="49427"/>
    <cellStyle name="CALC Percent Total 2 5 4" xfId="15012"/>
    <cellStyle name="CALC Percent Total 2 5 4 2" xfId="15013"/>
    <cellStyle name="CALC Percent Total 2 5 4 2 2" xfId="49428"/>
    <cellStyle name="CALC Percent Total 2 5 4 3" xfId="15014"/>
    <cellStyle name="CALC Percent Total 2 5 4 4" xfId="49429"/>
    <cellStyle name="CALC Percent Total 2 5 5" xfId="15015"/>
    <cellStyle name="CALC Percent Total 2 5 5 2" xfId="15016"/>
    <cellStyle name="CALC Percent Total 2 5 5 2 2" xfId="49430"/>
    <cellStyle name="CALC Percent Total 2 5 5 3" xfId="15017"/>
    <cellStyle name="CALC Percent Total 2 5 5 4" xfId="49431"/>
    <cellStyle name="CALC Percent Total 2 5 6" xfId="15018"/>
    <cellStyle name="CALC Percent Total 2 5 6 2" xfId="15019"/>
    <cellStyle name="CALC Percent Total 2 5 6 2 2" xfId="49432"/>
    <cellStyle name="CALC Percent Total 2 5 6 3" xfId="15020"/>
    <cellStyle name="CALC Percent Total 2 5 6 4" xfId="49433"/>
    <cellStyle name="CALC Percent Total 2 5 7" xfId="15021"/>
    <cellStyle name="CALC Percent Total 2 5 7 2" xfId="15022"/>
    <cellStyle name="CALC Percent Total 2 5 7 2 2" xfId="49434"/>
    <cellStyle name="CALC Percent Total 2 5 7 3" xfId="15023"/>
    <cellStyle name="CALC Percent Total 2 5 7 4" xfId="49435"/>
    <cellStyle name="CALC Percent Total 2 5 8" xfId="15024"/>
    <cellStyle name="CALC Percent Total 2 5 8 2" xfId="15025"/>
    <cellStyle name="CALC Percent Total 2 5 8 2 2" xfId="49436"/>
    <cellStyle name="CALC Percent Total 2 5 8 3" xfId="15026"/>
    <cellStyle name="CALC Percent Total 2 5 8 4" xfId="49437"/>
    <cellStyle name="CALC Percent Total 2 5 9" xfId="15027"/>
    <cellStyle name="CALC Percent Total 2 5 9 2" xfId="15028"/>
    <cellStyle name="CALC Percent Total 2 5 9 2 2" xfId="49438"/>
    <cellStyle name="CALC Percent Total 2 5 9 3" xfId="15029"/>
    <cellStyle name="CALC Percent Total 2 5 9 4" xfId="49439"/>
    <cellStyle name="CALC Percent Total 2 6" xfId="15030"/>
    <cellStyle name="CALC Percent Total 2 6 10" xfId="15031"/>
    <cellStyle name="CALC Percent Total 2 6 10 2" xfId="49440"/>
    <cellStyle name="CALC Percent Total 2 6 11" xfId="49441"/>
    <cellStyle name="CALC Percent Total 2 6 2" xfId="15032"/>
    <cellStyle name="CALC Percent Total 2 6 2 2" xfId="15033"/>
    <cellStyle name="CALC Percent Total 2 6 2 2 2" xfId="49442"/>
    <cellStyle name="CALC Percent Total 2 6 2 3" xfId="15034"/>
    <cellStyle name="CALC Percent Total 2 6 2 4" xfId="49443"/>
    <cellStyle name="CALC Percent Total 2 6 3" xfId="15035"/>
    <cellStyle name="CALC Percent Total 2 6 3 2" xfId="15036"/>
    <cellStyle name="CALC Percent Total 2 6 3 2 2" xfId="49444"/>
    <cellStyle name="CALC Percent Total 2 6 3 3" xfId="15037"/>
    <cellStyle name="CALC Percent Total 2 6 3 4" xfId="49445"/>
    <cellStyle name="CALC Percent Total 2 6 4" xfId="15038"/>
    <cellStyle name="CALC Percent Total 2 6 4 2" xfId="15039"/>
    <cellStyle name="CALC Percent Total 2 6 4 2 2" xfId="49446"/>
    <cellStyle name="CALC Percent Total 2 6 4 3" xfId="15040"/>
    <cellStyle name="CALC Percent Total 2 6 4 4" xfId="49447"/>
    <cellStyle name="CALC Percent Total 2 6 5" xfId="15041"/>
    <cellStyle name="CALC Percent Total 2 6 5 2" xfId="15042"/>
    <cellStyle name="CALC Percent Total 2 6 5 2 2" xfId="49448"/>
    <cellStyle name="CALC Percent Total 2 6 5 3" xfId="15043"/>
    <cellStyle name="CALC Percent Total 2 6 5 4" xfId="49449"/>
    <cellStyle name="CALC Percent Total 2 6 6" xfId="15044"/>
    <cellStyle name="CALC Percent Total 2 6 6 2" xfId="15045"/>
    <cellStyle name="CALC Percent Total 2 6 6 2 2" xfId="49450"/>
    <cellStyle name="CALC Percent Total 2 6 6 3" xfId="15046"/>
    <cellStyle name="CALC Percent Total 2 6 6 4" xfId="49451"/>
    <cellStyle name="CALC Percent Total 2 6 7" xfId="15047"/>
    <cellStyle name="CALC Percent Total 2 6 7 2" xfId="15048"/>
    <cellStyle name="CALC Percent Total 2 6 7 2 2" xfId="49452"/>
    <cellStyle name="CALC Percent Total 2 6 7 3" xfId="15049"/>
    <cellStyle name="CALC Percent Total 2 6 7 4" xfId="49453"/>
    <cellStyle name="CALC Percent Total 2 6 8" xfId="15050"/>
    <cellStyle name="CALC Percent Total 2 6 8 2" xfId="15051"/>
    <cellStyle name="CALC Percent Total 2 6 8 2 2" xfId="49454"/>
    <cellStyle name="CALC Percent Total 2 6 8 3" xfId="15052"/>
    <cellStyle name="CALC Percent Total 2 6 8 4" xfId="49455"/>
    <cellStyle name="CALC Percent Total 2 6 9" xfId="15053"/>
    <cellStyle name="CALC Percent Total 2 6 9 2" xfId="15054"/>
    <cellStyle name="CALC Percent Total 2 6 9 2 2" xfId="49456"/>
    <cellStyle name="CALC Percent Total 2 6 9 3" xfId="15055"/>
    <cellStyle name="CALC Percent Total 2 6 9 4" xfId="49457"/>
    <cellStyle name="CALC Percent Total 2 7" xfId="15056"/>
    <cellStyle name="CALC Percent Total 2 7 10" xfId="15057"/>
    <cellStyle name="CALC Percent Total 2 7 10 2" xfId="49458"/>
    <cellStyle name="CALC Percent Total 2 7 11" xfId="49459"/>
    <cellStyle name="CALC Percent Total 2 7 2" xfId="15058"/>
    <cellStyle name="CALC Percent Total 2 7 2 2" xfId="15059"/>
    <cellStyle name="CALC Percent Total 2 7 2 2 2" xfId="49460"/>
    <cellStyle name="CALC Percent Total 2 7 2 3" xfId="15060"/>
    <cellStyle name="CALC Percent Total 2 7 2 4" xfId="49461"/>
    <cellStyle name="CALC Percent Total 2 7 3" xfId="15061"/>
    <cellStyle name="CALC Percent Total 2 7 3 2" xfId="15062"/>
    <cellStyle name="CALC Percent Total 2 7 3 2 2" xfId="49462"/>
    <cellStyle name="CALC Percent Total 2 7 3 3" xfId="15063"/>
    <cellStyle name="CALC Percent Total 2 7 3 4" xfId="49463"/>
    <cellStyle name="CALC Percent Total 2 7 4" xfId="15064"/>
    <cellStyle name="CALC Percent Total 2 7 4 2" xfId="15065"/>
    <cellStyle name="CALC Percent Total 2 7 4 2 2" xfId="49464"/>
    <cellStyle name="CALC Percent Total 2 7 4 3" xfId="15066"/>
    <cellStyle name="CALC Percent Total 2 7 4 4" xfId="49465"/>
    <cellStyle name="CALC Percent Total 2 7 5" xfId="15067"/>
    <cellStyle name="CALC Percent Total 2 7 5 2" xfId="15068"/>
    <cellStyle name="CALC Percent Total 2 7 5 2 2" xfId="49466"/>
    <cellStyle name="CALC Percent Total 2 7 5 3" xfId="15069"/>
    <cellStyle name="CALC Percent Total 2 7 5 4" xfId="49467"/>
    <cellStyle name="CALC Percent Total 2 7 6" xfId="15070"/>
    <cellStyle name="CALC Percent Total 2 7 6 2" xfId="15071"/>
    <cellStyle name="CALC Percent Total 2 7 6 2 2" xfId="49468"/>
    <cellStyle name="CALC Percent Total 2 7 6 3" xfId="15072"/>
    <cellStyle name="CALC Percent Total 2 7 6 4" xfId="49469"/>
    <cellStyle name="CALC Percent Total 2 7 7" xfId="15073"/>
    <cellStyle name="CALC Percent Total 2 7 7 2" xfId="15074"/>
    <cellStyle name="CALC Percent Total 2 7 7 2 2" xfId="49470"/>
    <cellStyle name="CALC Percent Total 2 7 7 3" xfId="15075"/>
    <cellStyle name="CALC Percent Total 2 7 7 4" xfId="49471"/>
    <cellStyle name="CALC Percent Total 2 7 8" xfId="15076"/>
    <cellStyle name="CALC Percent Total 2 7 8 2" xfId="15077"/>
    <cellStyle name="CALC Percent Total 2 7 8 2 2" xfId="49472"/>
    <cellStyle name="CALC Percent Total 2 7 8 3" xfId="15078"/>
    <cellStyle name="CALC Percent Total 2 7 8 4" xfId="49473"/>
    <cellStyle name="CALC Percent Total 2 7 9" xfId="15079"/>
    <cellStyle name="CALC Percent Total 2 7 9 2" xfId="15080"/>
    <cellStyle name="CALC Percent Total 2 7 9 2 2" xfId="49474"/>
    <cellStyle name="CALC Percent Total 2 7 9 3" xfId="15081"/>
    <cellStyle name="CALC Percent Total 2 7 9 4" xfId="49475"/>
    <cellStyle name="CALC Percent Total 2 8" xfId="15082"/>
    <cellStyle name="CALC Percent Total 2 8 10" xfId="15083"/>
    <cellStyle name="CALC Percent Total 2 8 10 2" xfId="49476"/>
    <cellStyle name="CALC Percent Total 2 8 11" xfId="49477"/>
    <cellStyle name="CALC Percent Total 2 8 2" xfId="15084"/>
    <cellStyle name="CALC Percent Total 2 8 2 2" xfId="15085"/>
    <cellStyle name="CALC Percent Total 2 8 2 2 2" xfId="49478"/>
    <cellStyle name="CALC Percent Total 2 8 2 3" xfId="15086"/>
    <cellStyle name="CALC Percent Total 2 8 2 4" xfId="49479"/>
    <cellStyle name="CALC Percent Total 2 8 3" xfId="15087"/>
    <cellStyle name="CALC Percent Total 2 8 3 2" xfId="15088"/>
    <cellStyle name="CALC Percent Total 2 8 3 2 2" xfId="49480"/>
    <cellStyle name="CALC Percent Total 2 8 3 3" xfId="15089"/>
    <cellStyle name="CALC Percent Total 2 8 3 4" xfId="49481"/>
    <cellStyle name="CALC Percent Total 2 8 4" xfId="15090"/>
    <cellStyle name="CALC Percent Total 2 8 4 2" xfId="15091"/>
    <cellStyle name="CALC Percent Total 2 8 4 2 2" xfId="49482"/>
    <cellStyle name="CALC Percent Total 2 8 4 3" xfId="15092"/>
    <cellStyle name="CALC Percent Total 2 8 4 4" xfId="49483"/>
    <cellStyle name="CALC Percent Total 2 8 5" xfId="15093"/>
    <cellStyle name="CALC Percent Total 2 8 5 2" xfId="15094"/>
    <cellStyle name="CALC Percent Total 2 8 5 2 2" xfId="49484"/>
    <cellStyle name="CALC Percent Total 2 8 5 3" xfId="15095"/>
    <cellStyle name="CALC Percent Total 2 8 5 4" xfId="49485"/>
    <cellStyle name="CALC Percent Total 2 8 6" xfId="15096"/>
    <cellStyle name="CALC Percent Total 2 8 6 2" xfId="15097"/>
    <cellStyle name="CALC Percent Total 2 8 6 2 2" xfId="49486"/>
    <cellStyle name="CALC Percent Total 2 8 6 3" xfId="15098"/>
    <cellStyle name="CALC Percent Total 2 8 6 4" xfId="49487"/>
    <cellStyle name="CALC Percent Total 2 8 7" xfId="15099"/>
    <cellStyle name="CALC Percent Total 2 8 7 2" xfId="15100"/>
    <cellStyle name="CALC Percent Total 2 8 7 2 2" xfId="49488"/>
    <cellStyle name="CALC Percent Total 2 8 7 3" xfId="15101"/>
    <cellStyle name="CALC Percent Total 2 8 7 4" xfId="49489"/>
    <cellStyle name="CALC Percent Total 2 8 8" xfId="15102"/>
    <cellStyle name="CALC Percent Total 2 8 8 2" xfId="15103"/>
    <cellStyle name="CALC Percent Total 2 8 8 2 2" xfId="49490"/>
    <cellStyle name="CALC Percent Total 2 8 8 3" xfId="15104"/>
    <cellStyle name="CALC Percent Total 2 8 8 4" xfId="49491"/>
    <cellStyle name="CALC Percent Total 2 8 9" xfId="15105"/>
    <cellStyle name="CALC Percent Total 2 8 9 2" xfId="15106"/>
    <cellStyle name="CALC Percent Total 2 8 9 2 2" xfId="49492"/>
    <cellStyle name="CALC Percent Total 2 8 9 3" xfId="15107"/>
    <cellStyle name="CALC Percent Total 2 8 9 4" xfId="49493"/>
    <cellStyle name="CALC Percent Total 2 9" xfId="15108"/>
    <cellStyle name="CALC Percent Total 2 9 10" xfId="15109"/>
    <cellStyle name="CALC Percent Total 2 9 10 2" xfId="49494"/>
    <cellStyle name="CALC Percent Total 2 9 11" xfId="49495"/>
    <cellStyle name="CALC Percent Total 2 9 12" xfId="49496"/>
    <cellStyle name="CALC Percent Total 2 9 2" xfId="15110"/>
    <cellStyle name="CALC Percent Total 2 9 2 2" xfId="15111"/>
    <cellStyle name="CALC Percent Total 2 9 2 2 2" xfId="49497"/>
    <cellStyle name="CALC Percent Total 2 9 2 3" xfId="15112"/>
    <cellStyle name="CALC Percent Total 2 9 2 4" xfId="49498"/>
    <cellStyle name="CALC Percent Total 2 9 3" xfId="15113"/>
    <cellStyle name="CALC Percent Total 2 9 3 2" xfId="15114"/>
    <cellStyle name="CALC Percent Total 2 9 3 2 2" xfId="49499"/>
    <cellStyle name="CALC Percent Total 2 9 3 3" xfId="15115"/>
    <cellStyle name="CALC Percent Total 2 9 3 4" xfId="49500"/>
    <cellStyle name="CALC Percent Total 2 9 4" xfId="15116"/>
    <cellStyle name="CALC Percent Total 2 9 4 2" xfId="15117"/>
    <cellStyle name="CALC Percent Total 2 9 4 2 2" xfId="49501"/>
    <cellStyle name="CALC Percent Total 2 9 4 3" xfId="15118"/>
    <cellStyle name="CALC Percent Total 2 9 4 4" xfId="49502"/>
    <cellStyle name="CALC Percent Total 2 9 5" xfId="15119"/>
    <cellStyle name="CALC Percent Total 2 9 5 2" xfId="15120"/>
    <cellStyle name="CALC Percent Total 2 9 5 2 2" xfId="49503"/>
    <cellStyle name="CALC Percent Total 2 9 5 3" xfId="15121"/>
    <cellStyle name="CALC Percent Total 2 9 5 4" xfId="49504"/>
    <cellStyle name="CALC Percent Total 2 9 6" xfId="15122"/>
    <cellStyle name="CALC Percent Total 2 9 6 2" xfId="15123"/>
    <cellStyle name="CALC Percent Total 2 9 6 2 2" xfId="49505"/>
    <cellStyle name="CALC Percent Total 2 9 6 3" xfId="15124"/>
    <cellStyle name="CALC Percent Total 2 9 6 4" xfId="49506"/>
    <cellStyle name="CALC Percent Total 2 9 7" xfId="15125"/>
    <cellStyle name="CALC Percent Total 2 9 7 2" xfId="15126"/>
    <cellStyle name="CALC Percent Total 2 9 7 2 2" xfId="49507"/>
    <cellStyle name="CALC Percent Total 2 9 7 3" xfId="15127"/>
    <cellStyle name="CALC Percent Total 2 9 7 4" xfId="49508"/>
    <cellStyle name="CALC Percent Total 2 9 8" xfId="15128"/>
    <cellStyle name="CALC Percent Total 2 9 8 2" xfId="15129"/>
    <cellStyle name="CALC Percent Total 2 9 8 2 2" xfId="49509"/>
    <cellStyle name="CALC Percent Total 2 9 8 3" xfId="15130"/>
    <cellStyle name="CALC Percent Total 2 9 8 4" xfId="49510"/>
    <cellStyle name="CALC Percent Total 2 9 9" xfId="15131"/>
    <cellStyle name="CALC Percent Total 2 9 9 2" xfId="15132"/>
    <cellStyle name="CALC Percent Total 2 9 9 2 2" xfId="49511"/>
    <cellStyle name="CALC Percent Total 2 9 9 3" xfId="15133"/>
    <cellStyle name="CALC Percent Total 2 9 9 4" xfId="49512"/>
    <cellStyle name="CALC Percent Total 20" xfId="15134"/>
    <cellStyle name="CALC Percent Total 20 10" xfId="15135"/>
    <cellStyle name="CALC Percent Total 20 10 2" xfId="49513"/>
    <cellStyle name="CALC Percent Total 20 11" xfId="49514"/>
    <cellStyle name="CALC Percent Total 20 12" xfId="49515"/>
    <cellStyle name="CALC Percent Total 20 2" xfId="15136"/>
    <cellStyle name="CALC Percent Total 20 2 2" xfId="15137"/>
    <cellStyle name="CALC Percent Total 20 2 2 2" xfId="49516"/>
    <cellStyle name="CALC Percent Total 20 2 3" xfId="15138"/>
    <cellStyle name="CALC Percent Total 20 2 4" xfId="49517"/>
    <cellStyle name="CALC Percent Total 20 3" xfId="15139"/>
    <cellStyle name="CALC Percent Total 20 3 2" xfId="15140"/>
    <cellStyle name="CALC Percent Total 20 3 2 2" xfId="49518"/>
    <cellStyle name="CALC Percent Total 20 3 3" xfId="15141"/>
    <cellStyle name="CALC Percent Total 20 3 4" xfId="49519"/>
    <cellStyle name="CALC Percent Total 20 4" xfId="15142"/>
    <cellStyle name="CALC Percent Total 20 4 2" xfId="15143"/>
    <cellStyle name="CALC Percent Total 20 4 2 2" xfId="49520"/>
    <cellStyle name="CALC Percent Total 20 4 3" xfId="15144"/>
    <cellStyle name="CALC Percent Total 20 4 4" xfId="49521"/>
    <cellStyle name="CALC Percent Total 20 5" xfId="15145"/>
    <cellStyle name="CALC Percent Total 20 5 2" xfId="15146"/>
    <cellStyle name="CALC Percent Total 20 5 2 2" xfId="49522"/>
    <cellStyle name="CALC Percent Total 20 5 3" xfId="15147"/>
    <cellStyle name="CALC Percent Total 20 5 4" xfId="49523"/>
    <cellStyle name="CALC Percent Total 20 6" xfId="15148"/>
    <cellStyle name="CALC Percent Total 20 6 2" xfId="15149"/>
    <cellStyle name="CALC Percent Total 20 6 2 2" xfId="49524"/>
    <cellStyle name="CALC Percent Total 20 6 3" xfId="15150"/>
    <cellStyle name="CALC Percent Total 20 6 4" xfId="49525"/>
    <cellStyle name="CALC Percent Total 20 7" xfId="15151"/>
    <cellStyle name="CALC Percent Total 20 7 2" xfId="15152"/>
    <cellStyle name="CALC Percent Total 20 7 2 2" xfId="49526"/>
    <cellStyle name="CALC Percent Total 20 7 3" xfId="15153"/>
    <cellStyle name="CALC Percent Total 20 7 4" xfId="49527"/>
    <cellStyle name="CALC Percent Total 20 8" xfId="15154"/>
    <cellStyle name="CALC Percent Total 20 8 2" xfId="15155"/>
    <cellStyle name="CALC Percent Total 20 8 2 2" xfId="49528"/>
    <cellStyle name="CALC Percent Total 20 8 3" xfId="15156"/>
    <cellStyle name="CALC Percent Total 20 8 4" xfId="49529"/>
    <cellStyle name="CALC Percent Total 20 9" xfId="15157"/>
    <cellStyle name="CALC Percent Total 20 9 2" xfId="15158"/>
    <cellStyle name="CALC Percent Total 20 9 2 2" xfId="49530"/>
    <cellStyle name="CALC Percent Total 20 9 3" xfId="15159"/>
    <cellStyle name="CALC Percent Total 20 9 4" xfId="49531"/>
    <cellStyle name="CALC Percent Total 21" xfId="15160"/>
    <cellStyle name="CALC Percent Total 21 10" xfId="15161"/>
    <cellStyle name="CALC Percent Total 21 10 2" xfId="49532"/>
    <cellStyle name="CALC Percent Total 21 11" xfId="49533"/>
    <cellStyle name="CALC Percent Total 21 12" xfId="49534"/>
    <cellStyle name="CALC Percent Total 21 2" xfId="15162"/>
    <cellStyle name="CALC Percent Total 21 2 2" xfId="15163"/>
    <cellStyle name="CALC Percent Total 21 2 2 2" xfId="49535"/>
    <cellStyle name="CALC Percent Total 21 2 3" xfId="15164"/>
    <cellStyle name="CALC Percent Total 21 2 4" xfId="49536"/>
    <cellStyle name="CALC Percent Total 21 3" xfId="15165"/>
    <cellStyle name="CALC Percent Total 21 3 2" xfId="15166"/>
    <cellStyle name="CALC Percent Total 21 3 2 2" xfId="49537"/>
    <cellStyle name="CALC Percent Total 21 3 3" xfId="15167"/>
    <cellStyle name="CALC Percent Total 21 3 4" xfId="49538"/>
    <cellStyle name="CALC Percent Total 21 4" xfId="15168"/>
    <cellStyle name="CALC Percent Total 21 4 2" xfId="15169"/>
    <cellStyle name="CALC Percent Total 21 4 2 2" xfId="49539"/>
    <cellStyle name="CALC Percent Total 21 4 3" xfId="15170"/>
    <cellStyle name="CALC Percent Total 21 4 4" xfId="49540"/>
    <cellStyle name="CALC Percent Total 21 5" xfId="15171"/>
    <cellStyle name="CALC Percent Total 21 5 2" xfId="15172"/>
    <cellStyle name="CALC Percent Total 21 5 2 2" xfId="49541"/>
    <cellStyle name="CALC Percent Total 21 5 3" xfId="15173"/>
    <cellStyle name="CALC Percent Total 21 5 4" xfId="49542"/>
    <cellStyle name="CALC Percent Total 21 6" xfId="15174"/>
    <cellStyle name="CALC Percent Total 21 6 2" xfId="15175"/>
    <cellStyle name="CALC Percent Total 21 6 2 2" xfId="49543"/>
    <cellStyle name="CALC Percent Total 21 6 3" xfId="15176"/>
    <cellStyle name="CALC Percent Total 21 6 4" xfId="49544"/>
    <cellStyle name="CALC Percent Total 21 7" xfId="15177"/>
    <cellStyle name="CALC Percent Total 21 7 2" xfId="15178"/>
    <cellStyle name="CALC Percent Total 21 7 2 2" xfId="49545"/>
    <cellStyle name="CALC Percent Total 21 7 3" xfId="15179"/>
    <cellStyle name="CALC Percent Total 21 7 4" xfId="49546"/>
    <cellStyle name="CALC Percent Total 21 8" xfId="15180"/>
    <cellStyle name="CALC Percent Total 21 8 2" xfId="15181"/>
    <cellStyle name="CALC Percent Total 21 8 2 2" xfId="49547"/>
    <cellStyle name="CALC Percent Total 21 8 3" xfId="15182"/>
    <cellStyle name="CALC Percent Total 21 8 4" xfId="49548"/>
    <cellStyle name="CALC Percent Total 21 9" xfId="15183"/>
    <cellStyle name="CALC Percent Total 21 9 2" xfId="15184"/>
    <cellStyle name="CALC Percent Total 21 9 2 2" xfId="49549"/>
    <cellStyle name="CALC Percent Total 21 9 3" xfId="15185"/>
    <cellStyle name="CALC Percent Total 21 9 4" xfId="49550"/>
    <cellStyle name="CALC Percent Total 22" xfId="15186"/>
    <cellStyle name="CALC Percent Total 22 10" xfId="15187"/>
    <cellStyle name="CALC Percent Total 22 10 2" xfId="49551"/>
    <cellStyle name="CALC Percent Total 22 11" xfId="49552"/>
    <cellStyle name="CALC Percent Total 22 12" xfId="49553"/>
    <cellStyle name="CALC Percent Total 22 2" xfId="15188"/>
    <cellStyle name="CALC Percent Total 22 2 2" xfId="15189"/>
    <cellStyle name="CALC Percent Total 22 2 2 2" xfId="49554"/>
    <cellStyle name="CALC Percent Total 22 2 3" xfId="15190"/>
    <cellStyle name="CALC Percent Total 22 2 4" xfId="49555"/>
    <cellStyle name="CALC Percent Total 22 3" xfId="15191"/>
    <cellStyle name="CALC Percent Total 22 3 2" xfId="15192"/>
    <cellStyle name="CALC Percent Total 22 3 2 2" xfId="49556"/>
    <cellStyle name="CALC Percent Total 22 3 3" xfId="15193"/>
    <cellStyle name="CALC Percent Total 22 3 4" xfId="49557"/>
    <cellStyle name="CALC Percent Total 22 4" xfId="15194"/>
    <cellStyle name="CALC Percent Total 22 4 2" xfId="15195"/>
    <cellStyle name="CALC Percent Total 22 4 2 2" xfId="49558"/>
    <cellStyle name="CALC Percent Total 22 4 3" xfId="15196"/>
    <cellStyle name="CALC Percent Total 22 4 4" xfId="49559"/>
    <cellStyle name="CALC Percent Total 22 5" xfId="15197"/>
    <cellStyle name="CALC Percent Total 22 5 2" xfId="15198"/>
    <cellStyle name="CALC Percent Total 22 5 2 2" xfId="49560"/>
    <cellStyle name="CALC Percent Total 22 5 3" xfId="15199"/>
    <cellStyle name="CALC Percent Total 22 5 4" xfId="49561"/>
    <cellStyle name="CALC Percent Total 22 6" xfId="15200"/>
    <cellStyle name="CALC Percent Total 22 6 2" xfId="15201"/>
    <cellStyle name="CALC Percent Total 22 6 2 2" xfId="49562"/>
    <cellStyle name="CALC Percent Total 22 6 3" xfId="15202"/>
    <cellStyle name="CALC Percent Total 22 6 4" xfId="49563"/>
    <cellStyle name="CALC Percent Total 22 7" xfId="15203"/>
    <cellStyle name="CALC Percent Total 22 7 2" xfId="15204"/>
    <cellStyle name="CALC Percent Total 22 7 2 2" xfId="49564"/>
    <cellStyle name="CALC Percent Total 22 7 3" xfId="15205"/>
    <cellStyle name="CALC Percent Total 22 7 4" xfId="49565"/>
    <cellStyle name="CALC Percent Total 22 8" xfId="15206"/>
    <cellStyle name="CALC Percent Total 22 8 2" xfId="15207"/>
    <cellStyle name="CALC Percent Total 22 8 2 2" xfId="49566"/>
    <cellStyle name="CALC Percent Total 22 8 3" xfId="15208"/>
    <cellStyle name="CALC Percent Total 22 8 4" xfId="49567"/>
    <cellStyle name="CALC Percent Total 22 9" xfId="15209"/>
    <cellStyle name="CALC Percent Total 22 9 2" xfId="15210"/>
    <cellStyle name="CALC Percent Total 22 9 2 2" xfId="49568"/>
    <cellStyle name="CALC Percent Total 22 9 3" xfId="15211"/>
    <cellStyle name="CALC Percent Total 22 9 4" xfId="49569"/>
    <cellStyle name="CALC Percent Total 23" xfId="15212"/>
    <cellStyle name="CALC Percent Total 23 10" xfId="15213"/>
    <cellStyle name="CALC Percent Total 23 10 2" xfId="49570"/>
    <cellStyle name="CALC Percent Total 23 11" xfId="49571"/>
    <cellStyle name="CALC Percent Total 23 12" xfId="49572"/>
    <cellStyle name="CALC Percent Total 23 2" xfId="15214"/>
    <cellStyle name="CALC Percent Total 23 2 2" xfId="15215"/>
    <cellStyle name="CALC Percent Total 23 2 2 2" xfId="49573"/>
    <cellStyle name="CALC Percent Total 23 2 3" xfId="15216"/>
    <cellStyle name="CALC Percent Total 23 2 4" xfId="49574"/>
    <cellStyle name="CALC Percent Total 23 3" xfId="15217"/>
    <cellStyle name="CALC Percent Total 23 3 2" xfId="15218"/>
    <cellStyle name="CALC Percent Total 23 3 2 2" xfId="49575"/>
    <cellStyle name="CALC Percent Total 23 3 3" xfId="15219"/>
    <cellStyle name="CALC Percent Total 23 3 4" xfId="49576"/>
    <cellStyle name="CALC Percent Total 23 4" xfId="15220"/>
    <cellStyle name="CALC Percent Total 23 4 2" xfId="15221"/>
    <cellStyle name="CALC Percent Total 23 4 2 2" xfId="49577"/>
    <cellStyle name="CALC Percent Total 23 4 3" xfId="15222"/>
    <cellStyle name="CALC Percent Total 23 4 4" xfId="49578"/>
    <cellStyle name="CALC Percent Total 23 5" xfId="15223"/>
    <cellStyle name="CALC Percent Total 23 5 2" xfId="15224"/>
    <cellStyle name="CALC Percent Total 23 5 2 2" xfId="49579"/>
    <cellStyle name="CALC Percent Total 23 5 3" xfId="15225"/>
    <cellStyle name="CALC Percent Total 23 5 4" xfId="49580"/>
    <cellStyle name="CALC Percent Total 23 6" xfId="15226"/>
    <cellStyle name="CALC Percent Total 23 6 2" xfId="15227"/>
    <cellStyle name="CALC Percent Total 23 6 2 2" xfId="49581"/>
    <cellStyle name="CALC Percent Total 23 6 3" xfId="15228"/>
    <cellStyle name="CALC Percent Total 23 6 4" xfId="49582"/>
    <cellStyle name="CALC Percent Total 23 7" xfId="15229"/>
    <cellStyle name="CALC Percent Total 23 7 2" xfId="15230"/>
    <cellStyle name="CALC Percent Total 23 7 2 2" xfId="49583"/>
    <cellStyle name="CALC Percent Total 23 7 3" xfId="15231"/>
    <cellStyle name="CALC Percent Total 23 7 4" xfId="49584"/>
    <cellStyle name="CALC Percent Total 23 8" xfId="15232"/>
    <cellStyle name="CALC Percent Total 23 8 2" xfId="15233"/>
    <cellStyle name="CALC Percent Total 23 8 2 2" xfId="49585"/>
    <cellStyle name="CALC Percent Total 23 8 3" xfId="15234"/>
    <cellStyle name="CALC Percent Total 23 8 4" xfId="49586"/>
    <cellStyle name="CALC Percent Total 23 9" xfId="15235"/>
    <cellStyle name="CALC Percent Total 23 9 2" xfId="15236"/>
    <cellStyle name="CALC Percent Total 23 9 2 2" xfId="49587"/>
    <cellStyle name="CALC Percent Total 23 9 3" xfId="15237"/>
    <cellStyle name="CALC Percent Total 23 9 4" xfId="49588"/>
    <cellStyle name="CALC Percent Total 24" xfId="15238"/>
    <cellStyle name="CALC Percent Total 24 10" xfId="15239"/>
    <cellStyle name="CALC Percent Total 24 10 2" xfId="49589"/>
    <cellStyle name="CALC Percent Total 24 11" xfId="49590"/>
    <cellStyle name="CALC Percent Total 24 12" xfId="49591"/>
    <cellStyle name="CALC Percent Total 24 2" xfId="15240"/>
    <cellStyle name="CALC Percent Total 24 2 2" xfId="15241"/>
    <cellStyle name="CALC Percent Total 24 2 2 2" xfId="49592"/>
    <cellStyle name="CALC Percent Total 24 2 3" xfId="15242"/>
    <cellStyle name="CALC Percent Total 24 2 4" xfId="49593"/>
    <cellStyle name="CALC Percent Total 24 3" xfId="15243"/>
    <cellStyle name="CALC Percent Total 24 3 2" xfId="15244"/>
    <cellStyle name="CALC Percent Total 24 3 2 2" xfId="49594"/>
    <cellStyle name="CALC Percent Total 24 3 3" xfId="15245"/>
    <cellStyle name="CALC Percent Total 24 3 4" xfId="49595"/>
    <cellStyle name="CALC Percent Total 24 4" xfId="15246"/>
    <cellStyle name="CALC Percent Total 24 4 2" xfId="15247"/>
    <cellStyle name="CALC Percent Total 24 4 2 2" xfId="49596"/>
    <cellStyle name="CALC Percent Total 24 4 3" xfId="15248"/>
    <cellStyle name="CALC Percent Total 24 4 4" xfId="49597"/>
    <cellStyle name="CALC Percent Total 24 5" xfId="15249"/>
    <cellStyle name="CALC Percent Total 24 5 2" xfId="15250"/>
    <cellStyle name="CALC Percent Total 24 5 2 2" xfId="49598"/>
    <cellStyle name="CALC Percent Total 24 5 3" xfId="15251"/>
    <cellStyle name="CALC Percent Total 24 5 4" xfId="49599"/>
    <cellStyle name="CALC Percent Total 24 6" xfId="15252"/>
    <cellStyle name="CALC Percent Total 24 6 2" xfId="15253"/>
    <cellStyle name="CALC Percent Total 24 6 2 2" xfId="49600"/>
    <cellStyle name="CALC Percent Total 24 6 3" xfId="15254"/>
    <cellStyle name="CALC Percent Total 24 6 4" xfId="49601"/>
    <cellStyle name="CALC Percent Total 24 7" xfId="15255"/>
    <cellStyle name="CALC Percent Total 24 7 2" xfId="15256"/>
    <cellStyle name="CALC Percent Total 24 7 2 2" xfId="49602"/>
    <cellStyle name="CALC Percent Total 24 7 3" xfId="15257"/>
    <cellStyle name="CALC Percent Total 24 7 4" xfId="49603"/>
    <cellStyle name="CALC Percent Total 24 8" xfId="15258"/>
    <cellStyle name="CALC Percent Total 24 8 2" xfId="15259"/>
    <cellStyle name="CALC Percent Total 24 8 2 2" xfId="49604"/>
    <cellStyle name="CALC Percent Total 24 8 3" xfId="15260"/>
    <cellStyle name="CALC Percent Total 24 8 4" xfId="49605"/>
    <cellStyle name="CALC Percent Total 24 9" xfId="15261"/>
    <cellStyle name="CALC Percent Total 24 9 2" xfId="15262"/>
    <cellStyle name="CALC Percent Total 24 9 2 2" xfId="49606"/>
    <cellStyle name="CALC Percent Total 24 9 3" xfId="15263"/>
    <cellStyle name="CALC Percent Total 24 9 4" xfId="49607"/>
    <cellStyle name="CALC Percent Total 25" xfId="15264"/>
    <cellStyle name="CALC Percent Total 25 10" xfId="15265"/>
    <cellStyle name="CALC Percent Total 25 10 2" xfId="49608"/>
    <cellStyle name="CALC Percent Total 25 11" xfId="49609"/>
    <cellStyle name="CALC Percent Total 25 12" xfId="49610"/>
    <cellStyle name="CALC Percent Total 25 2" xfId="15266"/>
    <cellStyle name="CALC Percent Total 25 2 2" xfId="15267"/>
    <cellStyle name="CALC Percent Total 25 2 2 2" xfId="49611"/>
    <cellStyle name="CALC Percent Total 25 2 3" xfId="15268"/>
    <cellStyle name="CALC Percent Total 25 2 4" xfId="49612"/>
    <cellStyle name="CALC Percent Total 25 3" xfId="15269"/>
    <cellStyle name="CALC Percent Total 25 3 2" xfId="15270"/>
    <cellStyle name="CALC Percent Total 25 3 2 2" xfId="49613"/>
    <cellStyle name="CALC Percent Total 25 3 3" xfId="15271"/>
    <cellStyle name="CALC Percent Total 25 3 4" xfId="49614"/>
    <cellStyle name="CALC Percent Total 25 4" xfId="15272"/>
    <cellStyle name="CALC Percent Total 25 4 2" xfId="15273"/>
    <cellStyle name="CALC Percent Total 25 4 2 2" xfId="49615"/>
    <cellStyle name="CALC Percent Total 25 4 3" xfId="15274"/>
    <cellStyle name="CALC Percent Total 25 4 4" xfId="49616"/>
    <cellStyle name="CALC Percent Total 25 5" xfId="15275"/>
    <cellStyle name="CALC Percent Total 25 5 2" xfId="15276"/>
    <cellStyle name="CALC Percent Total 25 5 2 2" xfId="49617"/>
    <cellStyle name="CALC Percent Total 25 5 3" xfId="15277"/>
    <cellStyle name="CALC Percent Total 25 5 4" xfId="49618"/>
    <cellStyle name="CALC Percent Total 25 6" xfId="15278"/>
    <cellStyle name="CALC Percent Total 25 6 2" xfId="15279"/>
    <cellStyle name="CALC Percent Total 25 6 2 2" xfId="49619"/>
    <cellStyle name="CALC Percent Total 25 6 3" xfId="15280"/>
    <cellStyle name="CALC Percent Total 25 6 4" xfId="49620"/>
    <cellStyle name="CALC Percent Total 25 7" xfId="15281"/>
    <cellStyle name="CALC Percent Total 25 7 2" xfId="15282"/>
    <cellStyle name="CALC Percent Total 25 7 2 2" xfId="49621"/>
    <cellStyle name="CALC Percent Total 25 7 3" xfId="15283"/>
    <cellStyle name="CALC Percent Total 25 7 4" xfId="49622"/>
    <cellStyle name="CALC Percent Total 25 8" xfId="15284"/>
    <cellStyle name="CALC Percent Total 25 8 2" xfId="15285"/>
    <cellStyle name="CALC Percent Total 25 8 2 2" xfId="49623"/>
    <cellStyle name="CALC Percent Total 25 8 3" xfId="15286"/>
    <cellStyle name="CALC Percent Total 25 8 4" xfId="49624"/>
    <cellStyle name="CALC Percent Total 25 9" xfId="15287"/>
    <cellStyle name="CALC Percent Total 25 9 2" xfId="15288"/>
    <cellStyle name="CALC Percent Total 25 9 2 2" xfId="49625"/>
    <cellStyle name="CALC Percent Total 25 9 3" xfId="15289"/>
    <cellStyle name="CALC Percent Total 25 9 4" xfId="49626"/>
    <cellStyle name="CALC Percent Total 26" xfId="15290"/>
    <cellStyle name="CALC Percent Total 26 10" xfId="15291"/>
    <cellStyle name="CALC Percent Total 26 10 2" xfId="49627"/>
    <cellStyle name="CALC Percent Total 26 11" xfId="49628"/>
    <cellStyle name="CALC Percent Total 26 12" xfId="49629"/>
    <cellStyle name="CALC Percent Total 26 2" xfId="15292"/>
    <cellStyle name="CALC Percent Total 26 2 2" xfId="15293"/>
    <cellStyle name="CALC Percent Total 26 2 2 2" xfId="49630"/>
    <cellStyle name="CALC Percent Total 26 2 3" xfId="15294"/>
    <cellStyle name="CALC Percent Total 26 2 4" xfId="49631"/>
    <cellStyle name="CALC Percent Total 26 3" xfId="15295"/>
    <cellStyle name="CALC Percent Total 26 3 2" xfId="15296"/>
    <cellStyle name="CALC Percent Total 26 3 2 2" xfId="49632"/>
    <cellStyle name="CALC Percent Total 26 3 3" xfId="15297"/>
    <cellStyle name="CALC Percent Total 26 3 4" xfId="49633"/>
    <cellStyle name="CALC Percent Total 26 4" xfId="15298"/>
    <cellStyle name="CALC Percent Total 26 4 2" xfId="15299"/>
    <cellStyle name="CALC Percent Total 26 4 2 2" xfId="49634"/>
    <cellStyle name="CALC Percent Total 26 4 3" xfId="15300"/>
    <cellStyle name="CALC Percent Total 26 4 4" xfId="49635"/>
    <cellStyle name="CALC Percent Total 26 5" xfId="15301"/>
    <cellStyle name="CALC Percent Total 26 5 2" xfId="15302"/>
    <cellStyle name="CALC Percent Total 26 5 2 2" xfId="49636"/>
    <cellStyle name="CALC Percent Total 26 5 3" xfId="15303"/>
    <cellStyle name="CALC Percent Total 26 5 4" xfId="49637"/>
    <cellStyle name="CALC Percent Total 26 6" xfId="15304"/>
    <cellStyle name="CALC Percent Total 26 6 2" xfId="15305"/>
    <cellStyle name="CALC Percent Total 26 6 2 2" xfId="49638"/>
    <cellStyle name="CALC Percent Total 26 6 3" xfId="15306"/>
    <cellStyle name="CALC Percent Total 26 6 4" xfId="49639"/>
    <cellStyle name="CALC Percent Total 26 7" xfId="15307"/>
    <cellStyle name="CALC Percent Total 26 7 2" xfId="15308"/>
    <cellStyle name="CALC Percent Total 26 7 2 2" xfId="49640"/>
    <cellStyle name="CALC Percent Total 26 7 3" xfId="15309"/>
    <cellStyle name="CALC Percent Total 26 7 4" xfId="49641"/>
    <cellStyle name="CALC Percent Total 26 8" xfId="15310"/>
    <cellStyle name="CALC Percent Total 26 8 2" xfId="15311"/>
    <cellStyle name="CALC Percent Total 26 8 2 2" xfId="49642"/>
    <cellStyle name="CALC Percent Total 26 8 3" xfId="15312"/>
    <cellStyle name="CALC Percent Total 26 8 4" xfId="49643"/>
    <cellStyle name="CALC Percent Total 26 9" xfId="15313"/>
    <cellStyle name="CALC Percent Total 26 9 2" xfId="15314"/>
    <cellStyle name="CALC Percent Total 26 9 2 2" xfId="49644"/>
    <cellStyle name="CALC Percent Total 26 9 3" xfId="15315"/>
    <cellStyle name="CALC Percent Total 26 9 4" xfId="49645"/>
    <cellStyle name="CALC Percent Total 27" xfId="15316"/>
    <cellStyle name="CALC Percent Total 27 10" xfId="15317"/>
    <cellStyle name="CALC Percent Total 27 10 2" xfId="49646"/>
    <cellStyle name="CALC Percent Total 27 11" xfId="49647"/>
    <cellStyle name="CALC Percent Total 27 12" xfId="49648"/>
    <cellStyle name="CALC Percent Total 27 2" xfId="15318"/>
    <cellStyle name="CALC Percent Total 27 2 2" xfId="15319"/>
    <cellStyle name="CALC Percent Total 27 2 2 2" xfId="49649"/>
    <cellStyle name="CALC Percent Total 27 2 3" xfId="15320"/>
    <cellStyle name="CALC Percent Total 27 2 4" xfId="49650"/>
    <cellStyle name="CALC Percent Total 27 3" xfId="15321"/>
    <cellStyle name="CALC Percent Total 27 3 2" xfId="15322"/>
    <cellStyle name="CALC Percent Total 27 3 2 2" xfId="49651"/>
    <cellStyle name="CALC Percent Total 27 3 3" xfId="15323"/>
    <cellStyle name="CALC Percent Total 27 3 4" xfId="49652"/>
    <cellStyle name="CALC Percent Total 27 4" xfId="15324"/>
    <cellStyle name="CALC Percent Total 27 4 2" xfId="15325"/>
    <cellStyle name="CALC Percent Total 27 4 2 2" xfId="49653"/>
    <cellStyle name="CALC Percent Total 27 4 3" xfId="15326"/>
    <cellStyle name="CALC Percent Total 27 4 4" xfId="49654"/>
    <cellStyle name="CALC Percent Total 27 5" xfId="15327"/>
    <cellStyle name="CALC Percent Total 27 5 2" xfId="15328"/>
    <cellStyle name="CALC Percent Total 27 5 2 2" xfId="49655"/>
    <cellStyle name="CALC Percent Total 27 5 3" xfId="15329"/>
    <cellStyle name="CALC Percent Total 27 5 4" xfId="49656"/>
    <cellStyle name="CALC Percent Total 27 6" xfId="15330"/>
    <cellStyle name="CALC Percent Total 27 6 2" xfId="15331"/>
    <cellStyle name="CALC Percent Total 27 6 2 2" xfId="49657"/>
    <cellStyle name="CALC Percent Total 27 6 3" xfId="15332"/>
    <cellStyle name="CALC Percent Total 27 6 4" xfId="49658"/>
    <cellStyle name="CALC Percent Total 27 7" xfId="15333"/>
    <cellStyle name="CALC Percent Total 27 7 2" xfId="15334"/>
    <cellStyle name="CALC Percent Total 27 7 2 2" xfId="49659"/>
    <cellStyle name="CALC Percent Total 27 7 3" xfId="15335"/>
    <cellStyle name="CALC Percent Total 27 7 4" xfId="49660"/>
    <cellStyle name="CALC Percent Total 27 8" xfId="15336"/>
    <cellStyle name="CALC Percent Total 27 8 2" xfId="15337"/>
    <cellStyle name="CALC Percent Total 27 8 2 2" xfId="49661"/>
    <cellStyle name="CALC Percent Total 27 8 3" xfId="15338"/>
    <cellStyle name="CALC Percent Total 27 8 4" xfId="49662"/>
    <cellStyle name="CALC Percent Total 27 9" xfId="15339"/>
    <cellStyle name="CALC Percent Total 27 9 2" xfId="15340"/>
    <cellStyle name="CALC Percent Total 27 9 2 2" xfId="49663"/>
    <cellStyle name="CALC Percent Total 27 9 3" xfId="15341"/>
    <cellStyle name="CALC Percent Total 27 9 4" xfId="49664"/>
    <cellStyle name="CALC Percent Total 28" xfId="15342"/>
    <cellStyle name="CALC Percent Total 28 10" xfId="15343"/>
    <cellStyle name="CALC Percent Total 28 10 2" xfId="49665"/>
    <cellStyle name="CALC Percent Total 28 11" xfId="49666"/>
    <cellStyle name="CALC Percent Total 28 12" xfId="49667"/>
    <cellStyle name="CALC Percent Total 28 2" xfId="15344"/>
    <cellStyle name="CALC Percent Total 28 2 2" xfId="15345"/>
    <cellStyle name="CALC Percent Total 28 2 2 2" xfId="49668"/>
    <cellStyle name="CALC Percent Total 28 2 3" xfId="15346"/>
    <cellStyle name="CALC Percent Total 28 2 4" xfId="49669"/>
    <cellStyle name="CALC Percent Total 28 3" xfId="15347"/>
    <cellStyle name="CALC Percent Total 28 3 2" xfId="15348"/>
    <cellStyle name="CALC Percent Total 28 3 2 2" xfId="49670"/>
    <cellStyle name="CALC Percent Total 28 3 3" xfId="15349"/>
    <cellStyle name="CALC Percent Total 28 3 4" xfId="49671"/>
    <cellStyle name="CALC Percent Total 28 4" xfId="15350"/>
    <cellStyle name="CALC Percent Total 28 4 2" xfId="15351"/>
    <cellStyle name="CALC Percent Total 28 4 2 2" xfId="49672"/>
    <cellStyle name="CALC Percent Total 28 4 3" xfId="15352"/>
    <cellStyle name="CALC Percent Total 28 4 4" xfId="49673"/>
    <cellStyle name="CALC Percent Total 28 5" xfId="15353"/>
    <cellStyle name="CALC Percent Total 28 5 2" xfId="15354"/>
    <cellStyle name="CALC Percent Total 28 5 2 2" xfId="49674"/>
    <cellStyle name="CALC Percent Total 28 5 3" xfId="15355"/>
    <cellStyle name="CALC Percent Total 28 5 4" xfId="49675"/>
    <cellStyle name="CALC Percent Total 28 6" xfId="15356"/>
    <cellStyle name="CALC Percent Total 28 6 2" xfId="15357"/>
    <cellStyle name="CALC Percent Total 28 6 2 2" xfId="49676"/>
    <cellStyle name="CALC Percent Total 28 6 3" xfId="15358"/>
    <cellStyle name="CALC Percent Total 28 6 4" xfId="49677"/>
    <cellStyle name="CALC Percent Total 28 7" xfId="15359"/>
    <cellStyle name="CALC Percent Total 28 7 2" xfId="15360"/>
    <cellStyle name="CALC Percent Total 28 7 2 2" xfId="49678"/>
    <cellStyle name="CALC Percent Total 28 7 3" xfId="15361"/>
    <cellStyle name="CALC Percent Total 28 7 4" xfId="49679"/>
    <cellStyle name="CALC Percent Total 28 8" xfId="15362"/>
    <cellStyle name="CALC Percent Total 28 8 2" xfId="15363"/>
    <cellStyle name="CALC Percent Total 28 8 2 2" xfId="49680"/>
    <cellStyle name="CALC Percent Total 28 8 3" xfId="15364"/>
    <cellStyle name="CALC Percent Total 28 8 4" xfId="49681"/>
    <cellStyle name="CALC Percent Total 28 9" xfId="15365"/>
    <cellStyle name="CALC Percent Total 28 9 2" xfId="15366"/>
    <cellStyle name="CALC Percent Total 28 9 2 2" xfId="49682"/>
    <cellStyle name="CALC Percent Total 28 9 3" xfId="15367"/>
    <cellStyle name="CALC Percent Total 28 9 4" xfId="49683"/>
    <cellStyle name="CALC Percent Total 29" xfId="15368"/>
    <cellStyle name="CALC Percent Total 29 10" xfId="15369"/>
    <cellStyle name="CALC Percent Total 29 10 2" xfId="49684"/>
    <cellStyle name="CALC Percent Total 29 11" xfId="49685"/>
    <cellStyle name="CALC Percent Total 29 12" xfId="49686"/>
    <cellStyle name="CALC Percent Total 29 2" xfId="15370"/>
    <cellStyle name="CALC Percent Total 29 2 2" xfId="15371"/>
    <cellStyle name="CALC Percent Total 29 2 2 2" xfId="49687"/>
    <cellStyle name="CALC Percent Total 29 2 3" xfId="15372"/>
    <cellStyle name="CALC Percent Total 29 2 4" xfId="49688"/>
    <cellStyle name="CALC Percent Total 29 3" xfId="15373"/>
    <cellStyle name="CALC Percent Total 29 3 2" xfId="15374"/>
    <cellStyle name="CALC Percent Total 29 3 2 2" xfId="49689"/>
    <cellStyle name="CALC Percent Total 29 3 3" xfId="15375"/>
    <cellStyle name="CALC Percent Total 29 3 4" xfId="49690"/>
    <cellStyle name="CALC Percent Total 29 4" xfId="15376"/>
    <cellStyle name="CALC Percent Total 29 4 2" xfId="15377"/>
    <cellStyle name="CALC Percent Total 29 4 2 2" xfId="49691"/>
    <cellStyle name="CALC Percent Total 29 4 3" xfId="15378"/>
    <cellStyle name="CALC Percent Total 29 4 4" xfId="49692"/>
    <cellStyle name="CALC Percent Total 29 5" xfId="15379"/>
    <cellStyle name="CALC Percent Total 29 5 2" xfId="15380"/>
    <cellStyle name="CALC Percent Total 29 5 2 2" xfId="49693"/>
    <cellStyle name="CALC Percent Total 29 5 3" xfId="15381"/>
    <cellStyle name="CALC Percent Total 29 5 4" xfId="49694"/>
    <cellStyle name="CALC Percent Total 29 6" xfId="15382"/>
    <cellStyle name="CALC Percent Total 29 6 2" xfId="15383"/>
    <cellStyle name="CALC Percent Total 29 6 2 2" xfId="49695"/>
    <cellStyle name="CALC Percent Total 29 6 3" xfId="15384"/>
    <cellStyle name="CALC Percent Total 29 6 4" xfId="49696"/>
    <cellStyle name="CALC Percent Total 29 7" xfId="15385"/>
    <cellStyle name="CALC Percent Total 29 7 2" xfId="15386"/>
    <cellStyle name="CALC Percent Total 29 7 2 2" xfId="49697"/>
    <cellStyle name="CALC Percent Total 29 7 3" xfId="15387"/>
    <cellStyle name="CALC Percent Total 29 7 4" xfId="49698"/>
    <cellStyle name="CALC Percent Total 29 8" xfId="15388"/>
    <cellStyle name="CALC Percent Total 29 8 2" xfId="15389"/>
    <cellStyle name="CALC Percent Total 29 8 2 2" xfId="49699"/>
    <cellStyle name="CALC Percent Total 29 8 3" xfId="15390"/>
    <cellStyle name="CALC Percent Total 29 8 4" xfId="49700"/>
    <cellStyle name="CALC Percent Total 29 9" xfId="15391"/>
    <cellStyle name="CALC Percent Total 29 9 2" xfId="15392"/>
    <cellStyle name="CALC Percent Total 29 9 2 2" xfId="49701"/>
    <cellStyle name="CALC Percent Total 29 9 3" xfId="15393"/>
    <cellStyle name="CALC Percent Total 29 9 4" xfId="49702"/>
    <cellStyle name="CALC Percent Total 3" xfId="15394"/>
    <cellStyle name="CALC Percent Total 3 2" xfId="15395"/>
    <cellStyle name="CALC Percent Total 3 2 2" xfId="15396"/>
    <cellStyle name="CALC Percent Total 3 2 2 2" xfId="49703"/>
    <cellStyle name="CALC Percent Total 3 2 3" xfId="49704"/>
    <cellStyle name="CALC Percent Total 3 2 4" xfId="49705"/>
    <cellStyle name="CALC Percent Total 3 3" xfId="15397"/>
    <cellStyle name="CALC Percent Total 3 3 2" xfId="15398"/>
    <cellStyle name="CALC Percent Total 3 3 2 2" xfId="49706"/>
    <cellStyle name="CALC Percent Total 3 3 3" xfId="15399"/>
    <cellStyle name="CALC Percent Total 3 3 4" xfId="49707"/>
    <cellStyle name="CALC Percent Total 3 4" xfId="15400"/>
    <cellStyle name="CALC Percent Total 3 4 2" xfId="15401"/>
    <cellStyle name="CALC Percent Total 3 4 2 2" xfId="49708"/>
    <cellStyle name="CALC Percent Total 3 4 3" xfId="15402"/>
    <cellStyle name="CALC Percent Total 3 4 4" xfId="49709"/>
    <cellStyle name="CALC Percent Total 3 5" xfId="15403"/>
    <cellStyle name="CALC Percent Total 3 5 2" xfId="15404"/>
    <cellStyle name="CALC Percent Total 3 5 2 2" xfId="49710"/>
    <cellStyle name="CALC Percent Total 3 5 3" xfId="15405"/>
    <cellStyle name="CALC Percent Total 3 5 4" xfId="49711"/>
    <cellStyle name="CALC Percent Total 3 6" xfId="15406"/>
    <cellStyle name="CALC Percent Total 3 6 2" xfId="15407"/>
    <cellStyle name="CALC Percent Total 3 6 2 2" xfId="49712"/>
    <cellStyle name="CALC Percent Total 3 6 3" xfId="15408"/>
    <cellStyle name="CALC Percent Total 3 6 4" xfId="49713"/>
    <cellStyle name="CALC Percent Total 3 7" xfId="15409"/>
    <cellStyle name="CALC Percent Total 3 7 2" xfId="15410"/>
    <cellStyle name="CALC Percent Total 3 7 2 2" xfId="49714"/>
    <cellStyle name="CALC Percent Total 3 7 3" xfId="15411"/>
    <cellStyle name="CALC Percent Total 3 7 4" xfId="49715"/>
    <cellStyle name="CALC Percent Total 3 8" xfId="15412"/>
    <cellStyle name="CALC Percent Total 3 8 2" xfId="49716"/>
    <cellStyle name="CALC Percent Total 30" xfId="15413"/>
    <cellStyle name="CALC Percent Total 30 10" xfId="15414"/>
    <cellStyle name="CALC Percent Total 30 10 2" xfId="49717"/>
    <cellStyle name="CALC Percent Total 30 11" xfId="49718"/>
    <cellStyle name="CALC Percent Total 30 12" xfId="49719"/>
    <cellStyle name="CALC Percent Total 30 2" xfId="15415"/>
    <cellStyle name="CALC Percent Total 30 2 2" xfId="15416"/>
    <cellStyle name="CALC Percent Total 30 2 2 2" xfId="49720"/>
    <cellStyle name="CALC Percent Total 30 2 3" xfId="15417"/>
    <cellStyle name="CALC Percent Total 30 2 4" xfId="49721"/>
    <cellStyle name="CALC Percent Total 30 3" xfId="15418"/>
    <cellStyle name="CALC Percent Total 30 3 2" xfId="15419"/>
    <cellStyle name="CALC Percent Total 30 3 2 2" xfId="49722"/>
    <cellStyle name="CALC Percent Total 30 3 3" xfId="15420"/>
    <cellStyle name="CALC Percent Total 30 3 4" xfId="49723"/>
    <cellStyle name="CALC Percent Total 30 4" xfId="15421"/>
    <cellStyle name="CALC Percent Total 30 4 2" xfId="15422"/>
    <cellStyle name="CALC Percent Total 30 4 2 2" xfId="49724"/>
    <cellStyle name="CALC Percent Total 30 4 3" xfId="15423"/>
    <cellStyle name="CALC Percent Total 30 4 4" xfId="49725"/>
    <cellStyle name="CALC Percent Total 30 5" xfId="15424"/>
    <cellStyle name="CALC Percent Total 30 5 2" xfId="15425"/>
    <cellStyle name="CALC Percent Total 30 5 2 2" xfId="49726"/>
    <cellStyle name="CALC Percent Total 30 5 3" xfId="15426"/>
    <cellStyle name="CALC Percent Total 30 5 4" xfId="49727"/>
    <cellStyle name="CALC Percent Total 30 6" xfId="15427"/>
    <cellStyle name="CALC Percent Total 30 6 2" xfId="15428"/>
    <cellStyle name="CALC Percent Total 30 6 2 2" xfId="49728"/>
    <cellStyle name="CALC Percent Total 30 6 3" xfId="15429"/>
    <cellStyle name="CALC Percent Total 30 6 4" xfId="49729"/>
    <cellStyle name="CALC Percent Total 30 7" xfId="15430"/>
    <cellStyle name="CALC Percent Total 30 7 2" xfId="15431"/>
    <cellStyle name="CALC Percent Total 30 7 2 2" xfId="49730"/>
    <cellStyle name="CALC Percent Total 30 7 3" xfId="15432"/>
    <cellStyle name="CALC Percent Total 30 7 4" xfId="49731"/>
    <cellStyle name="CALC Percent Total 30 8" xfId="15433"/>
    <cellStyle name="CALC Percent Total 30 8 2" xfId="15434"/>
    <cellStyle name="CALC Percent Total 30 8 2 2" xfId="49732"/>
    <cellStyle name="CALC Percent Total 30 8 3" xfId="15435"/>
    <cellStyle name="CALC Percent Total 30 8 4" xfId="49733"/>
    <cellStyle name="CALC Percent Total 30 9" xfId="15436"/>
    <cellStyle name="CALC Percent Total 30 9 2" xfId="15437"/>
    <cellStyle name="CALC Percent Total 30 9 2 2" xfId="49734"/>
    <cellStyle name="CALC Percent Total 30 9 3" xfId="15438"/>
    <cellStyle name="CALC Percent Total 30 9 4" xfId="49735"/>
    <cellStyle name="CALC Percent Total 31" xfId="15439"/>
    <cellStyle name="CALC Percent Total 31 10" xfId="15440"/>
    <cellStyle name="CALC Percent Total 31 10 2" xfId="49736"/>
    <cellStyle name="CALC Percent Total 31 11" xfId="49737"/>
    <cellStyle name="CALC Percent Total 31 12" xfId="49738"/>
    <cellStyle name="CALC Percent Total 31 2" xfId="15441"/>
    <cellStyle name="CALC Percent Total 31 2 2" xfId="15442"/>
    <cellStyle name="CALC Percent Total 31 2 2 2" xfId="49739"/>
    <cellStyle name="CALC Percent Total 31 2 3" xfId="15443"/>
    <cellStyle name="CALC Percent Total 31 2 4" xfId="49740"/>
    <cellStyle name="CALC Percent Total 31 3" xfId="15444"/>
    <cellStyle name="CALC Percent Total 31 3 2" xfId="15445"/>
    <cellStyle name="CALC Percent Total 31 3 2 2" xfId="49741"/>
    <cellStyle name="CALC Percent Total 31 3 3" xfId="15446"/>
    <cellStyle name="CALC Percent Total 31 3 4" xfId="49742"/>
    <cellStyle name="CALC Percent Total 31 4" xfId="15447"/>
    <cellStyle name="CALC Percent Total 31 4 2" xfId="15448"/>
    <cellStyle name="CALC Percent Total 31 4 2 2" xfId="49743"/>
    <cellStyle name="CALC Percent Total 31 4 3" xfId="15449"/>
    <cellStyle name="CALC Percent Total 31 4 4" xfId="49744"/>
    <cellStyle name="CALC Percent Total 31 5" xfId="15450"/>
    <cellStyle name="CALC Percent Total 31 5 2" xfId="15451"/>
    <cellStyle name="CALC Percent Total 31 5 2 2" xfId="49745"/>
    <cellStyle name="CALC Percent Total 31 5 3" xfId="15452"/>
    <cellStyle name="CALC Percent Total 31 5 4" xfId="49746"/>
    <cellStyle name="CALC Percent Total 31 6" xfId="15453"/>
    <cellStyle name="CALC Percent Total 31 6 2" xfId="15454"/>
    <cellStyle name="CALC Percent Total 31 6 2 2" xfId="49747"/>
    <cellStyle name="CALC Percent Total 31 6 3" xfId="15455"/>
    <cellStyle name="CALC Percent Total 31 6 4" xfId="49748"/>
    <cellStyle name="CALC Percent Total 31 7" xfId="15456"/>
    <cellStyle name="CALC Percent Total 31 7 2" xfId="15457"/>
    <cellStyle name="CALC Percent Total 31 7 2 2" xfId="49749"/>
    <cellStyle name="CALC Percent Total 31 7 3" xfId="15458"/>
    <cellStyle name="CALC Percent Total 31 7 4" xfId="49750"/>
    <cellStyle name="CALC Percent Total 31 8" xfId="15459"/>
    <cellStyle name="CALC Percent Total 31 8 2" xfId="15460"/>
    <cellStyle name="CALC Percent Total 31 8 2 2" xfId="49751"/>
    <cellStyle name="CALC Percent Total 31 8 3" xfId="15461"/>
    <cellStyle name="CALC Percent Total 31 8 4" xfId="49752"/>
    <cellStyle name="CALC Percent Total 31 9" xfId="15462"/>
    <cellStyle name="CALC Percent Total 31 9 2" xfId="15463"/>
    <cellStyle name="CALC Percent Total 31 9 2 2" xfId="49753"/>
    <cellStyle name="CALC Percent Total 31 9 3" xfId="15464"/>
    <cellStyle name="CALC Percent Total 31 9 4" xfId="49754"/>
    <cellStyle name="CALC Percent Total 32" xfId="15465"/>
    <cellStyle name="CALC Percent Total 32 10" xfId="15466"/>
    <cellStyle name="CALC Percent Total 32 10 2" xfId="49755"/>
    <cellStyle name="CALC Percent Total 32 11" xfId="49756"/>
    <cellStyle name="CALC Percent Total 32 12" xfId="49757"/>
    <cellStyle name="CALC Percent Total 32 2" xfId="15467"/>
    <cellStyle name="CALC Percent Total 32 2 2" xfId="15468"/>
    <cellStyle name="CALC Percent Total 32 2 2 2" xfId="49758"/>
    <cellStyle name="CALC Percent Total 32 2 3" xfId="15469"/>
    <cellStyle name="CALC Percent Total 32 2 4" xfId="49759"/>
    <cellStyle name="CALC Percent Total 32 3" xfId="15470"/>
    <cellStyle name="CALC Percent Total 32 3 2" xfId="15471"/>
    <cellStyle name="CALC Percent Total 32 3 2 2" xfId="49760"/>
    <cellStyle name="CALC Percent Total 32 3 3" xfId="15472"/>
    <cellStyle name="CALC Percent Total 32 3 4" xfId="49761"/>
    <cellStyle name="CALC Percent Total 32 4" xfId="15473"/>
    <cellStyle name="CALC Percent Total 32 4 2" xfId="15474"/>
    <cellStyle name="CALC Percent Total 32 4 2 2" xfId="49762"/>
    <cellStyle name="CALC Percent Total 32 4 3" xfId="15475"/>
    <cellStyle name="CALC Percent Total 32 4 4" xfId="49763"/>
    <cellStyle name="CALC Percent Total 32 5" xfId="15476"/>
    <cellStyle name="CALC Percent Total 32 5 2" xfId="15477"/>
    <cellStyle name="CALC Percent Total 32 5 2 2" xfId="49764"/>
    <cellStyle name="CALC Percent Total 32 5 3" xfId="15478"/>
    <cellStyle name="CALC Percent Total 32 5 4" xfId="49765"/>
    <cellStyle name="CALC Percent Total 32 6" xfId="15479"/>
    <cellStyle name="CALC Percent Total 32 6 2" xfId="15480"/>
    <cellStyle name="CALC Percent Total 32 6 2 2" xfId="49766"/>
    <cellStyle name="CALC Percent Total 32 6 3" xfId="15481"/>
    <cellStyle name="CALC Percent Total 32 6 4" xfId="49767"/>
    <cellStyle name="CALC Percent Total 32 7" xfId="15482"/>
    <cellStyle name="CALC Percent Total 32 7 2" xfId="15483"/>
    <cellStyle name="CALC Percent Total 32 7 2 2" xfId="49768"/>
    <cellStyle name="CALC Percent Total 32 7 3" xfId="15484"/>
    <cellStyle name="CALC Percent Total 32 7 4" xfId="49769"/>
    <cellStyle name="CALC Percent Total 32 8" xfId="15485"/>
    <cellStyle name="CALC Percent Total 32 8 2" xfId="15486"/>
    <cellStyle name="CALC Percent Total 32 8 2 2" xfId="49770"/>
    <cellStyle name="CALC Percent Total 32 8 3" xfId="15487"/>
    <cellStyle name="CALC Percent Total 32 8 4" xfId="49771"/>
    <cellStyle name="CALC Percent Total 32 9" xfId="15488"/>
    <cellStyle name="CALC Percent Total 32 9 2" xfId="15489"/>
    <cellStyle name="CALC Percent Total 32 9 2 2" xfId="49772"/>
    <cellStyle name="CALC Percent Total 32 9 3" xfId="15490"/>
    <cellStyle name="CALC Percent Total 32 9 4" xfId="49773"/>
    <cellStyle name="CALC Percent Total 33" xfId="15491"/>
    <cellStyle name="CALC Percent Total 33 10" xfId="15492"/>
    <cellStyle name="CALC Percent Total 33 10 2" xfId="49774"/>
    <cellStyle name="CALC Percent Total 33 11" xfId="49775"/>
    <cellStyle name="CALC Percent Total 33 12" xfId="49776"/>
    <cellStyle name="CALC Percent Total 33 2" xfId="15493"/>
    <cellStyle name="CALC Percent Total 33 2 2" xfId="15494"/>
    <cellStyle name="CALC Percent Total 33 2 2 2" xfId="49777"/>
    <cellStyle name="CALC Percent Total 33 2 3" xfId="15495"/>
    <cellStyle name="CALC Percent Total 33 2 4" xfId="49778"/>
    <cellStyle name="CALC Percent Total 33 3" xfId="15496"/>
    <cellStyle name="CALC Percent Total 33 3 2" xfId="15497"/>
    <cellStyle name="CALC Percent Total 33 3 2 2" xfId="49779"/>
    <cellStyle name="CALC Percent Total 33 3 3" xfId="15498"/>
    <cellStyle name="CALC Percent Total 33 3 4" xfId="49780"/>
    <cellStyle name="CALC Percent Total 33 4" xfId="15499"/>
    <cellStyle name="CALC Percent Total 33 4 2" xfId="15500"/>
    <cellStyle name="CALC Percent Total 33 4 2 2" xfId="49781"/>
    <cellStyle name="CALC Percent Total 33 4 3" xfId="15501"/>
    <cellStyle name="CALC Percent Total 33 4 4" xfId="49782"/>
    <cellStyle name="CALC Percent Total 33 5" xfId="15502"/>
    <cellStyle name="CALC Percent Total 33 5 2" xfId="15503"/>
    <cellStyle name="CALC Percent Total 33 5 2 2" xfId="49783"/>
    <cellStyle name="CALC Percent Total 33 5 3" xfId="15504"/>
    <cellStyle name="CALC Percent Total 33 5 4" xfId="49784"/>
    <cellStyle name="CALC Percent Total 33 6" xfId="15505"/>
    <cellStyle name="CALC Percent Total 33 6 2" xfId="15506"/>
    <cellStyle name="CALC Percent Total 33 6 2 2" xfId="49785"/>
    <cellStyle name="CALC Percent Total 33 6 3" xfId="15507"/>
    <cellStyle name="CALC Percent Total 33 6 4" xfId="49786"/>
    <cellStyle name="CALC Percent Total 33 7" xfId="15508"/>
    <cellStyle name="CALC Percent Total 33 7 2" xfId="15509"/>
    <cellStyle name="CALC Percent Total 33 7 2 2" xfId="49787"/>
    <cellStyle name="CALC Percent Total 33 7 3" xfId="15510"/>
    <cellStyle name="CALC Percent Total 33 7 4" xfId="49788"/>
    <cellStyle name="CALC Percent Total 33 8" xfId="15511"/>
    <cellStyle name="CALC Percent Total 33 8 2" xfId="15512"/>
    <cellStyle name="CALC Percent Total 33 8 2 2" xfId="49789"/>
    <cellStyle name="CALC Percent Total 33 8 3" xfId="15513"/>
    <cellStyle name="CALC Percent Total 33 8 4" xfId="49790"/>
    <cellStyle name="CALC Percent Total 33 9" xfId="15514"/>
    <cellStyle name="CALC Percent Total 33 9 2" xfId="15515"/>
    <cellStyle name="CALC Percent Total 33 9 2 2" xfId="49791"/>
    <cellStyle name="CALC Percent Total 33 9 3" xfId="15516"/>
    <cellStyle name="CALC Percent Total 33 9 4" xfId="49792"/>
    <cellStyle name="CALC Percent Total 34" xfId="15517"/>
    <cellStyle name="CALC Percent Total 34 10" xfId="15518"/>
    <cellStyle name="CALC Percent Total 34 10 2" xfId="49793"/>
    <cellStyle name="CALC Percent Total 34 11" xfId="49794"/>
    <cellStyle name="CALC Percent Total 34 12" xfId="49795"/>
    <cellStyle name="CALC Percent Total 34 2" xfId="15519"/>
    <cellStyle name="CALC Percent Total 34 2 2" xfId="15520"/>
    <cellStyle name="CALC Percent Total 34 2 2 2" xfId="49796"/>
    <cellStyle name="CALC Percent Total 34 2 3" xfId="15521"/>
    <cellStyle name="CALC Percent Total 34 2 4" xfId="49797"/>
    <cellStyle name="CALC Percent Total 34 3" xfId="15522"/>
    <cellStyle name="CALC Percent Total 34 3 2" xfId="15523"/>
    <cellStyle name="CALC Percent Total 34 3 2 2" xfId="49798"/>
    <cellStyle name="CALC Percent Total 34 3 3" xfId="15524"/>
    <cellStyle name="CALC Percent Total 34 3 4" xfId="49799"/>
    <cellStyle name="CALC Percent Total 34 4" xfId="15525"/>
    <cellStyle name="CALC Percent Total 34 4 2" xfId="15526"/>
    <cellStyle name="CALC Percent Total 34 4 2 2" xfId="49800"/>
    <cellStyle name="CALC Percent Total 34 4 3" xfId="15527"/>
    <cellStyle name="CALC Percent Total 34 4 4" xfId="49801"/>
    <cellStyle name="CALC Percent Total 34 5" xfId="15528"/>
    <cellStyle name="CALC Percent Total 34 5 2" xfId="15529"/>
    <cellStyle name="CALC Percent Total 34 5 2 2" xfId="49802"/>
    <cellStyle name="CALC Percent Total 34 5 3" xfId="15530"/>
    <cellStyle name="CALC Percent Total 34 5 4" xfId="49803"/>
    <cellStyle name="CALC Percent Total 34 6" xfId="15531"/>
    <cellStyle name="CALC Percent Total 34 6 2" xfId="15532"/>
    <cellStyle name="CALC Percent Total 34 6 2 2" xfId="49804"/>
    <cellStyle name="CALC Percent Total 34 6 3" xfId="15533"/>
    <cellStyle name="CALC Percent Total 34 6 4" xfId="49805"/>
    <cellStyle name="CALC Percent Total 34 7" xfId="15534"/>
    <cellStyle name="CALC Percent Total 34 7 2" xfId="15535"/>
    <cellStyle name="CALC Percent Total 34 7 2 2" xfId="49806"/>
    <cellStyle name="CALC Percent Total 34 7 3" xfId="15536"/>
    <cellStyle name="CALC Percent Total 34 7 4" xfId="49807"/>
    <cellStyle name="CALC Percent Total 34 8" xfId="15537"/>
    <cellStyle name="CALC Percent Total 34 8 2" xfId="15538"/>
    <cellStyle name="CALC Percent Total 34 8 2 2" xfId="49808"/>
    <cellStyle name="CALC Percent Total 34 8 3" xfId="15539"/>
    <cellStyle name="CALC Percent Total 34 8 4" xfId="49809"/>
    <cellStyle name="CALC Percent Total 34 9" xfId="15540"/>
    <cellStyle name="CALC Percent Total 34 9 2" xfId="15541"/>
    <cellStyle name="CALC Percent Total 34 9 2 2" xfId="49810"/>
    <cellStyle name="CALC Percent Total 34 9 3" xfId="15542"/>
    <cellStyle name="CALC Percent Total 34 9 4" xfId="49811"/>
    <cellStyle name="CALC Percent Total 35" xfId="15543"/>
    <cellStyle name="CALC Percent Total 35 10" xfId="15544"/>
    <cellStyle name="CALC Percent Total 35 10 2" xfId="49812"/>
    <cellStyle name="CALC Percent Total 35 11" xfId="49813"/>
    <cellStyle name="CALC Percent Total 35 12" xfId="49814"/>
    <cellStyle name="CALC Percent Total 35 2" xfId="15545"/>
    <cellStyle name="CALC Percent Total 35 2 2" xfId="15546"/>
    <cellStyle name="CALC Percent Total 35 2 2 2" xfId="49815"/>
    <cellStyle name="CALC Percent Total 35 2 3" xfId="15547"/>
    <cellStyle name="CALC Percent Total 35 2 4" xfId="49816"/>
    <cellStyle name="CALC Percent Total 35 3" xfId="15548"/>
    <cellStyle name="CALC Percent Total 35 3 2" xfId="15549"/>
    <cellStyle name="CALC Percent Total 35 3 2 2" xfId="49817"/>
    <cellStyle name="CALC Percent Total 35 3 3" xfId="15550"/>
    <cellStyle name="CALC Percent Total 35 3 4" xfId="49818"/>
    <cellStyle name="CALC Percent Total 35 4" xfId="15551"/>
    <cellStyle name="CALC Percent Total 35 4 2" xfId="15552"/>
    <cellStyle name="CALC Percent Total 35 4 2 2" xfId="49819"/>
    <cellStyle name="CALC Percent Total 35 4 3" xfId="15553"/>
    <cellStyle name="CALC Percent Total 35 4 4" xfId="49820"/>
    <cellStyle name="CALC Percent Total 35 5" xfId="15554"/>
    <cellStyle name="CALC Percent Total 35 5 2" xfId="15555"/>
    <cellStyle name="CALC Percent Total 35 5 2 2" xfId="49821"/>
    <cellStyle name="CALC Percent Total 35 5 3" xfId="15556"/>
    <cellStyle name="CALC Percent Total 35 5 4" xfId="49822"/>
    <cellStyle name="CALC Percent Total 35 6" xfId="15557"/>
    <cellStyle name="CALC Percent Total 35 6 2" xfId="15558"/>
    <cellStyle name="CALC Percent Total 35 6 2 2" xfId="49823"/>
    <cellStyle name="CALC Percent Total 35 6 3" xfId="15559"/>
    <cellStyle name="CALC Percent Total 35 6 4" xfId="49824"/>
    <cellStyle name="CALC Percent Total 35 7" xfId="15560"/>
    <cellStyle name="CALC Percent Total 35 7 2" xfId="15561"/>
    <cellStyle name="CALC Percent Total 35 7 2 2" xfId="49825"/>
    <cellStyle name="CALC Percent Total 35 7 3" xfId="15562"/>
    <cellStyle name="CALC Percent Total 35 7 4" xfId="49826"/>
    <cellStyle name="CALC Percent Total 35 8" xfId="15563"/>
    <cellStyle name="CALC Percent Total 35 8 2" xfId="15564"/>
    <cellStyle name="CALC Percent Total 35 8 2 2" xfId="49827"/>
    <cellStyle name="CALC Percent Total 35 8 3" xfId="15565"/>
    <cellStyle name="CALC Percent Total 35 8 4" xfId="49828"/>
    <cellStyle name="CALC Percent Total 35 9" xfId="15566"/>
    <cellStyle name="CALC Percent Total 35 9 2" xfId="15567"/>
    <cellStyle name="CALC Percent Total 35 9 2 2" xfId="49829"/>
    <cellStyle name="CALC Percent Total 35 9 3" xfId="15568"/>
    <cellStyle name="CALC Percent Total 35 9 4" xfId="49830"/>
    <cellStyle name="CALC Percent Total 36" xfId="15569"/>
    <cellStyle name="CALC Percent Total 36 10" xfId="15570"/>
    <cellStyle name="CALC Percent Total 36 10 2" xfId="49831"/>
    <cellStyle name="CALC Percent Total 36 11" xfId="49832"/>
    <cellStyle name="CALC Percent Total 36 12" xfId="49833"/>
    <cellStyle name="CALC Percent Total 36 2" xfId="15571"/>
    <cellStyle name="CALC Percent Total 36 2 2" xfId="15572"/>
    <cellStyle name="CALC Percent Total 36 2 2 2" xfId="49834"/>
    <cellStyle name="CALC Percent Total 36 2 3" xfId="15573"/>
    <cellStyle name="CALC Percent Total 36 2 4" xfId="49835"/>
    <cellStyle name="CALC Percent Total 36 3" xfId="15574"/>
    <cellStyle name="CALC Percent Total 36 3 2" xfId="15575"/>
    <cellStyle name="CALC Percent Total 36 3 2 2" xfId="49836"/>
    <cellStyle name="CALC Percent Total 36 3 3" xfId="15576"/>
    <cellStyle name="CALC Percent Total 36 3 4" xfId="49837"/>
    <cellStyle name="CALC Percent Total 36 4" xfId="15577"/>
    <cellStyle name="CALC Percent Total 36 4 2" xfId="15578"/>
    <cellStyle name="CALC Percent Total 36 4 2 2" xfId="49838"/>
    <cellStyle name="CALC Percent Total 36 4 3" xfId="15579"/>
    <cellStyle name="CALC Percent Total 36 4 4" xfId="49839"/>
    <cellStyle name="CALC Percent Total 36 5" xfId="15580"/>
    <cellStyle name="CALC Percent Total 36 5 2" xfId="15581"/>
    <cellStyle name="CALC Percent Total 36 5 2 2" xfId="49840"/>
    <cellStyle name="CALC Percent Total 36 5 3" xfId="15582"/>
    <cellStyle name="CALC Percent Total 36 5 4" xfId="49841"/>
    <cellStyle name="CALC Percent Total 36 6" xfId="15583"/>
    <cellStyle name="CALC Percent Total 36 6 2" xfId="15584"/>
    <cellStyle name="CALC Percent Total 36 6 2 2" xfId="49842"/>
    <cellStyle name="CALC Percent Total 36 6 3" xfId="15585"/>
    <cellStyle name="CALC Percent Total 36 6 4" xfId="49843"/>
    <cellStyle name="CALC Percent Total 36 7" xfId="15586"/>
    <cellStyle name="CALC Percent Total 36 7 2" xfId="15587"/>
    <cellStyle name="CALC Percent Total 36 7 2 2" xfId="49844"/>
    <cellStyle name="CALC Percent Total 36 7 3" xfId="15588"/>
    <cellStyle name="CALC Percent Total 36 7 4" xfId="49845"/>
    <cellStyle name="CALC Percent Total 36 8" xfId="15589"/>
    <cellStyle name="CALC Percent Total 36 8 2" xfId="15590"/>
    <cellStyle name="CALC Percent Total 36 8 2 2" xfId="49846"/>
    <cellStyle name="CALC Percent Total 36 8 3" xfId="15591"/>
    <cellStyle name="CALC Percent Total 36 8 4" xfId="49847"/>
    <cellStyle name="CALC Percent Total 36 9" xfId="15592"/>
    <cellStyle name="CALC Percent Total 36 9 2" xfId="15593"/>
    <cellStyle name="CALC Percent Total 36 9 2 2" xfId="49848"/>
    <cellStyle name="CALC Percent Total 36 9 3" xfId="15594"/>
    <cellStyle name="CALC Percent Total 36 9 4" xfId="49849"/>
    <cellStyle name="CALC Percent Total 37" xfId="15595"/>
    <cellStyle name="CALC Percent Total 37 10" xfId="15596"/>
    <cellStyle name="CALC Percent Total 37 10 2" xfId="49850"/>
    <cellStyle name="CALC Percent Total 37 11" xfId="49851"/>
    <cellStyle name="CALC Percent Total 37 12" xfId="49852"/>
    <cellStyle name="CALC Percent Total 37 2" xfId="15597"/>
    <cellStyle name="CALC Percent Total 37 2 2" xfId="15598"/>
    <cellStyle name="CALC Percent Total 37 2 2 2" xfId="49853"/>
    <cellStyle name="CALC Percent Total 37 2 3" xfId="15599"/>
    <cellStyle name="CALC Percent Total 37 2 4" xfId="49854"/>
    <cellStyle name="CALC Percent Total 37 3" xfId="15600"/>
    <cellStyle name="CALC Percent Total 37 3 2" xfId="15601"/>
    <cellStyle name="CALC Percent Total 37 3 2 2" xfId="49855"/>
    <cellStyle name="CALC Percent Total 37 3 3" xfId="15602"/>
    <cellStyle name="CALC Percent Total 37 3 4" xfId="49856"/>
    <cellStyle name="CALC Percent Total 37 4" xfId="15603"/>
    <cellStyle name="CALC Percent Total 37 4 2" xfId="15604"/>
    <cellStyle name="CALC Percent Total 37 4 2 2" xfId="49857"/>
    <cellStyle name="CALC Percent Total 37 4 3" xfId="15605"/>
    <cellStyle name="CALC Percent Total 37 4 4" xfId="49858"/>
    <cellStyle name="CALC Percent Total 37 5" xfId="15606"/>
    <cellStyle name="CALC Percent Total 37 5 2" xfId="15607"/>
    <cellStyle name="CALC Percent Total 37 5 2 2" xfId="49859"/>
    <cellStyle name="CALC Percent Total 37 5 3" xfId="15608"/>
    <cellStyle name="CALC Percent Total 37 5 4" xfId="49860"/>
    <cellStyle name="CALC Percent Total 37 6" xfId="15609"/>
    <cellStyle name="CALC Percent Total 37 6 2" xfId="15610"/>
    <cellStyle name="CALC Percent Total 37 6 2 2" xfId="49861"/>
    <cellStyle name="CALC Percent Total 37 6 3" xfId="15611"/>
    <cellStyle name="CALC Percent Total 37 6 4" xfId="49862"/>
    <cellStyle name="CALC Percent Total 37 7" xfId="15612"/>
    <cellStyle name="CALC Percent Total 37 7 2" xfId="15613"/>
    <cellStyle name="CALC Percent Total 37 7 2 2" xfId="49863"/>
    <cellStyle name="CALC Percent Total 37 7 3" xfId="15614"/>
    <cellStyle name="CALC Percent Total 37 7 4" xfId="49864"/>
    <cellStyle name="CALC Percent Total 37 8" xfId="15615"/>
    <cellStyle name="CALC Percent Total 37 8 2" xfId="15616"/>
    <cellStyle name="CALC Percent Total 37 8 2 2" xfId="49865"/>
    <cellStyle name="CALC Percent Total 37 8 3" xfId="15617"/>
    <cellStyle name="CALC Percent Total 37 8 4" xfId="49866"/>
    <cellStyle name="CALC Percent Total 37 9" xfId="15618"/>
    <cellStyle name="CALC Percent Total 37 9 2" xfId="15619"/>
    <cellStyle name="CALC Percent Total 37 9 2 2" xfId="49867"/>
    <cellStyle name="CALC Percent Total 37 9 3" xfId="15620"/>
    <cellStyle name="CALC Percent Total 37 9 4" xfId="49868"/>
    <cellStyle name="CALC Percent Total 38" xfId="15621"/>
    <cellStyle name="CALC Percent Total 38 10" xfId="15622"/>
    <cellStyle name="CALC Percent Total 38 10 2" xfId="49869"/>
    <cellStyle name="CALC Percent Total 38 11" xfId="49870"/>
    <cellStyle name="CALC Percent Total 38 12" xfId="49871"/>
    <cellStyle name="CALC Percent Total 38 2" xfId="15623"/>
    <cellStyle name="CALC Percent Total 38 2 2" xfId="15624"/>
    <cellStyle name="CALC Percent Total 38 2 2 2" xfId="49872"/>
    <cellStyle name="CALC Percent Total 38 2 3" xfId="15625"/>
    <cellStyle name="CALC Percent Total 38 2 4" xfId="49873"/>
    <cellStyle name="CALC Percent Total 38 3" xfId="15626"/>
    <cellStyle name="CALC Percent Total 38 3 2" xfId="15627"/>
    <cellStyle name="CALC Percent Total 38 3 2 2" xfId="49874"/>
    <cellStyle name="CALC Percent Total 38 3 3" xfId="15628"/>
    <cellStyle name="CALC Percent Total 38 3 4" xfId="49875"/>
    <cellStyle name="CALC Percent Total 38 4" xfId="15629"/>
    <cellStyle name="CALC Percent Total 38 4 2" xfId="15630"/>
    <cellStyle name="CALC Percent Total 38 4 2 2" xfId="49876"/>
    <cellStyle name="CALC Percent Total 38 4 3" xfId="15631"/>
    <cellStyle name="CALC Percent Total 38 4 4" xfId="49877"/>
    <cellStyle name="CALC Percent Total 38 5" xfId="15632"/>
    <cellStyle name="CALC Percent Total 38 5 2" xfId="15633"/>
    <cellStyle name="CALC Percent Total 38 5 2 2" xfId="49878"/>
    <cellStyle name="CALC Percent Total 38 5 3" xfId="15634"/>
    <cellStyle name="CALC Percent Total 38 5 4" xfId="49879"/>
    <cellStyle name="CALC Percent Total 38 6" xfId="15635"/>
    <cellStyle name="CALC Percent Total 38 6 2" xfId="15636"/>
    <cellStyle name="CALC Percent Total 38 6 2 2" xfId="49880"/>
    <cellStyle name="CALC Percent Total 38 6 3" xfId="15637"/>
    <cellStyle name="CALC Percent Total 38 6 4" xfId="49881"/>
    <cellStyle name="CALC Percent Total 38 7" xfId="15638"/>
    <cellStyle name="CALC Percent Total 38 7 2" xfId="15639"/>
    <cellStyle name="CALC Percent Total 38 7 2 2" xfId="49882"/>
    <cellStyle name="CALC Percent Total 38 7 3" xfId="15640"/>
    <cellStyle name="CALC Percent Total 38 7 4" xfId="49883"/>
    <cellStyle name="CALC Percent Total 38 8" xfId="15641"/>
    <cellStyle name="CALC Percent Total 38 8 2" xfId="15642"/>
    <cellStyle name="CALC Percent Total 38 8 2 2" xfId="49884"/>
    <cellStyle name="CALC Percent Total 38 8 3" xfId="15643"/>
    <cellStyle name="CALC Percent Total 38 8 4" xfId="49885"/>
    <cellStyle name="CALC Percent Total 38 9" xfId="15644"/>
    <cellStyle name="CALC Percent Total 38 9 2" xfId="15645"/>
    <cellStyle name="CALC Percent Total 38 9 2 2" xfId="49886"/>
    <cellStyle name="CALC Percent Total 38 9 3" xfId="15646"/>
    <cellStyle name="CALC Percent Total 38 9 4" xfId="49887"/>
    <cellStyle name="CALC Percent Total 39" xfId="15647"/>
    <cellStyle name="CALC Percent Total 39 10" xfId="15648"/>
    <cellStyle name="CALC Percent Total 39 10 2" xfId="49888"/>
    <cellStyle name="CALC Percent Total 39 11" xfId="49889"/>
    <cellStyle name="CALC Percent Total 39 12" xfId="49890"/>
    <cellStyle name="CALC Percent Total 39 2" xfId="15649"/>
    <cellStyle name="CALC Percent Total 39 2 2" xfId="15650"/>
    <cellStyle name="CALC Percent Total 39 2 2 2" xfId="49891"/>
    <cellStyle name="CALC Percent Total 39 2 3" xfId="15651"/>
    <cellStyle name="CALC Percent Total 39 2 4" xfId="49892"/>
    <cellStyle name="CALC Percent Total 39 3" xfId="15652"/>
    <cellStyle name="CALC Percent Total 39 3 2" xfId="15653"/>
    <cellStyle name="CALC Percent Total 39 3 2 2" xfId="49893"/>
    <cellStyle name="CALC Percent Total 39 3 3" xfId="15654"/>
    <cellStyle name="CALC Percent Total 39 3 4" xfId="49894"/>
    <cellStyle name="CALC Percent Total 39 4" xfId="15655"/>
    <cellStyle name="CALC Percent Total 39 4 2" xfId="15656"/>
    <cellStyle name="CALC Percent Total 39 4 2 2" xfId="49895"/>
    <cellStyle name="CALC Percent Total 39 4 3" xfId="15657"/>
    <cellStyle name="CALC Percent Total 39 4 4" xfId="49896"/>
    <cellStyle name="CALC Percent Total 39 5" xfId="15658"/>
    <cellStyle name="CALC Percent Total 39 5 2" xfId="15659"/>
    <cellStyle name="CALC Percent Total 39 5 2 2" xfId="49897"/>
    <cellStyle name="CALC Percent Total 39 5 3" xfId="15660"/>
    <cellStyle name="CALC Percent Total 39 5 4" xfId="49898"/>
    <cellStyle name="CALC Percent Total 39 6" xfId="15661"/>
    <cellStyle name="CALC Percent Total 39 6 2" xfId="15662"/>
    <cellStyle name="CALC Percent Total 39 6 2 2" xfId="49899"/>
    <cellStyle name="CALC Percent Total 39 6 3" xfId="15663"/>
    <cellStyle name="CALC Percent Total 39 6 4" xfId="49900"/>
    <cellStyle name="CALC Percent Total 39 7" xfId="15664"/>
    <cellStyle name="CALC Percent Total 39 7 2" xfId="15665"/>
    <cellStyle name="CALC Percent Total 39 7 2 2" xfId="49901"/>
    <cellStyle name="CALC Percent Total 39 7 3" xfId="15666"/>
    <cellStyle name="CALC Percent Total 39 7 4" xfId="49902"/>
    <cellStyle name="CALC Percent Total 39 8" xfId="15667"/>
    <cellStyle name="CALC Percent Total 39 8 2" xfId="15668"/>
    <cellStyle name="CALC Percent Total 39 8 2 2" xfId="49903"/>
    <cellStyle name="CALC Percent Total 39 8 3" xfId="15669"/>
    <cellStyle name="CALC Percent Total 39 8 4" xfId="49904"/>
    <cellStyle name="CALC Percent Total 39 9" xfId="15670"/>
    <cellStyle name="CALC Percent Total 39 9 2" xfId="15671"/>
    <cellStyle name="CALC Percent Total 39 9 2 2" xfId="49905"/>
    <cellStyle name="CALC Percent Total 39 9 3" xfId="15672"/>
    <cellStyle name="CALC Percent Total 39 9 4" xfId="49906"/>
    <cellStyle name="CALC Percent Total 4" xfId="15673"/>
    <cellStyle name="CALC Percent Total 4 10" xfId="15674"/>
    <cellStyle name="CALC Percent Total 4 10 2" xfId="49907"/>
    <cellStyle name="CALC Percent Total 4 11" xfId="49908"/>
    <cellStyle name="CALC Percent Total 4 2" xfId="15675"/>
    <cellStyle name="CALC Percent Total 4 2 2" xfId="15676"/>
    <cellStyle name="CALC Percent Total 4 2 2 2" xfId="49909"/>
    <cellStyle name="CALC Percent Total 4 2 3" xfId="15677"/>
    <cellStyle name="CALC Percent Total 4 2 4" xfId="49910"/>
    <cellStyle name="CALC Percent Total 4 3" xfId="15678"/>
    <cellStyle name="CALC Percent Total 4 3 2" xfId="15679"/>
    <cellStyle name="CALC Percent Total 4 3 2 2" xfId="49911"/>
    <cellStyle name="CALC Percent Total 4 3 3" xfId="15680"/>
    <cellStyle name="CALC Percent Total 4 3 4" xfId="49912"/>
    <cellStyle name="CALC Percent Total 4 4" xfId="15681"/>
    <cellStyle name="CALC Percent Total 4 4 2" xfId="15682"/>
    <cellStyle name="CALC Percent Total 4 4 2 2" xfId="49913"/>
    <cellStyle name="CALC Percent Total 4 4 3" xfId="15683"/>
    <cellStyle name="CALC Percent Total 4 4 4" xfId="49914"/>
    <cellStyle name="CALC Percent Total 4 5" xfId="15684"/>
    <cellStyle name="CALC Percent Total 4 5 2" xfId="15685"/>
    <cellStyle name="CALC Percent Total 4 5 2 2" xfId="49915"/>
    <cellStyle name="CALC Percent Total 4 5 3" xfId="15686"/>
    <cellStyle name="CALC Percent Total 4 5 4" xfId="49916"/>
    <cellStyle name="CALC Percent Total 4 6" xfId="15687"/>
    <cellStyle name="CALC Percent Total 4 6 2" xfId="15688"/>
    <cellStyle name="CALC Percent Total 4 6 2 2" xfId="49917"/>
    <cellStyle name="CALC Percent Total 4 6 3" xfId="15689"/>
    <cellStyle name="CALC Percent Total 4 6 4" xfId="49918"/>
    <cellStyle name="CALC Percent Total 4 7" xfId="15690"/>
    <cellStyle name="CALC Percent Total 4 7 2" xfId="15691"/>
    <cellStyle name="CALC Percent Total 4 7 2 2" xfId="49919"/>
    <cellStyle name="CALC Percent Total 4 7 3" xfId="15692"/>
    <cellStyle name="CALC Percent Total 4 7 4" xfId="49920"/>
    <cellStyle name="CALC Percent Total 4 8" xfId="15693"/>
    <cellStyle name="CALC Percent Total 4 8 2" xfId="15694"/>
    <cellStyle name="CALC Percent Total 4 8 2 2" xfId="49921"/>
    <cellStyle name="CALC Percent Total 4 8 3" xfId="15695"/>
    <cellStyle name="CALC Percent Total 4 8 4" xfId="49922"/>
    <cellStyle name="CALC Percent Total 4 9" xfId="15696"/>
    <cellStyle name="CALC Percent Total 4 9 2" xfId="15697"/>
    <cellStyle name="CALC Percent Total 4 9 2 2" xfId="49923"/>
    <cellStyle name="CALC Percent Total 4 9 3" xfId="15698"/>
    <cellStyle name="CALC Percent Total 4 9 4" xfId="49924"/>
    <cellStyle name="CALC Percent Total 40" xfId="15699"/>
    <cellStyle name="CALC Percent Total 40 10" xfId="15700"/>
    <cellStyle name="CALC Percent Total 40 10 2" xfId="49925"/>
    <cellStyle name="CALC Percent Total 40 11" xfId="49926"/>
    <cellStyle name="CALC Percent Total 40 12" xfId="49927"/>
    <cellStyle name="CALC Percent Total 40 2" xfId="15701"/>
    <cellStyle name="CALC Percent Total 40 2 2" xfId="15702"/>
    <cellStyle name="CALC Percent Total 40 2 2 2" xfId="49928"/>
    <cellStyle name="CALC Percent Total 40 2 3" xfId="15703"/>
    <cellStyle name="CALC Percent Total 40 2 4" xfId="49929"/>
    <cellStyle name="CALC Percent Total 40 3" xfId="15704"/>
    <cellStyle name="CALC Percent Total 40 3 2" xfId="15705"/>
    <cellStyle name="CALC Percent Total 40 3 2 2" xfId="49930"/>
    <cellStyle name="CALC Percent Total 40 3 3" xfId="15706"/>
    <cellStyle name="CALC Percent Total 40 3 4" xfId="49931"/>
    <cellStyle name="CALC Percent Total 40 4" xfId="15707"/>
    <cellStyle name="CALC Percent Total 40 4 2" xfId="15708"/>
    <cellStyle name="CALC Percent Total 40 4 2 2" xfId="49932"/>
    <cellStyle name="CALC Percent Total 40 4 3" xfId="15709"/>
    <cellStyle name="CALC Percent Total 40 4 4" xfId="49933"/>
    <cellStyle name="CALC Percent Total 40 5" xfId="15710"/>
    <cellStyle name="CALC Percent Total 40 5 2" xfId="15711"/>
    <cellStyle name="CALC Percent Total 40 5 2 2" xfId="49934"/>
    <cellStyle name="CALC Percent Total 40 5 3" xfId="15712"/>
    <cellStyle name="CALC Percent Total 40 5 4" xfId="49935"/>
    <cellStyle name="CALC Percent Total 40 6" xfId="15713"/>
    <cellStyle name="CALC Percent Total 40 6 2" xfId="15714"/>
    <cellStyle name="CALC Percent Total 40 6 2 2" xfId="49936"/>
    <cellStyle name="CALC Percent Total 40 6 3" xfId="15715"/>
    <cellStyle name="CALC Percent Total 40 6 4" xfId="49937"/>
    <cellStyle name="CALC Percent Total 40 7" xfId="15716"/>
    <cellStyle name="CALC Percent Total 40 7 2" xfId="15717"/>
    <cellStyle name="CALC Percent Total 40 7 2 2" xfId="49938"/>
    <cellStyle name="CALC Percent Total 40 7 3" xfId="15718"/>
    <cellStyle name="CALC Percent Total 40 7 4" xfId="49939"/>
    <cellStyle name="CALC Percent Total 40 8" xfId="15719"/>
    <cellStyle name="CALC Percent Total 40 8 2" xfId="15720"/>
    <cellStyle name="CALC Percent Total 40 8 2 2" xfId="49940"/>
    <cellStyle name="CALC Percent Total 40 8 3" xfId="15721"/>
    <cellStyle name="CALC Percent Total 40 8 4" xfId="49941"/>
    <cellStyle name="CALC Percent Total 40 9" xfId="15722"/>
    <cellStyle name="CALC Percent Total 40 9 2" xfId="15723"/>
    <cellStyle name="CALC Percent Total 40 9 2 2" xfId="49942"/>
    <cellStyle name="CALC Percent Total 40 9 3" xfId="15724"/>
    <cellStyle name="CALC Percent Total 40 9 4" xfId="49943"/>
    <cellStyle name="CALC Percent Total 41" xfId="15725"/>
    <cellStyle name="CALC Percent Total 41 10" xfId="15726"/>
    <cellStyle name="CALC Percent Total 41 10 2" xfId="49944"/>
    <cellStyle name="CALC Percent Total 41 11" xfId="49945"/>
    <cellStyle name="CALC Percent Total 41 12" xfId="49946"/>
    <cellStyle name="CALC Percent Total 41 2" xfId="15727"/>
    <cellStyle name="CALC Percent Total 41 2 2" xfId="15728"/>
    <cellStyle name="CALC Percent Total 41 2 2 2" xfId="49947"/>
    <cellStyle name="CALC Percent Total 41 2 3" xfId="15729"/>
    <cellStyle name="CALC Percent Total 41 2 4" xfId="49948"/>
    <cellStyle name="CALC Percent Total 41 3" xfId="15730"/>
    <cellStyle name="CALC Percent Total 41 3 2" xfId="15731"/>
    <cellStyle name="CALC Percent Total 41 3 2 2" xfId="49949"/>
    <cellStyle name="CALC Percent Total 41 3 3" xfId="15732"/>
    <cellStyle name="CALC Percent Total 41 3 4" xfId="49950"/>
    <cellStyle name="CALC Percent Total 41 4" xfId="15733"/>
    <cellStyle name="CALC Percent Total 41 4 2" xfId="15734"/>
    <cellStyle name="CALC Percent Total 41 4 2 2" xfId="49951"/>
    <cellStyle name="CALC Percent Total 41 4 3" xfId="15735"/>
    <cellStyle name="CALC Percent Total 41 4 4" xfId="49952"/>
    <cellStyle name="CALC Percent Total 41 5" xfId="15736"/>
    <cellStyle name="CALC Percent Total 41 5 2" xfId="15737"/>
    <cellStyle name="CALC Percent Total 41 5 2 2" xfId="49953"/>
    <cellStyle name="CALC Percent Total 41 5 3" xfId="15738"/>
    <cellStyle name="CALC Percent Total 41 5 4" xfId="49954"/>
    <cellStyle name="CALC Percent Total 41 6" xfId="15739"/>
    <cellStyle name="CALC Percent Total 41 6 2" xfId="15740"/>
    <cellStyle name="CALC Percent Total 41 6 2 2" xfId="49955"/>
    <cellStyle name="CALC Percent Total 41 6 3" xfId="15741"/>
    <cellStyle name="CALC Percent Total 41 6 4" xfId="49956"/>
    <cellStyle name="CALC Percent Total 41 7" xfId="15742"/>
    <cellStyle name="CALC Percent Total 41 7 2" xfId="15743"/>
    <cellStyle name="CALC Percent Total 41 7 2 2" xfId="49957"/>
    <cellStyle name="CALC Percent Total 41 7 3" xfId="15744"/>
    <cellStyle name="CALC Percent Total 41 7 4" xfId="49958"/>
    <cellStyle name="CALC Percent Total 41 8" xfId="15745"/>
    <cellStyle name="CALC Percent Total 41 8 2" xfId="15746"/>
    <cellStyle name="CALC Percent Total 41 8 2 2" xfId="49959"/>
    <cellStyle name="CALC Percent Total 41 8 3" xfId="15747"/>
    <cellStyle name="CALC Percent Total 41 8 4" xfId="49960"/>
    <cellStyle name="CALC Percent Total 41 9" xfId="15748"/>
    <cellStyle name="CALC Percent Total 41 9 2" xfId="15749"/>
    <cellStyle name="CALC Percent Total 41 9 2 2" xfId="49961"/>
    <cellStyle name="CALC Percent Total 41 9 3" xfId="15750"/>
    <cellStyle name="CALC Percent Total 41 9 4" xfId="49962"/>
    <cellStyle name="CALC Percent Total 42" xfId="15751"/>
    <cellStyle name="CALC Percent Total 42 10" xfId="15752"/>
    <cellStyle name="CALC Percent Total 42 10 2" xfId="49963"/>
    <cellStyle name="CALC Percent Total 42 11" xfId="49964"/>
    <cellStyle name="CALC Percent Total 42 12" xfId="49965"/>
    <cellStyle name="CALC Percent Total 42 2" xfId="15753"/>
    <cellStyle name="CALC Percent Total 42 2 2" xfId="15754"/>
    <cellStyle name="CALC Percent Total 42 2 2 2" xfId="49966"/>
    <cellStyle name="CALC Percent Total 42 2 3" xfId="15755"/>
    <cellStyle name="CALC Percent Total 42 2 4" xfId="49967"/>
    <cellStyle name="CALC Percent Total 42 3" xfId="15756"/>
    <cellStyle name="CALC Percent Total 42 3 2" xfId="15757"/>
    <cellStyle name="CALC Percent Total 42 3 2 2" xfId="49968"/>
    <cellStyle name="CALC Percent Total 42 3 3" xfId="15758"/>
    <cellStyle name="CALC Percent Total 42 3 4" xfId="49969"/>
    <cellStyle name="CALC Percent Total 42 4" xfId="15759"/>
    <cellStyle name="CALC Percent Total 42 4 2" xfId="15760"/>
    <cellStyle name="CALC Percent Total 42 4 2 2" xfId="49970"/>
    <cellStyle name="CALC Percent Total 42 4 3" xfId="15761"/>
    <cellStyle name="CALC Percent Total 42 4 4" xfId="49971"/>
    <cellStyle name="CALC Percent Total 42 5" xfId="15762"/>
    <cellStyle name="CALC Percent Total 42 5 2" xfId="15763"/>
    <cellStyle name="CALC Percent Total 42 5 2 2" xfId="49972"/>
    <cellStyle name="CALC Percent Total 42 5 3" xfId="15764"/>
    <cellStyle name="CALC Percent Total 42 5 4" xfId="49973"/>
    <cellStyle name="CALC Percent Total 42 6" xfId="15765"/>
    <cellStyle name="CALC Percent Total 42 6 2" xfId="15766"/>
    <cellStyle name="CALC Percent Total 42 6 2 2" xfId="49974"/>
    <cellStyle name="CALC Percent Total 42 6 3" xfId="15767"/>
    <cellStyle name="CALC Percent Total 42 6 4" xfId="49975"/>
    <cellStyle name="CALC Percent Total 42 7" xfId="15768"/>
    <cellStyle name="CALC Percent Total 42 7 2" xfId="15769"/>
    <cellStyle name="CALC Percent Total 42 7 2 2" xfId="49976"/>
    <cellStyle name="CALC Percent Total 42 7 3" xfId="15770"/>
    <cellStyle name="CALC Percent Total 42 7 4" xfId="49977"/>
    <cellStyle name="CALC Percent Total 42 8" xfId="15771"/>
    <cellStyle name="CALC Percent Total 42 8 2" xfId="15772"/>
    <cellStyle name="CALC Percent Total 42 8 2 2" xfId="49978"/>
    <cellStyle name="CALC Percent Total 42 8 3" xfId="15773"/>
    <cellStyle name="CALC Percent Total 42 8 4" xfId="49979"/>
    <cellStyle name="CALC Percent Total 42 9" xfId="15774"/>
    <cellStyle name="CALC Percent Total 42 9 2" xfId="15775"/>
    <cellStyle name="CALC Percent Total 42 9 2 2" xfId="49980"/>
    <cellStyle name="CALC Percent Total 42 9 3" xfId="15776"/>
    <cellStyle name="CALC Percent Total 42 9 4" xfId="49981"/>
    <cellStyle name="CALC Percent Total 43" xfId="15777"/>
    <cellStyle name="CALC Percent Total 43 10" xfId="15778"/>
    <cellStyle name="CALC Percent Total 43 10 2" xfId="49982"/>
    <cellStyle name="CALC Percent Total 43 11" xfId="49983"/>
    <cellStyle name="CALC Percent Total 43 12" xfId="49984"/>
    <cellStyle name="CALC Percent Total 43 2" xfId="15779"/>
    <cellStyle name="CALC Percent Total 43 2 2" xfId="15780"/>
    <cellStyle name="CALC Percent Total 43 2 2 2" xfId="49985"/>
    <cellStyle name="CALC Percent Total 43 2 3" xfId="15781"/>
    <cellStyle name="CALC Percent Total 43 2 4" xfId="49986"/>
    <cellStyle name="CALC Percent Total 43 3" xfId="15782"/>
    <cellStyle name="CALC Percent Total 43 3 2" xfId="15783"/>
    <cellStyle name="CALC Percent Total 43 3 2 2" xfId="49987"/>
    <cellStyle name="CALC Percent Total 43 3 3" xfId="15784"/>
    <cellStyle name="CALC Percent Total 43 3 4" xfId="49988"/>
    <cellStyle name="CALC Percent Total 43 4" xfId="15785"/>
    <cellStyle name="CALC Percent Total 43 4 2" xfId="15786"/>
    <cellStyle name="CALC Percent Total 43 4 2 2" xfId="49989"/>
    <cellStyle name="CALC Percent Total 43 4 3" xfId="15787"/>
    <cellStyle name="CALC Percent Total 43 4 4" xfId="49990"/>
    <cellStyle name="CALC Percent Total 43 5" xfId="15788"/>
    <cellStyle name="CALC Percent Total 43 5 2" xfId="15789"/>
    <cellStyle name="CALC Percent Total 43 5 2 2" xfId="49991"/>
    <cellStyle name="CALC Percent Total 43 5 3" xfId="15790"/>
    <cellStyle name="CALC Percent Total 43 5 4" xfId="49992"/>
    <cellStyle name="CALC Percent Total 43 6" xfId="15791"/>
    <cellStyle name="CALC Percent Total 43 6 2" xfId="15792"/>
    <cellStyle name="CALC Percent Total 43 6 2 2" xfId="49993"/>
    <cellStyle name="CALC Percent Total 43 6 3" xfId="15793"/>
    <cellStyle name="CALC Percent Total 43 6 4" xfId="49994"/>
    <cellStyle name="CALC Percent Total 43 7" xfId="15794"/>
    <cellStyle name="CALC Percent Total 43 7 2" xfId="15795"/>
    <cellStyle name="CALC Percent Total 43 7 2 2" xfId="49995"/>
    <cellStyle name="CALC Percent Total 43 7 3" xfId="15796"/>
    <cellStyle name="CALC Percent Total 43 7 4" xfId="49996"/>
    <cellStyle name="CALC Percent Total 43 8" xfId="15797"/>
    <cellStyle name="CALC Percent Total 43 8 2" xfId="15798"/>
    <cellStyle name="CALC Percent Total 43 8 2 2" xfId="49997"/>
    <cellStyle name="CALC Percent Total 43 8 3" xfId="15799"/>
    <cellStyle name="CALC Percent Total 43 8 4" xfId="49998"/>
    <cellStyle name="CALC Percent Total 43 9" xfId="15800"/>
    <cellStyle name="CALC Percent Total 43 9 2" xfId="15801"/>
    <cellStyle name="CALC Percent Total 43 9 2 2" xfId="49999"/>
    <cellStyle name="CALC Percent Total 43 9 3" xfId="15802"/>
    <cellStyle name="CALC Percent Total 43 9 4" xfId="50000"/>
    <cellStyle name="CALC Percent Total 44" xfId="15803"/>
    <cellStyle name="CALC Percent Total 44 10" xfId="15804"/>
    <cellStyle name="CALC Percent Total 44 10 2" xfId="50001"/>
    <cellStyle name="CALC Percent Total 44 11" xfId="50002"/>
    <cellStyle name="CALC Percent Total 44 12" xfId="50003"/>
    <cellStyle name="CALC Percent Total 44 2" xfId="15805"/>
    <cellStyle name="CALC Percent Total 44 2 2" xfId="15806"/>
    <cellStyle name="CALC Percent Total 44 2 2 2" xfId="50004"/>
    <cellStyle name="CALC Percent Total 44 2 3" xfId="15807"/>
    <cellStyle name="CALC Percent Total 44 2 4" xfId="50005"/>
    <cellStyle name="CALC Percent Total 44 3" xfId="15808"/>
    <cellStyle name="CALC Percent Total 44 3 2" xfId="15809"/>
    <cellStyle name="CALC Percent Total 44 3 2 2" xfId="50006"/>
    <cellStyle name="CALC Percent Total 44 3 3" xfId="15810"/>
    <cellStyle name="CALC Percent Total 44 3 4" xfId="50007"/>
    <cellStyle name="CALC Percent Total 44 4" xfId="15811"/>
    <cellStyle name="CALC Percent Total 44 4 2" xfId="15812"/>
    <cellStyle name="CALC Percent Total 44 4 2 2" xfId="50008"/>
    <cellStyle name="CALC Percent Total 44 4 3" xfId="15813"/>
    <cellStyle name="CALC Percent Total 44 4 4" xfId="50009"/>
    <cellStyle name="CALC Percent Total 44 5" xfId="15814"/>
    <cellStyle name="CALC Percent Total 44 5 2" xfId="15815"/>
    <cellStyle name="CALC Percent Total 44 5 2 2" xfId="50010"/>
    <cellStyle name="CALC Percent Total 44 5 3" xfId="15816"/>
    <cellStyle name="CALC Percent Total 44 5 4" xfId="50011"/>
    <cellStyle name="CALC Percent Total 44 6" xfId="15817"/>
    <cellStyle name="CALC Percent Total 44 6 2" xfId="15818"/>
    <cellStyle name="CALC Percent Total 44 6 2 2" xfId="50012"/>
    <cellStyle name="CALC Percent Total 44 6 3" xfId="15819"/>
    <cellStyle name="CALC Percent Total 44 6 4" xfId="50013"/>
    <cellStyle name="CALC Percent Total 44 7" xfId="15820"/>
    <cellStyle name="CALC Percent Total 44 7 2" xfId="15821"/>
    <cellStyle name="CALC Percent Total 44 7 2 2" xfId="50014"/>
    <cellStyle name="CALC Percent Total 44 7 3" xfId="15822"/>
    <cellStyle name="CALC Percent Total 44 7 4" xfId="50015"/>
    <cellStyle name="CALC Percent Total 44 8" xfId="15823"/>
    <cellStyle name="CALC Percent Total 44 8 2" xfId="15824"/>
    <cellStyle name="CALC Percent Total 44 8 2 2" xfId="50016"/>
    <cellStyle name="CALC Percent Total 44 8 3" xfId="15825"/>
    <cellStyle name="CALC Percent Total 44 8 4" xfId="50017"/>
    <cellStyle name="CALC Percent Total 44 9" xfId="15826"/>
    <cellStyle name="CALC Percent Total 44 9 2" xfId="15827"/>
    <cellStyle name="CALC Percent Total 44 9 2 2" xfId="50018"/>
    <cellStyle name="CALC Percent Total 44 9 3" xfId="15828"/>
    <cellStyle name="CALC Percent Total 44 9 4" xfId="50019"/>
    <cellStyle name="CALC Percent Total 45" xfId="15829"/>
    <cellStyle name="CALC Percent Total 45 10" xfId="15830"/>
    <cellStyle name="CALC Percent Total 45 10 2" xfId="50020"/>
    <cellStyle name="CALC Percent Total 45 11" xfId="50021"/>
    <cellStyle name="CALC Percent Total 45 12" xfId="50022"/>
    <cellStyle name="CALC Percent Total 45 2" xfId="15831"/>
    <cellStyle name="CALC Percent Total 45 2 2" xfId="15832"/>
    <cellStyle name="CALC Percent Total 45 2 2 2" xfId="50023"/>
    <cellStyle name="CALC Percent Total 45 2 3" xfId="15833"/>
    <cellStyle name="CALC Percent Total 45 2 4" xfId="50024"/>
    <cellStyle name="CALC Percent Total 45 3" xfId="15834"/>
    <cellStyle name="CALC Percent Total 45 3 2" xfId="15835"/>
    <cellStyle name="CALC Percent Total 45 3 2 2" xfId="50025"/>
    <cellStyle name="CALC Percent Total 45 3 3" xfId="15836"/>
    <cellStyle name="CALC Percent Total 45 3 4" xfId="50026"/>
    <cellStyle name="CALC Percent Total 45 4" xfId="15837"/>
    <cellStyle name="CALC Percent Total 45 4 2" xfId="15838"/>
    <cellStyle name="CALC Percent Total 45 4 2 2" xfId="50027"/>
    <cellStyle name="CALC Percent Total 45 4 3" xfId="15839"/>
    <cellStyle name="CALC Percent Total 45 4 4" xfId="50028"/>
    <cellStyle name="CALC Percent Total 45 5" xfId="15840"/>
    <cellStyle name="CALC Percent Total 45 5 2" xfId="15841"/>
    <cellStyle name="CALC Percent Total 45 5 2 2" xfId="50029"/>
    <cellStyle name="CALC Percent Total 45 5 3" xfId="15842"/>
    <cellStyle name="CALC Percent Total 45 5 4" xfId="50030"/>
    <cellStyle name="CALC Percent Total 45 6" xfId="15843"/>
    <cellStyle name="CALC Percent Total 45 6 2" xfId="15844"/>
    <cellStyle name="CALC Percent Total 45 6 2 2" xfId="50031"/>
    <cellStyle name="CALC Percent Total 45 6 3" xfId="15845"/>
    <cellStyle name="CALC Percent Total 45 6 4" xfId="50032"/>
    <cellStyle name="CALC Percent Total 45 7" xfId="15846"/>
    <cellStyle name="CALC Percent Total 45 7 2" xfId="15847"/>
    <cellStyle name="CALC Percent Total 45 7 2 2" xfId="50033"/>
    <cellStyle name="CALC Percent Total 45 7 3" xfId="15848"/>
    <cellStyle name="CALC Percent Total 45 7 4" xfId="50034"/>
    <cellStyle name="CALC Percent Total 45 8" xfId="15849"/>
    <cellStyle name="CALC Percent Total 45 8 2" xfId="15850"/>
    <cellStyle name="CALC Percent Total 45 8 2 2" xfId="50035"/>
    <cellStyle name="CALC Percent Total 45 8 3" xfId="15851"/>
    <cellStyle name="CALC Percent Total 45 8 4" xfId="50036"/>
    <cellStyle name="CALC Percent Total 45 9" xfId="15852"/>
    <cellStyle name="CALC Percent Total 45 9 2" xfId="15853"/>
    <cellStyle name="CALC Percent Total 45 9 2 2" xfId="50037"/>
    <cellStyle name="CALC Percent Total 45 9 3" xfId="15854"/>
    <cellStyle name="CALC Percent Total 45 9 4" xfId="50038"/>
    <cellStyle name="CALC Percent Total 46" xfId="15855"/>
    <cellStyle name="CALC Percent Total 46 10" xfId="15856"/>
    <cellStyle name="CALC Percent Total 46 10 2" xfId="50039"/>
    <cellStyle name="CALC Percent Total 46 11" xfId="50040"/>
    <cellStyle name="CALC Percent Total 46 12" xfId="50041"/>
    <cellStyle name="CALC Percent Total 46 2" xfId="15857"/>
    <cellStyle name="CALC Percent Total 46 2 2" xfId="15858"/>
    <cellStyle name="CALC Percent Total 46 2 2 2" xfId="50042"/>
    <cellStyle name="CALC Percent Total 46 2 3" xfId="15859"/>
    <cellStyle name="CALC Percent Total 46 2 4" xfId="50043"/>
    <cellStyle name="CALC Percent Total 46 3" xfId="15860"/>
    <cellStyle name="CALC Percent Total 46 3 2" xfId="15861"/>
    <cellStyle name="CALC Percent Total 46 3 2 2" xfId="50044"/>
    <cellStyle name="CALC Percent Total 46 3 3" xfId="15862"/>
    <cellStyle name="CALC Percent Total 46 3 4" xfId="50045"/>
    <cellStyle name="CALC Percent Total 46 4" xfId="15863"/>
    <cellStyle name="CALC Percent Total 46 4 2" xfId="15864"/>
    <cellStyle name="CALC Percent Total 46 4 2 2" xfId="50046"/>
    <cellStyle name="CALC Percent Total 46 4 3" xfId="15865"/>
    <cellStyle name="CALC Percent Total 46 4 4" xfId="50047"/>
    <cellStyle name="CALC Percent Total 46 5" xfId="15866"/>
    <cellStyle name="CALC Percent Total 46 5 2" xfId="15867"/>
    <cellStyle name="CALC Percent Total 46 5 2 2" xfId="50048"/>
    <cellStyle name="CALC Percent Total 46 5 3" xfId="15868"/>
    <cellStyle name="CALC Percent Total 46 5 4" xfId="50049"/>
    <cellStyle name="CALC Percent Total 46 6" xfId="15869"/>
    <cellStyle name="CALC Percent Total 46 6 2" xfId="15870"/>
    <cellStyle name="CALC Percent Total 46 6 2 2" xfId="50050"/>
    <cellStyle name="CALC Percent Total 46 6 3" xfId="15871"/>
    <cellStyle name="CALC Percent Total 46 6 4" xfId="50051"/>
    <cellStyle name="CALC Percent Total 46 7" xfId="15872"/>
    <cellStyle name="CALC Percent Total 46 7 2" xfId="15873"/>
    <cellStyle name="CALC Percent Total 46 7 2 2" xfId="50052"/>
    <cellStyle name="CALC Percent Total 46 7 3" xfId="15874"/>
    <cellStyle name="CALC Percent Total 46 7 4" xfId="50053"/>
    <cellStyle name="CALC Percent Total 46 8" xfId="15875"/>
    <cellStyle name="CALC Percent Total 46 8 2" xfId="15876"/>
    <cellStyle name="CALC Percent Total 46 8 2 2" xfId="50054"/>
    <cellStyle name="CALC Percent Total 46 8 3" xfId="15877"/>
    <cellStyle name="CALC Percent Total 46 8 4" xfId="50055"/>
    <cellStyle name="CALC Percent Total 46 9" xfId="15878"/>
    <cellStyle name="CALC Percent Total 46 9 2" xfId="15879"/>
    <cellStyle name="CALC Percent Total 46 9 2 2" xfId="50056"/>
    <cellStyle name="CALC Percent Total 46 9 3" xfId="15880"/>
    <cellStyle name="CALC Percent Total 46 9 4" xfId="50057"/>
    <cellStyle name="CALC Percent Total 47" xfId="15881"/>
    <cellStyle name="CALC Percent Total 47 10" xfId="15882"/>
    <cellStyle name="CALC Percent Total 47 10 2" xfId="50058"/>
    <cellStyle name="CALC Percent Total 47 11" xfId="50059"/>
    <cellStyle name="CALC Percent Total 47 12" xfId="50060"/>
    <cellStyle name="CALC Percent Total 47 2" xfId="15883"/>
    <cellStyle name="CALC Percent Total 47 2 2" xfId="15884"/>
    <cellStyle name="CALC Percent Total 47 2 2 2" xfId="50061"/>
    <cellStyle name="CALC Percent Total 47 2 3" xfId="15885"/>
    <cellStyle name="CALC Percent Total 47 2 4" xfId="50062"/>
    <cellStyle name="CALC Percent Total 47 3" xfId="15886"/>
    <cellStyle name="CALC Percent Total 47 3 2" xfId="15887"/>
    <cellStyle name="CALC Percent Total 47 3 2 2" xfId="50063"/>
    <cellStyle name="CALC Percent Total 47 3 3" xfId="15888"/>
    <cellStyle name="CALC Percent Total 47 3 4" xfId="50064"/>
    <cellStyle name="CALC Percent Total 47 4" xfId="15889"/>
    <cellStyle name="CALC Percent Total 47 4 2" xfId="15890"/>
    <cellStyle name="CALC Percent Total 47 4 2 2" xfId="50065"/>
    <cellStyle name="CALC Percent Total 47 4 3" xfId="15891"/>
    <cellStyle name="CALC Percent Total 47 4 4" xfId="50066"/>
    <cellStyle name="CALC Percent Total 47 5" xfId="15892"/>
    <cellStyle name="CALC Percent Total 47 5 2" xfId="15893"/>
    <cellStyle name="CALC Percent Total 47 5 2 2" xfId="50067"/>
    <cellStyle name="CALC Percent Total 47 5 3" xfId="15894"/>
    <cellStyle name="CALC Percent Total 47 5 4" xfId="50068"/>
    <cellStyle name="CALC Percent Total 47 6" xfId="15895"/>
    <cellStyle name="CALC Percent Total 47 6 2" xfId="15896"/>
    <cellStyle name="CALC Percent Total 47 6 2 2" xfId="50069"/>
    <cellStyle name="CALC Percent Total 47 6 3" xfId="15897"/>
    <cellStyle name="CALC Percent Total 47 6 4" xfId="50070"/>
    <cellStyle name="CALC Percent Total 47 7" xfId="15898"/>
    <cellStyle name="CALC Percent Total 47 7 2" xfId="15899"/>
    <cellStyle name="CALC Percent Total 47 7 2 2" xfId="50071"/>
    <cellStyle name="CALC Percent Total 47 7 3" xfId="15900"/>
    <cellStyle name="CALC Percent Total 47 7 4" xfId="50072"/>
    <cellStyle name="CALC Percent Total 47 8" xfId="15901"/>
    <cellStyle name="CALC Percent Total 47 8 2" xfId="15902"/>
    <cellStyle name="CALC Percent Total 47 8 2 2" xfId="50073"/>
    <cellStyle name="CALC Percent Total 47 8 3" xfId="15903"/>
    <cellStyle name="CALC Percent Total 47 8 4" xfId="50074"/>
    <cellStyle name="CALC Percent Total 47 9" xfId="15904"/>
    <cellStyle name="CALC Percent Total 47 9 2" xfId="15905"/>
    <cellStyle name="CALC Percent Total 47 9 2 2" xfId="50075"/>
    <cellStyle name="CALC Percent Total 47 9 3" xfId="15906"/>
    <cellStyle name="CALC Percent Total 47 9 4" xfId="50076"/>
    <cellStyle name="CALC Percent Total 48" xfId="15907"/>
    <cellStyle name="CALC Percent Total 48 10" xfId="15908"/>
    <cellStyle name="CALC Percent Total 48 10 2" xfId="50077"/>
    <cellStyle name="CALC Percent Total 48 11" xfId="50078"/>
    <cellStyle name="CALC Percent Total 48 12" xfId="50079"/>
    <cellStyle name="CALC Percent Total 48 2" xfId="15909"/>
    <cellStyle name="CALC Percent Total 48 2 2" xfId="15910"/>
    <cellStyle name="CALC Percent Total 48 2 2 2" xfId="50080"/>
    <cellStyle name="CALC Percent Total 48 2 3" xfId="15911"/>
    <cellStyle name="CALC Percent Total 48 2 4" xfId="50081"/>
    <cellStyle name="CALC Percent Total 48 3" xfId="15912"/>
    <cellStyle name="CALC Percent Total 48 3 2" xfId="15913"/>
    <cellStyle name="CALC Percent Total 48 3 2 2" xfId="50082"/>
    <cellStyle name="CALC Percent Total 48 3 3" xfId="15914"/>
    <cellStyle name="CALC Percent Total 48 3 4" xfId="50083"/>
    <cellStyle name="CALC Percent Total 48 4" xfId="15915"/>
    <cellStyle name="CALC Percent Total 48 4 2" xfId="15916"/>
    <cellStyle name="CALC Percent Total 48 4 2 2" xfId="50084"/>
    <cellStyle name="CALC Percent Total 48 4 3" xfId="15917"/>
    <cellStyle name="CALC Percent Total 48 4 4" xfId="50085"/>
    <cellStyle name="CALC Percent Total 48 5" xfId="15918"/>
    <cellStyle name="CALC Percent Total 48 5 2" xfId="15919"/>
    <cellStyle name="CALC Percent Total 48 5 2 2" xfId="50086"/>
    <cellStyle name="CALC Percent Total 48 5 3" xfId="15920"/>
    <cellStyle name="CALC Percent Total 48 5 4" xfId="50087"/>
    <cellStyle name="CALC Percent Total 48 6" xfId="15921"/>
    <cellStyle name="CALC Percent Total 48 6 2" xfId="15922"/>
    <cellStyle name="CALC Percent Total 48 6 2 2" xfId="50088"/>
    <cellStyle name="CALC Percent Total 48 6 3" xfId="15923"/>
    <cellStyle name="CALC Percent Total 48 6 4" xfId="50089"/>
    <cellStyle name="CALC Percent Total 48 7" xfId="15924"/>
    <cellStyle name="CALC Percent Total 48 7 2" xfId="15925"/>
    <cellStyle name="CALC Percent Total 48 7 2 2" xfId="50090"/>
    <cellStyle name="CALC Percent Total 48 7 3" xfId="15926"/>
    <cellStyle name="CALC Percent Total 48 7 4" xfId="50091"/>
    <cellStyle name="CALC Percent Total 48 8" xfId="15927"/>
    <cellStyle name="CALC Percent Total 48 8 2" xfId="15928"/>
    <cellStyle name="CALC Percent Total 48 8 2 2" xfId="50092"/>
    <cellStyle name="CALC Percent Total 48 8 3" xfId="15929"/>
    <cellStyle name="CALC Percent Total 48 8 4" xfId="50093"/>
    <cellStyle name="CALC Percent Total 48 9" xfId="15930"/>
    <cellStyle name="CALC Percent Total 48 9 2" xfId="15931"/>
    <cellStyle name="CALC Percent Total 48 9 2 2" xfId="50094"/>
    <cellStyle name="CALC Percent Total 48 9 3" xfId="15932"/>
    <cellStyle name="CALC Percent Total 48 9 4" xfId="50095"/>
    <cellStyle name="CALC Percent Total 49" xfId="15933"/>
    <cellStyle name="CALC Percent Total 49 10" xfId="15934"/>
    <cellStyle name="CALC Percent Total 49 10 2" xfId="50096"/>
    <cellStyle name="CALC Percent Total 49 11" xfId="50097"/>
    <cellStyle name="CALC Percent Total 49 12" xfId="50098"/>
    <cellStyle name="CALC Percent Total 49 2" xfId="15935"/>
    <cellStyle name="CALC Percent Total 49 2 2" xfId="15936"/>
    <cellStyle name="CALC Percent Total 49 2 2 2" xfId="50099"/>
    <cellStyle name="CALC Percent Total 49 2 3" xfId="15937"/>
    <cellStyle name="CALC Percent Total 49 2 4" xfId="50100"/>
    <cellStyle name="CALC Percent Total 49 3" xfId="15938"/>
    <cellStyle name="CALC Percent Total 49 3 2" xfId="15939"/>
    <cellStyle name="CALC Percent Total 49 3 2 2" xfId="50101"/>
    <cellStyle name="CALC Percent Total 49 3 3" xfId="15940"/>
    <cellStyle name="CALC Percent Total 49 3 4" xfId="50102"/>
    <cellStyle name="CALC Percent Total 49 4" xfId="15941"/>
    <cellStyle name="CALC Percent Total 49 4 2" xfId="15942"/>
    <cellStyle name="CALC Percent Total 49 4 2 2" xfId="50103"/>
    <cellStyle name="CALC Percent Total 49 4 3" xfId="15943"/>
    <cellStyle name="CALC Percent Total 49 4 4" xfId="50104"/>
    <cellStyle name="CALC Percent Total 49 5" xfId="15944"/>
    <cellStyle name="CALC Percent Total 49 5 2" xfId="15945"/>
    <cellStyle name="CALC Percent Total 49 5 2 2" xfId="50105"/>
    <cellStyle name="CALC Percent Total 49 5 3" xfId="15946"/>
    <cellStyle name="CALC Percent Total 49 5 4" xfId="50106"/>
    <cellStyle name="CALC Percent Total 49 6" xfId="15947"/>
    <cellStyle name="CALC Percent Total 49 6 2" xfId="15948"/>
    <cellStyle name="CALC Percent Total 49 6 2 2" xfId="50107"/>
    <cellStyle name="CALC Percent Total 49 6 3" xfId="15949"/>
    <cellStyle name="CALC Percent Total 49 6 4" xfId="50108"/>
    <cellStyle name="CALC Percent Total 49 7" xfId="15950"/>
    <cellStyle name="CALC Percent Total 49 7 2" xfId="15951"/>
    <cellStyle name="CALC Percent Total 49 7 2 2" xfId="50109"/>
    <cellStyle name="CALC Percent Total 49 7 3" xfId="15952"/>
    <cellStyle name="CALC Percent Total 49 7 4" xfId="50110"/>
    <cellStyle name="CALC Percent Total 49 8" xfId="15953"/>
    <cellStyle name="CALC Percent Total 49 8 2" xfId="15954"/>
    <cellStyle name="CALC Percent Total 49 8 2 2" xfId="50111"/>
    <cellStyle name="CALC Percent Total 49 8 3" xfId="15955"/>
    <cellStyle name="CALC Percent Total 49 8 4" xfId="50112"/>
    <cellStyle name="CALC Percent Total 49 9" xfId="15956"/>
    <cellStyle name="CALC Percent Total 49 9 2" xfId="15957"/>
    <cellStyle name="CALC Percent Total 49 9 2 2" xfId="50113"/>
    <cellStyle name="CALC Percent Total 49 9 3" xfId="15958"/>
    <cellStyle name="CALC Percent Total 49 9 4" xfId="50114"/>
    <cellStyle name="CALC Percent Total 5" xfId="15959"/>
    <cellStyle name="CALC Percent Total 5 10" xfId="15960"/>
    <cellStyle name="CALC Percent Total 5 10 2" xfId="50115"/>
    <cellStyle name="CALC Percent Total 5 11" xfId="50116"/>
    <cellStyle name="CALC Percent Total 5 2" xfId="15961"/>
    <cellStyle name="CALC Percent Total 5 2 2" xfId="15962"/>
    <cellStyle name="CALC Percent Total 5 2 2 2" xfId="50117"/>
    <cellStyle name="CALC Percent Total 5 2 3" xfId="15963"/>
    <cellStyle name="CALC Percent Total 5 2 4" xfId="50118"/>
    <cellStyle name="CALC Percent Total 5 3" xfId="15964"/>
    <cellStyle name="CALC Percent Total 5 3 2" xfId="15965"/>
    <cellStyle name="CALC Percent Total 5 3 2 2" xfId="50119"/>
    <cellStyle name="CALC Percent Total 5 3 3" xfId="15966"/>
    <cellStyle name="CALC Percent Total 5 3 4" xfId="50120"/>
    <cellStyle name="CALC Percent Total 5 4" xfId="15967"/>
    <cellStyle name="CALC Percent Total 5 4 2" xfId="15968"/>
    <cellStyle name="CALC Percent Total 5 4 2 2" xfId="50121"/>
    <cellStyle name="CALC Percent Total 5 4 3" xfId="15969"/>
    <cellStyle name="CALC Percent Total 5 4 4" xfId="50122"/>
    <cellStyle name="CALC Percent Total 5 5" xfId="15970"/>
    <cellStyle name="CALC Percent Total 5 5 2" xfId="15971"/>
    <cellStyle name="CALC Percent Total 5 5 2 2" xfId="50123"/>
    <cellStyle name="CALC Percent Total 5 5 3" xfId="15972"/>
    <cellStyle name="CALC Percent Total 5 5 4" xfId="50124"/>
    <cellStyle name="CALC Percent Total 5 6" xfId="15973"/>
    <cellStyle name="CALC Percent Total 5 6 2" xfId="15974"/>
    <cellStyle name="CALC Percent Total 5 6 2 2" xfId="50125"/>
    <cellStyle name="CALC Percent Total 5 6 3" xfId="15975"/>
    <cellStyle name="CALC Percent Total 5 6 4" xfId="50126"/>
    <cellStyle name="CALC Percent Total 5 7" xfId="15976"/>
    <cellStyle name="CALC Percent Total 5 7 2" xfId="15977"/>
    <cellStyle name="CALC Percent Total 5 7 2 2" xfId="50127"/>
    <cellStyle name="CALC Percent Total 5 7 3" xfId="15978"/>
    <cellStyle name="CALC Percent Total 5 7 4" xfId="50128"/>
    <cellStyle name="CALC Percent Total 5 8" xfId="15979"/>
    <cellStyle name="CALC Percent Total 5 8 2" xfId="15980"/>
    <cellStyle name="CALC Percent Total 5 8 2 2" xfId="50129"/>
    <cellStyle name="CALC Percent Total 5 8 3" xfId="15981"/>
    <cellStyle name="CALC Percent Total 5 8 4" xfId="50130"/>
    <cellStyle name="CALC Percent Total 5 9" xfId="15982"/>
    <cellStyle name="CALC Percent Total 5 9 2" xfId="15983"/>
    <cellStyle name="CALC Percent Total 5 9 2 2" xfId="50131"/>
    <cellStyle name="CALC Percent Total 5 9 3" xfId="15984"/>
    <cellStyle name="CALC Percent Total 5 9 4" xfId="50132"/>
    <cellStyle name="CALC Percent Total 50" xfId="15985"/>
    <cellStyle name="CALC Percent Total 50 10" xfId="15986"/>
    <cellStyle name="CALC Percent Total 50 10 2" xfId="50133"/>
    <cellStyle name="CALC Percent Total 50 11" xfId="50134"/>
    <cellStyle name="CALC Percent Total 50 12" xfId="50135"/>
    <cellStyle name="CALC Percent Total 50 2" xfId="15987"/>
    <cellStyle name="CALC Percent Total 50 2 2" xfId="15988"/>
    <cellStyle name="CALC Percent Total 50 2 2 2" xfId="50136"/>
    <cellStyle name="CALC Percent Total 50 2 3" xfId="15989"/>
    <cellStyle name="CALC Percent Total 50 2 4" xfId="50137"/>
    <cellStyle name="CALC Percent Total 50 3" xfId="15990"/>
    <cellStyle name="CALC Percent Total 50 3 2" xfId="15991"/>
    <cellStyle name="CALC Percent Total 50 3 2 2" xfId="50138"/>
    <cellStyle name="CALC Percent Total 50 3 3" xfId="15992"/>
    <cellStyle name="CALC Percent Total 50 3 4" xfId="50139"/>
    <cellStyle name="CALC Percent Total 50 4" xfId="15993"/>
    <cellStyle name="CALC Percent Total 50 4 2" xfId="15994"/>
    <cellStyle name="CALC Percent Total 50 4 2 2" xfId="50140"/>
    <cellStyle name="CALC Percent Total 50 4 3" xfId="15995"/>
    <cellStyle name="CALC Percent Total 50 4 4" xfId="50141"/>
    <cellStyle name="CALC Percent Total 50 5" xfId="15996"/>
    <cellStyle name="CALC Percent Total 50 5 2" xfId="15997"/>
    <cellStyle name="CALC Percent Total 50 5 2 2" xfId="50142"/>
    <cellStyle name="CALC Percent Total 50 5 3" xfId="15998"/>
    <cellStyle name="CALC Percent Total 50 5 4" xfId="50143"/>
    <cellStyle name="CALC Percent Total 50 6" xfId="15999"/>
    <cellStyle name="CALC Percent Total 50 6 2" xfId="16000"/>
    <cellStyle name="CALC Percent Total 50 6 2 2" xfId="50144"/>
    <cellStyle name="CALC Percent Total 50 6 3" xfId="16001"/>
    <cellStyle name="CALC Percent Total 50 6 4" xfId="50145"/>
    <cellStyle name="CALC Percent Total 50 7" xfId="16002"/>
    <cellStyle name="CALC Percent Total 50 7 2" xfId="16003"/>
    <cellStyle name="CALC Percent Total 50 7 2 2" xfId="50146"/>
    <cellStyle name="CALC Percent Total 50 7 3" xfId="16004"/>
    <cellStyle name="CALC Percent Total 50 7 4" xfId="50147"/>
    <cellStyle name="CALC Percent Total 50 8" xfId="16005"/>
    <cellStyle name="CALC Percent Total 50 8 2" xfId="16006"/>
    <cellStyle name="CALC Percent Total 50 8 2 2" xfId="50148"/>
    <cellStyle name="CALC Percent Total 50 8 3" xfId="16007"/>
    <cellStyle name="CALC Percent Total 50 8 4" xfId="50149"/>
    <cellStyle name="CALC Percent Total 50 9" xfId="16008"/>
    <cellStyle name="CALC Percent Total 50 9 2" xfId="16009"/>
    <cellStyle name="CALC Percent Total 50 9 2 2" xfId="50150"/>
    <cellStyle name="CALC Percent Total 50 9 3" xfId="16010"/>
    <cellStyle name="CALC Percent Total 50 9 4" xfId="50151"/>
    <cellStyle name="CALC Percent Total 51" xfId="16011"/>
    <cellStyle name="CALC Percent Total 51 10" xfId="16012"/>
    <cellStyle name="CALC Percent Total 51 10 2" xfId="50152"/>
    <cellStyle name="CALC Percent Total 51 11" xfId="50153"/>
    <cellStyle name="CALC Percent Total 51 12" xfId="50154"/>
    <cellStyle name="CALC Percent Total 51 2" xfId="16013"/>
    <cellStyle name="CALC Percent Total 51 2 2" xfId="16014"/>
    <cellStyle name="CALC Percent Total 51 2 2 2" xfId="50155"/>
    <cellStyle name="CALC Percent Total 51 2 3" xfId="16015"/>
    <cellStyle name="CALC Percent Total 51 2 4" xfId="50156"/>
    <cellStyle name="CALC Percent Total 51 3" xfId="16016"/>
    <cellStyle name="CALC Percent Total 51 3 2" xfId="16017"/>
    <cellStyle name="CALC Percent Total 51 3 2 2" xfId="50157"/>
    <cellStyle name="CALC Percent Total 51 3 3" xfId="16018"/>
    <cellStyle name="CALC Percent Total 51 3 4" xfId="50158"/>
    <cellStyle name="CALC Percent Total 51 4" xfId="16019"/>
    <cellStyle name="CALC Percent Total 51 4 2" xfId="16020"/>
    <cellStyle name="CALC Percent Total 51 4 2 2" xfId="50159"/>
    <cellStyle name="CALC Percent Total 51 4 3" xfId="16021"/>
    <cellStyle name="CALC Percent Total 51 4 4" xfId="50160"/>
    <cellStyle name="CALC Percent Total 51 5" xfId="16022"/>
    <cellStyle name="CALC Percent Total 51 5 2" xfId="16023"/>
    <cellStyle name="CALC Percent Total 51 5 2 2" xfId="50161"/>
    <cellStyle name="CALC Percent Total 51 5 3" xfId="16024"/>
    <cellStyle name="CALC Percent Total 51 5 4" xfId="50162"/>
    <cellStyle name="CALC Percent Total 51 6" xfId="16025"/>
    <cellStyle name="CALC Percent Total 51 6 2" xfId="16026"/>
    <cellStyle name="CALC Percent Total 51 6 2 2" xfId="50163"/>
    <cellStyle name="CALC Percent Total 51 6 3" xfId="16027"/>
    <cellStyle name="CALC Percent Total 51 6 4" xfId="50164"/>
    <cellStyle name="CALC Percent Total 51 7" xfId="16028"/>
    <cellStyle name="CALC Percent Total 51 7 2" xfId="16029"/>
    <cellStyle name="CALC Percent Total 51 7 2 2" xfId="50165"/>
    <cellStyle name="CALC Percent Total 51 7 3" xfId="16030"/>
    <cellStyle name="CALC Percent Total 51 7 4" xfId="50166"/>
    <cellStyle name="CALC Percent Total 51 8" xfId="16031"/>
    <cellStyle name="CALC Percent Total 51 8 2" xfId="16032"/>
    <cellStyle name="CALC Percent Total 51 8 2 2" xfId="50167"/>
    <cellStyle name="CALC Percent Total 51 8 3" xfId="16033"/>
    <cellStyle name="CALC Percent Total 51 8 4" xfId="50168"/>
    <cellStyle name="CALC Percent Total 51 9" xfId="16034"/>
    <cellStyle name="CALC Percent Total 51 9 2" xfId="16035"/>
    <cellStyle name="CALC Percent Total 51 9 2 2" xfId="50169"/>
    <cellStyle name="CALC Percent Total 51 9 3" xfId="16036"/>
    <cellStyle name="CALC Percent Total 51 9 4" xfId="50170"/>
    <cellStyle name="CALC Percent Total 52" xfId="16037"/>
    <cellStyle name="CALC Percent Total 52 10" xfId="16038"/>
    <cellStyle name="CALC Percent Total 52 10 2" xfId="50171"/>
    <cellStyle name="CALC Percent Total 52 11" xfId="50172"/>
    <cellStyle name="CALC Percent Total 52 12" xfId="50173"/>
    <cellStyle name="CALC Percent Total 52 2" xfId="16039"/>
    <cellStyle name="CALC Percent Total 52 2 2" xfId="16040"/>
    <cellStyle name="CALC Percent Total 52 2 2 2" xfId="50174"/>
    <cellStyle name="CALC Percent Total 52 2 3" xfId="16041"/>
    <cellStyle name="CALC Percent Total 52 2 4" xfId="50175"/>
    <cellStyle name="CALC Percent Total 52 3" xfId="16042"/>
    <cellStyle name="CALC Percent Total 52 3 2" xfId="16043"/>
    <cellStyle name="CALC Percent Total 52 3 2 2" xfId="50176"/>
    <cellStyle name="CALC Percent Total 52 3 3" xfId="16044"/>
    <cellStyle name="CALC Percent Total 52 3 4" xfId="50177"/>
    <cellStyle name="CALC Percent Total 52 4" xfId="16045"/>
    <cellStyle name="CALC Percent Total 52 4 2" xfId="16046"/>
    <cellStyle name="CALC Percent Total 52 4 2 2" xfId="50178"/>
    <cellStyle name="CALC Percent Total 52 4 3" xfId="16047"/>
    <cellStyle name="CALC Percent Total 52 4 4" xfId="50179"/>
    <cellStyle name="CALC Percent Total 52 5" xfId="16048"/>
    <cellStyle name="CALC Percent Total 52 5 2" xfId="16049"/>
    <cellStyle name="CALC Percent Total 52 5 2 2" xfId="50180"/>
    <cellStyle name="CALC Percent Total 52 5 3" xfId="16050"/>
    <cellStyle name="CALC Percent Total 52 5 4" xfId="50181"/>
    <cellStyle name="CALC Percent Total 52 6" xfId="16051"/>
    <cellStyle name="CALC Percent Total 52 6 2" xfId="16052"/>
    <cellStyle name="CALC Percent Total 52 6 2 2" xfId="50182"/>
    <cellStyle name="CALC Percent Total 52 6 3" xfId="16053"/>
    <cellStyle name="CALC Percent Total 52 6 4" xfId="50183"/>
    <cellStyle name="CALC Percent Total 52 7" xfId="16054"/>
    <cellStyle name="CALC Percent Total 52 7 2" xfId="16055"/>
    <cellStyle name="CALC Percent Total 52 7 2 2" xfId="50184"/>
    <cellStyle name="CALC Percent Total 52 7 3" xfId="16056"/>
    <cellStyle name="CALC Percent Total 52 7 4" xfId="50185"/>
    <cellStyle name="CALC Percent Total 52 8" xfId="16057"/>
    <cellStyle name="CALC Percent Total 52 8 2" xfId="16058"/>
    <cellStyle name="CALC Percent Total 52 8 2 2" xfId="50186"/>
    <cellStyle name="CALC Percent Total 52 8 3" xfId="16059"/>
    <cellStyle name="CALC Percent Total 52 8 4" xfId="50187"/>
    <cellStyle name="CALC Percent Total 52 9" xfId="16060"/>
    <cellStyle name="CALC Percent Total 52 9 2" xfId="16061"/>
    <cellStyle name="CALC Percent Total 52 9 2 2" xfId="50188"/>
    <cellStyle name="CALC Percent Total 52 9 3" xfId="16062"/>
    <cellStyle name="CALC Percent Total 52 9 4" xfId="50189"/>
    <cellStyle name="CALC Percent Total 53" xfId="16063"/>
    <cellStyle name="CALC Percent Total 53 10" xfId="16064"/>
    <cellStyle name="CALC Percent Total 53 10 2" xfId="50190"/>
    <cellStyle name="CALC Percent Total 53 11" xfId="50191"/>
    <cellStyle name="CALC Percent Total 53 12" xfId="50192"/>
    <cellStyle name="CALC Percent Total 53 2" xfId="16065"/>
    <cellStyle name="CALC Percent Total 53 2 2" xfId="16066"/>
    <cellStyle name="CALC Percent Total 53 2 2 2" xfId="50193"/>
    <cellStyle name="CALC Percent Total 53 2 3" xfId="16067"/>
    <cellStyle name="CALC Percent Total 53 2 4" xfId="50194"/>
    <cellStyle name="CALC Percent Total 53 3" xfId="16068"/>
    <cellStyle name="CALC Percent Total 53 3 2" xfId="16069"/>
    <cellStyle name="CALC Percent Total 53 3 2 2" xfId="50195"/>
    <cellStyle name="CALC Percent Total 53 3 3" xfId="16070"/>
    <cellStyle name="CALC Percent Total 53 3 4" xfId="50196"/>
    <cellStyle name="CALC Percent Total 53 4" xfId="16071"/>
    <cellStyle name="CALC Percent Total 53 4 2" xfId="16072"/>
    <cellStyle name="CALC Percent Total 53 4 2 2" xfId="50197"/>
    <cellStyle name="CALC Percent Total 53 4 3" xfId="16073"/>
    <cellStyle name="CALC Percent Total 53 4 4" xfId="50198"/>
    <cellStyle name="CALC Percent Total 53 5" xfId="16074"/>
    <cellStyle name="CALC Percent Total 53 5 2" xfId="16075"/>
    <cellStyle name="CALC Percent Total 53 5 2 2" xfId="50199"/>
    <cellStyle name="CALC Percent Total 53 5 3" xfId="16076"/>
    <cellStyle name="CALC Percent Total 53 5 4" xfId="50200"/>
    <cellStyle name="CALC Percent Total 53 6" xfId="16077"/>
    <cellStyle name="CALC Percent Total 53 6 2" xfId="16078"/>
    <cellStyle name="CALC Percent Total 53 6 2 2" xfId="50201"/>
    <cellStyle name="CALC Percent Total 53 6 3" xfId="16079"/>
    <cellStyle name="CALC Percent Total 53 6 4" xfId="50202"/>
    <cellStyle name="CALC Percent Total 53 7" xfId="16080"/>
    <cellStyle name="CALC Percent Total 53 7 2" xfId="16081"/>
    <cellStyle name="CALC Percent Total 53 7 2 2" xfId="50203"/>
    <cellStyle name="CALC Percent Total 53 7 3" xfId="16082"/>
    <cellStyle name="CALC Percent Total 53 7 4" xfId="50204"/>
    <cellStyle name="CALC Percent Total 53 8" xfId="16083"/>
    <cellStyle name="CALC Percent Total 53 8 2" xfId="16084"/>
    <cellStyle name="CALC Percent Total 53 8 2 2" xfId="50205"/>
    <cellStyle name="CALC Percent Total 53 8 3" xfId="16085"/>
    <cellStyle name="CALC Percent Total 53 8 4" xfId="50206"/>
    <cellStyle name="CALC Percent Total 53 9" xfId="16086"/>
    <cellStyle name="CALC Percent Total 53 9 2" xfId="16087"/>
    <cellStyle name="CALC Percent Total 53 9 2 2" xfId="50207"/>
    <cellStyle name="CALC Percent Total 53 9 3" xfId="16088"/>
    <cellStyle name="CALC Percent Total 53 9 4" xfId="50208"/>
    <cellStyle name="CALC Percent Total 54" xfId="16089"/>
    <cellStyle name="CALC Percent Total 54 10" xfId="16090"/>
    <cellStyle name="CALC Percent Total 54 10 2" xfId="50209"/>
    <cellStyle name="CALC Percent Total 54 11" xfId="50210"/>
    <cellStyle name="CALC Percent Total 54 12" xfId="50211"/>
    <cellStyle name="CALC Percent Total 54 2" xfId="16091"/>
    <cellStyle name="CALC Percent Total 54 2 2" xfId="16092"/>
    <cellStyle name="CALC Percent Total 54 2 2 2" xfId="50212"/>
    <cellStyle name="CALC Percent Total 54 2 3" xfId="16093"/>
    <cellStyle name="CALC Percent Total 54 2 4" xfId="50213"/>
    <cellStyle name="CALC Percent Total 54 3" xfId="16094"/>
    <cellStyle name="CALC Percent Total 54 3 2" xfId="16095"/>
    <cellStyle name="CALC Percent Total 54 3 2 2" xfId="50214"/>
    <cellStyle name="CALC Percent Total 54 3 3" xfId="16096"/>
    <cellStyle name="CALC Percent Total 54 3 4" xfId="50215"/>
    <cellStyle name="CALC Percent Total 54 4" xfId="16097"/>
    <cellStyle name="CALC Percent Total 54 4 2" xfId="16098"/>
    <cellStyle name="CALC Percent Total 54 4 2 2" xfId="50216"/>
    <cellStyle name="CALC Percent Total 54 4 3" xfId="16099"/>
    <cellStyle name="CALC Percent Total 54 4 4" xfId="50217"/>
    <cellStyle name="CALC Percent Total 54 5" xfId="16100"/>
    <cellStyle name="CALC Percent Total 54 5 2" xfId="16101"/>
    <cellStyle name="CALC Percent Total 54 5 2 2" xfId="50218"/>
    <cellStyle name="CALC Percent Total 54 5 3" xfId="16102"/>
    <cellStyle name="CALC Percent Total 54 5 4" xfId="50219"/>
    <cellStyle name="CALC Percent Total 54 6" xfId="16103"/>
    <cellStyle name="CALC Percent Total 54 6 2" xfId="16104"/>
    <cellStyle name="CALC Percent Total 54 6 2 2" xfId="50220"/>
    <cellStyle name="CALC Percent Total 54 6 3" xfId="16105"/>
    <cellStyle name="CALC Percent Total 54 6 4" xfId="50221"/>
    <cellStyle name="CALC Percent Total 54 7" xfId="16106"/>
    <cellStyle name="CALC Percent Total 54 7 2" xfId="16107"/>
    <cellStyle name="CALC Percent Total 54 7 2 2" xfId="50222"/>
    <cellStyle name="CALC Percent Total 54 7 3" xfId="16108"/>
    <cellStyle name="CALC Percent Total 54 7 4" xfId="50223"/>
    <cellStyle name="CALC Percent Total 54 8" xfId="16109"/>
    <cellStyle name="CALC Percent Total 54 8 2" xfId="16110"/>
    <cellStyle name="CALC Percent Total 54 8 2 2" xfId="50224"/>
    <cellStyle name="CALC Percent Total 54 8 3" xfId="16111"/>
    <cellStyle name="CALC Percent Total 54 8 4" xfId="50225"/>
    <cellStyle name="CALC Percent Total 54 9" xfId="16112"/>
    <cellStyle name="CALC Percent Total 54 9 2" xfId="16113"/>
    <cellStyle name="CALC Percent Total 54 9 2 2" xfId="50226"/>
    <cellStyle name="CALC Percent Total 54 9 3" xfId="16114"/>
    <cellStyle name="CALC Percent Total 54 9 4" xfId="50227"/>
    <cellStyle name="CALC Percent Total 55" xfId="16115"/>
    <cellStyle name="CALC Percent Total 55 10" xfId="16116"/>
    <cellStyle name="CALC Percent Total 55 10 2" xfId="50228"/>
    <cellStyle name="CALC Percent Total 55 11" xfId="50229"/>
    <cellStyle name="CALC Percent Total 55 12" xfId="50230"/>
    <cellStyle name="CALC Percent Total 55 2" xfId="16117"/>
    <cellStyle name="CALC Percent Total 55 2 2" xfId="16118"/>
    <cellStyle name="CALC Percent Total 55 2 2 2" xfId="50231"/>
    <cellStyle name="CALC Percent Total 55 2 3" xfId="16119"/>
    <cellStyle name="CALC Percent Total 55 2 4" xfId="50232"/>
    <cellStyle name="CALC Percent Total 55 3" xfId="16120"/>
    <cellStyle name="CALC Percent Total 55 3 2" xfId="16121"/>
    <cellStyle name="CALC Percent Total 55 3 2 2" xfId="50233"/>
    <cellStyle name="CALC Percent Total 55 3 3" xfId="16122"/>
    <cellStyle name="CALC Percent Total 55 3 4" xfId="50234"/>
    <cellStyle name="CALC Percent Total 55 4" xfId="16123"/>
    <cellStyle name="CALC Percent Total 55 4 2" xfId="16124"/>
    <cellStyle name="CALC Percent Total 55 4 2 2" xfId="50235"/>
    <cellStyle name="CALC Percent Total 55 4 3" xfId="16125"/>
    <cellStyle name="CALC Percent Total 55 4 4" xfId="50236"/>
    <cellStyle name="CALC Percent Total 55 5" xfId="16126"/>
    <cellStyle name="CALC Percent Total 55 5 2" xfId="16127"/>
    <cellStyle name="CALC Percent Total 55 5 2 2" xfId="50237"/>
    <cellStyle name="CALC Percent Total 55 5 3" xfId="16128"/>
    <cellStyle name="CALC Percent Total 55 5 4" xfId="50238"/>
    <cellStyle name="CALC Percent Total 55 6" xfId="16129"/>
    <cellStyle name="CALC Percent Total 55 6 2" xfId="16130"/>
    <cellStyle name="CALC Percent Total 55 6 2 2" xfId="50239"/>
    <cellStyle name="CALC Percent Total 55 6 3" xfId="16131"/>
    <cellStyle name="CALC Percent Total 55 6 4" xfId="50240"/>
    <cellStyle name="CALC Percent Total 55 7" xfId="16132"/>
    <cellStyle name="CALC Percent Total 55 7 2" xfId="16133"/>
    <cellStyle name="CALC Percent Total 55 7 2 2" xfId="50241"/>
    <cellStyle name="CALC Percent Total 55 7 3" xfId="16134"/>
    <cellStyle name="CALC Percent Total 55 7 4" xfId="50242"/>
    <cellStyle name="CALC Percent Total 55 8" xfId="16135"/>
    <cellStyle name="CALC Percent Total 55 8 2" xfId="16136"/>
    <cellStyle name="CALC Percent Total 55 8 2 2" xfId="50243"/>
    <cellStyle name="CALC Percent Total 55 8 3" xfId="16137"/>
    <cellStyle name="CALC Percent Total 55 8 4" xfId="50244"/>
    <cellStyle name="CALC Percent Total 55 9" xfId="16138"/>
    <cellStyle name="CALC Percent Total 55 9 2" xfId="16139"/>
    <cellStyle name="CALC Percent Total 55 9 2 2" xfId="50245"/>
    <cellStyle name="CALC Percent Total 55 9 3" xfId="16140"/>
    <cellStyle name="CALC Percent Total 55 9 4" xfId="50246"/>
    <cellStyle name="CALC Percent Total 56" xfId="16141"/>
    <cellStyle name="CALC Percent Total 56 10" xfId="16142"/>
    <cellStyle name="CALC Percent Total 56 10 2" xfId="50247"/>
    <cellStyle name="CALC Percent Total 56 11" xfId="50248"/>
    <cellStyle name="CALC Percent Total 56 12" xfId="50249"/>
    <cellStyle name="CALC Percent Total 56 2" xfId="16143"/>
    <cellStyle name="CALC Percent Total 56 2 2" xfId="16144"/>
    <cellStyle name="CALC Percent Total 56 2 2 2" xfId="50250"/>
    <cellStyle name="CALC Percent Total 56 2 3" xfId="16145"/>
    <cellStyle name="CALC Percent Total 56 2 4" xfId="50251"/>
    <cellStyle name="CALC Percent Total 56 3" xfId="16146"/>
    <cellStyle name="CALC Percent Total 56 3 2" xfId="16147"/>
    <cellStyle name="CALC Percent Total 56 3 2 2" xfId="50252"/>
    <cellStyle name="CALC Percent Total 56 3 3" xfId="16148"/>
    <cellStyle name="CALC Percent Total 56 3 4" xfId="50253"/>
    <cellStyle name="CALC Percent Total 56 4" xfId="16149"/>
    <cellStyle name="CALC Percent Total 56 4 2" xfId="16150"/>
    <cellStyle name="CALC Percent Total 56 4 2 2" xfId="50254"/>
    <cellStyle name="CALC Percent Total 56 4 3" xfId="16151"/>
    <cellStyle name="CALC Percent Total 56 4 4" xfId="50255"/>
    <cellStyle name="CALC Percent Total 56 5" xfId="16152"/>
    <cellStyle name="CALC Percent Total 56 5 2" xfId="16153"/>
    <cellStyle name="CALC Percent Total 56 5 2 2" xfId="50256"/>
    <cellStyle name="CALC Percent Total 56 5 3" xfId="16154"/>
    <cellStyle name="CALC Percent Total 56 5 4" xfId="50257"/>
    <cellStyle name="CALC Percent Total 56 6" xfId="16155"/>
    <cellStyle name="CALC Percent Total 56 6 2" xfId="16156"/>
    <cellStyle name="CALC Percent Total 56 6 2 2" xfId="50258"/>
    <cellStyle name="CALC Percent Total 56 6 3" xfId="16157"/>
    <cellStyle name="CALC Percent Total 56 6 4" xfId="50259"/>
    <cellStyle name="CALC Percent Total 56 7" xfId="16158"/>
    <cellStyle name="CALC Percent Total 56 7 2" xfId="16159"/>
    <cellStyle name="CALC Percent Total 56 7 2 2" xfId="50260"/>
    <cellStyle name="CALC Percent Total 56 7 3" xfId="16160"/>
    <cellStyle name="CALC Percent Total 56 7 4" xfId="50261"/>
    <cellStyle name="CALC Percent Total 56 8" xfId="16161"/>
    <cellStyle name="CALC Percent Total 56 8 2" xfId="16162"/>
    <cellStyle name="CALC Percent Total 56 8 2 2" xfId="50262"/>
    <cellStyle name="CALC Percent Total 56 8 3" xfId="16163"/>
    <cellStyle name="CALC Percent Total 56 8 4" xfId="50263"/>
    <cellStyle name="CALC Percent Total 56 9" xfId="16164"/>
    <cellStyle name="CALC Percent Total 56 9 2" xfId="16165"/>
    <cellStyle name="CALC Percent Total 56 9 2 2" xfId="50264"/>
    <cellStyle name="CALC Percent Total 56 9 3" xfId="16166"/>
    <cellStyle name="CALC Percent Total 56 9 4" xfId="50265"/>
    <cellStyle name="CALC Percent Total 57" xfId="16167"/>
    <cellStyle name="CALC Percent Total 57 10" xfId="16168"/>
    <cellStyle name="CALC Percent Total 57 10 2" xfId="50266"/>
    <cellStyle name="CALC Percent Total 57 11" xfId="50267"/>
    <cellStyle name="CALC Percent Total 57 12" xfId="50268"/>
    <cellStyle name="CALC Percent Total 57 2" xfId="16169"/>
    <cellStyle name="CALC Percent Total 57 2 2" xfId="16170"/>
    <cellStyle name="CALC Percent Total 57 2 2 2" xfId="50269"/>
    <cellStyle name="CALC Percent Total 57 2 3" xfId="16171"/>
    <cellStyle name="CALC Percent Total 57 2 4" xfId="50270"/>
    <cellStyle name="CALC Percent Total 57 3" xfId="16172"/>
    <cellStyle name="CALC Percent Total 57 3 2" xfId="16173"/>
    <cellStyle name="CALC Percent Total 57 3 2 2" xfId="50271"/>
    <cellStyle name="CALC Percent Total 57 3 3" xfId="16174"/>
    <cellStyle name="CALC Percent Total 57 3 4" xfId="50272"/>
    <cellStyle name="CALC Percent Total 57 4" xfId="16175"/>
    <cellStyle name="CALC Percent Total 57 4 2" xfId="16176"/>
    <cellStyle name="CALC Percent Total 57 4 2 2" xfId="50273"/>
    <cellStyle name="CALC Percent Total 57 4 3" xfId="16177"/>
    <cellStyle name="CALC Percent Total 57 4 4" xfId="50274"/>
    <cellStyle name="CALC Percent Total 57 5" xfId="16178"/>
    <cellStyle name="CALC Percent Total 57 5 2" xfId="16179"/>
    <cellStyle name="CALC Percent Total 57 5 2 2" xfId="50275"/>
    <cellStyle name="CALC Percent Total 57 5 3" xfId="16180"/>
    <cellStyle name="CALC Percent Total 57 5 4" xfId="50276"/>
    <cellStyle name="CALC Percent Total 57 6" xfId="16181"/>
    <cellStyle name="CALC Percent Total 57 6 2" xfId="16182"/>
    <cellStyle name="CALC Percent Total 57 6 2 2" xfId="50277"/>
    <cellStyle name="CALC Percent Total 57 6 3" xfId="16183"/>
    <cellStyle name="CALC Percent Total 57 6 4" xfId="50278"/>
    <cellStyle name="CALC Percent Total 57 7" xfId="16184"/>
    <cellStyle name="CALC Percent Total 57 7 2" xfId="16185"/>
    <cellStyle name="CALC Percent Total 57 7 2 2" xfId="50279"/>
    <cellStyle name="CALC Percent Total 57 7 3" xfId="16186"/>
    <cellStyle name="CALC Percent Total 57 7 4" xfId="50280"/>
    <cellStyle name="CALC Percent Total 57 8" xfId="16187"/>
    <cellStyle name="CALC Percent Total 57 8 2" xfId="16188"/>
    <cellStyle name="CALC Percent Total 57 8 2 2" xfId="50281"/>
    <cellStyle name="CALC Percent Total 57 8 3" xfId="16189"/>
    <cellStyle name="CALC Percent Total 57 8 4" xfId="50282"/>
    <cellStyle name="CALC Percent Total 57 9" xfId="16190"/>
    <cellStyle name="CALC Percent Total 57 9 2" xfId="16191"/>
    <cellStyle name="CALC Percent Total 57 9 2 2" xfId="50283"/>
    <cellStyle name="CALC Percent Total 57 9 3" xfId="16192"/>
    <cellStyle name="CALC Percent Total 57 9 4" xfId="50284"/>
    <cellStyle name="CALC Percent Total 58" xfId="16193"/>
    <cellStyle name="CALC Percent Total 58 10" xfId="16194"/>
    <cellStyle name="CALC Percent Total 58 10 2" xfId="50285"/>
    <cellStyle name="CALC Percent Total 58 11" xfId="50286"/>
    <cellStyle name="CALC Percent Total 58 12" xfId="50287"/>
    <cellStyle name="CALC Percent Total 58 2" xfId="16195"/>
    <cellStyle name="CALC Percent Total 58 2 2" xfId="16196"/>
    <cellStyle name="CALC Percent Total 58 2 2 2" xfId="50288"/>
    <cellStyle name="CALC Percent Total 58 2 3" xfId="16197"/>
    <cellStyle name="CALC Percent Total 58 2 4" xfId="50289"/>
    <cellStyle name="CALC Percent Total 58 3" xfId="16198"/>
    <cellStyle name="CALC Percent Total 58 3 2" xfId="16199"/>
    <cellStyle name="CALC Percent Total 58 3 2 2" xfId="50290"/>
    <cellStyle name="CALC Percent Total 58 3 3" xfId="16200"/>
    <cellStyle name="CALC Percent Total 58 3 4" xfId="50291"/>
    <cellStyle name="CALC Percent Total 58 4" xfId="16201"/>
    <cellStyle name="CALC Percent Total 58 4 2" xfId="16202"/>
    <cellStyle name="CALC Percent Total 58 4 2 2" xfId="50292"/>
    <cellStyle name="CALC Percent Total 58 4 3" xfId="16203"/>
    <cellStyle name="CALC Percent Total 58 4 4" xfId="50293"/>
    <cellStyle name="CALC Percent Total 58 5" xfId="16204"/>
    <cellStyle name="CALC Percent Total 58 5 2" xfId="16205"/>
    <cellStyle name="CALC Percent Total 58 5 2 2" xfId="50294"/>
    <cellStyle name="CALC Percent Total 58 5 3" xfId="16206"/>
    <cellStyle name="CALC Percent Total 58 5 4" xfId="50295"/>
    <cellStyle name="CALC Percent Total 58 6" xfId="16207"/>
    <cellStyle name="CALC Percent Total 58 6 2" xfId="16208"/>
    <cellStyle name="CALC Percent Total 58 6 2 2" xfId="50296"/>
    <cellStyle name="CALC Percent Total 58 6 3" xfId="16209"/>
    <cellStyle name="CALC Percent Total 58 6 4" xfId="50297"/>
    <cellStyle name="CALC Percent Total 58 7" xfId="16210"/>
    <cellStyle name="CALC Percent Total 58 7 2" xfId="16211"/>
    <cellStyle name="CALC Percent Total 58 7 2 2" xfId="50298"/>
    <cellStyle name="CALC Percent Total 58 7 3" xfId="16212"/>
    <cellStyle name="CALC Percent Total 58 7 4" xfId="50299"/>
    <cellStyle name="CALC Percent Total 58 8" xfId="16213"/>
    <cellStyle name="CALC Percent Total 58 8 2" xfId="16214"/>
    <cellStyle name="CALC Percent Total 58 8 2 2" xfId="50300"/>
    <cellStyle name="CALC Percent Total 58 8 3" xfId="16215"/>
    <cellStyle name="CALC Percent Total 58 8 4" xfId="50301"/>
    <cellStyle name="CALC Percent Total 58 9" xfId="16216"/>
    <cellStyle name="CALC Percent Total 58 9 2" xfId="16217"/>
    <cellStyle name="CALC Percent Total 58 9 2 2" xfId="50302"/>
    <cellStyle name="CALC Percent Total 58 9 3" xfId="16218"/>
    <cellStyle name="CALC Percent Total 58 9 4" xfId="50303"/>
    <cellStyle name="CALC Percent Total 59" xfId="16219"/>
    <cellStyle name="CALC Percent Total 59 10" xfId="16220"/>
    <cellStyle name="CALC Percent Total 59 10 2" xfId="50304"/>
    <cellStyle name="CALC Percent Total 59 11" xfId="50305"/>
    <cellStyle name="CALC Percent Total 59 12" xfId="50306"/>
    <cellStyle name="CALC Percent Total 59 2" xfId="16221"/>
    <cellStyle name="CALC Percent Total 59 2 2" xfId="16222"/>
    <cellStyle name="CALC Percent Total 59 2 2 2" xfId="50307"/>
    <cellStyle name="CALC Percent Total 59 2 3" xfId="16223"/>
    <cellStyle name="CALC Percent Total 59 2 4" xfId="50308"/>
    <cellStyle name="CALC Percent Total 59 3" xfId="16224"/>
    <cellStyle name="CALC Percent Total 59 3 2" xfId="16225"/>
    <cellStyle name="CALC Percent Total 59 3 2 2" xfId="50309"/>
    <cellStyle name="CALC Percent Total 59 3 3" xfId="16226"/>
    <cellStyle name="CALC Percent Total 59 3 4" xfId="50310"/>
    <cellStyle name="CALC Percent Total 59 4" xfId="16227"/>
    <cellStyle name="CALC Percent Total 59 4 2" xfId="16228"/>
    <cellStyle name="CALC Percent Total 59 4 2 2" xfId="50311"/>
    <cellStyle name="CALC Percent Total 59 4 3" xfId="16229"/>
    <cellStyle name="CALC Percent Total 59 4 4" xfId="50312"/>
    <cellStyle name="CALC Percent Total 59 5" xfId="16230"/>
    <cellStyle name="CALC Percent Total 59 5 2" xfId="16231"/>
    <cellStyle name="CALC Percent Total 59 5 2 2" xfId="50313"/>
    <cellStyle name="CALC Percent Total 59 5 3" xfId="16232"/>
    <cellStyle name="CALC Percent Total 59 5 4" xfId="50314"/>
    <cellStyle name="CALC Percent Total 59 6" xfId="16233"/>
    <cellStyle name="CALC Percent Total 59 6 2" xfId="16234"/>
    <cellStyle name="CALC Percent Total 59 6 2 2" xfId="50315"/>
    <cellStyle name="CALC Percent Total 59 6 3" xfId="16235"/>
    <cellStyle name="CALC Percent Total 59 6 4" xfId="50316"/>
    <cellStyle name="CALC Percent Total 59 7" xfId="16236"/>
    <cellStyle name="CALC Percent Total 59 7 2" xfId="16237"/>
    <cellStyle name="CALC Percent Total 59 7 2 2" xfId="50317"/>
    <cellStyle name="CALC Percent Total 59 7 3" xfId="16238"/>
    <cellStyle name="CALC Percent Total 59 7 4" xfId="50318"/>
    <cellStyle name="CALC Percent Total 59 8" xfId="16239"/>
    <cellStyle name="CALC Percent Total 59 8 2" xfId="16240"/>
    <cellStyle name="CALC Percent Total 59 8 2 2" xfId="50319"/>
    <cellStyle name="CALC Percent Total 59 8 3" xfId="16241"/>
    <cellStyle name="CALC Percent Total 59 8 4" xfId="50320"/>
    <cellStyle name="CALC Percent Total 59 9" xfId="16242"/>
    <cellStyle name="CALC Percent Total 59 9 2" xfId="16243"/>
    <cellStyle name="CALC Percent Total 59 9 2 2" xfId="50321"/>
    <cellStyle name="CALC Percent Total 59 9 3" xfId="16244"/>
    <cellStyle name="CALC Percent Total 59 9 4" xfId="50322"/>
    <cellStyle name="CALC Percent Total 6" xfId="16245"/>
    <cellStyle name="CALC Percent Total 6 10" xfId="16246"/>
    <cellStyle name="CALC Percent Total 6 10 2" xfId="50323"/>
    <cellStyle name="CALC Percent Total 6 11" xfId="50324"/>
    <cellStyle name="CALC Percent Total 6 2" xfId="16247"/>
    <cellStyle name="CALC Percent Total 6 2 2" xfId="16248"/>
    <cellStyle name="CALC Percent Total 6 2 2 2" xfId="50325"/>
    <cellStyle name="CALC Percent Total 6 2 3" xfId="16249"/>
    <cellStyle name="CALC Percent Total 6 2 4" xfId="50326"/>
    <cellStyle name="CALC Percent Total 6 3" xfId="16250"/>
    <cellStyle name="CALC Percent Total 6 3 2" xfId="16251"/>
    <cellStyle name="CALC Percent Total 6 3 2 2" xfId="50327"/>
    <cellStyle name="CALC Percent Total 6 3 3" xfId="16252"/>
    <cellStyle name="CALC Percent Total 6 3 4" xfId="50328"/>
    <cellStyle name="CALC Percent Total 6 4" xfId="16253"/>
    <cellStyle name="CALC Percent Total 6 4 2" xfId="16254"/>
    <cellStyle name="CALC Percent Total 6 4 2 2" xfId="50329"/>
    <cellStyle name="CALC Percent Total 6 4 3" xfId="16255"/>
    <cellStyle name="CALC Percent Total 6 4 4" xfId="50330"/>
    <cellStyle name="CALC Percent Total 6 5" xfId="16256"/>
    <cellStyle name="CALC Percent Total 6 5 2" xfId="16257"/>
    <cellStyle name="CALC Percent Total 6 5 2 2" xfId="50331"/>
    <cellStyle name="CALC Percent Total 6 5 3" xfId="16258"/>
    <cellStyle name="CALC Percent Total 6 5 4" xfId="50332"/>
    <cellStyle name="CALC Percent Total 6 6" xfId="16259"/>
    <cellStyle name="CALC Percent Total 6 6 2" xfId="16260"/>
    <cellStyle name="CALC Percent Total 6 6 2 2" xfId="50333"/>
    <cellStyle name="CALC Percent Total 6 6 3" xfId="16261"/>
    <cellStyle name="CALC Percent Total 6 6 4" xfId="50334"/>
    <cellStyle name="CALC Percent Total 6 7" xfId="16262"/>
    <cellStyle name="CALC Percent Total 6 7 2" xfId="16263"/>
    <cellStyle name="CALC Percent Total 6 7 2 2" xfId="50335"/>
    <cellStyle name="CALC Percent Total 6 7 3" xfId="16264"/>
    <cellStyle name="CALC Percent Total 6 7 4" xfId="50336"/>
    <cellStyle name="CALC Percent Total 6 8" xfId="16265"/>
    <cellStyle name="CALC Percent Total 6 8 2" xfId="16266"/>
    <cellStyle name="CALC Percent Total 6 8 2 2" xfId="50337"/>
    <cellStyle name="CALC Percent Total 6 8 3" xfId="16267"/>
    <cellStyle name="CALC Percent Total 6 8 4" xfId="50338"/>
    <cellStyle name="CALC Percent Total 6 9" xfId="16268"/>
    <cellStyle name="CALC Percent Total 6 9 2" xfId="16269"/>
    <cellStyle name="CALC Percent Total 6 9 2 2" xfId="50339"/>
    <cellStyle name="CALC Percent Total 6 9 3" xfId="16270"/>
    <cellStyle name="CALC Percent Total 6 9 4" xfId="50340"/>
    <cellStyle name="CALC Percent Total 60" xfId="16271"/>
    <cellStyle name="CALC Percent Total 60 10" xfId="16272"/>
    <cellStyle name="CALC Percent Total 60 10 2" xfId="50341"/>
    <cellStyle name="CALC Percent Total 60 11" xfId="50342"/>
    <cellStyle name="CALC Percent Total 60 12" xfId="50343"/>
    <cellStyle name="CALC Percent Total 60 2" xfId="16273"/>
    <cellStyle name="CALC Percent Total 60 2 2" xfId="16274"/>
    <cellStyle name="CALC Percent Total 60 2 2 2" xfId="50344"/>
    <cellStyle name="CALC Percent Total 60 2 3" xfId="16275"/>
    <cellStyle name="CALC Percent Total 60 2 4" xfId="50345"/>
    <cellStyle name="CALC Percent Total 60 3" xfId="16276"/>
    <cellStyle name="CALC Percent Total 60 3 2" xfId="16277"/>
    <cellStyle name="CALC Percent Total 60 3 2 2" xfId="50346"/>
    <cellStyle name="CALC Percent Total 60 3 3" xfId="16278"/>
    <cellStyle name="CALC Percent Total 60 3 4" xfId="50347"/>
    <cellStyle name="CALC Percent Total 60 4" xfId="16279"/>
    <cellStyle name="CALC Percent Total 60 4 2" xfId="16280"/>
    <cellStyle name="CALC Percent Total 60 4 2 2" xfId="50348"/>
    <cellStyle name="CALC Percent Total 60 4 3" xfId="16281"/>
    <cellStyle name="CALC Percent Total 60 4 4" xfId="50349"/>
    <cellStyle name="CALC Percent Total 60 5" xfId="16282"/>
    <cellStyle name="CALC Percent Total 60 5 2" xfId="16283"/>
    <cellStyle name="CALC Percent Total 60 5 2 2" xfId="50350"/>
    <cellStyle name="CALC Percent Total 60 5 3" xfId="16284"/>
    <cellStyle name="CALC Percent Total 60 5 4" xfId="50351"/>
    <cellStyle name="CALC Percent Total 60 6" xfId="16285"/>
    <cellStyle name="CALC Percent Total 60 6 2" xfId="16286"/>
    <cellStyle name="CALC Percent Total 60 6 2 2" xfId="50352"/>
    <cellStyle name="CALC Percent Total 60 6 3" xfId="16287"/>
    <cellStyle name="CALC Percent Total 60 6 4" xfId="50353"/>
    <cellStyle name="CALC Percent Total 60 7" xfId="16288"/>
    <cellStyle name="CALC Percent Total 60 7 2" xfId="16289"/>
    <cellStyle name="CALC Percent Total 60 7 2 2" xfId="50354"/>
    <cellStyle name="CALC Percent Total 60 7 3" xfId="16290"/>
    <cellStyle name="CALC Percent Total 60 7 4" xfId="50355"/>
    <cellStyle name="CALC Percent Total 60 8" xfId="16291"/>
    <cellStyle name="CALC Percent Total 60 8 2" xfId="16292"/>
    <cellStyle name="CALC Percent Total 60 8 2 2" xfId="50356"/>
    <cellStyle name="CALC Percent Total 60 8 3" xfId="16293"/>
    <cellStyle name="CALC Percent Total 60 8 4" xfId="50357"/>
    <cellStyle name="CALC Percent Total 60 9" xfId="16294"/>
    <cellStyle name="CALC Percent Total 60 9 2" xfId="16295"/>
    <cellStyle name="CALC Percent Total 60 9 2 2" xfId="50358"/>
    <cellStyle name="CALC Percent Total 60 9 3" xfId="16296"/>
    <cellStyle name="CALC Percent Total 60 9 4" xfId="50359"/>
    <cellStyle name="CALC Percent Total 61" xfId="16297"/>
    <cellStyle name="CALC Percent Total 61 10" xfId="16298"/>
    <cellStyle name="CALC Percent Total 61 10 2" xfId="50360"/>
    <cellStyle name="CALC Percent Total 61 11" xfId="50361"/>
    <cellStyle name="CALC Percent Total 61 12" xfId="50362"/>
    <cellStyle name="CALC Percent Total 61 2" xfId="16299"/>
    <cellStyle name="CALC Percent Total 61 2 2" xfId="16300"/>
    <cellStyle name="CALC Percent Total 61 2 2 2" xfId="50363"/>
    <cellStyle name="CALC Percent Total 61 2 3" xfId="16301"/>
    <cellStyle name="CALC Percent Total 61 2 4" xfId="50364"/>
    <cellStyle name="CALC Percent Total 61 3" xfId="16302"/>
    <cellStyle name="CALC Percent Total 61 3 2" xfId="16303"/>
    <cellStyle name="CALC Percent Total 61 3 2 2" xfId="50365"/>
    <cellStyle name="CALC Percent Total 61 3 3" xfId="16304"/>
    <cellStyle name="CALC Percent Total 61 3 4" xfId="50366"/>
    <cellStyle name="CALC Percent Total 61 4" xfId="16305"/>
    <cellStyle name="CALC Percent Total 61 4 2" xfId="16306"/>
    <cellStyle name="CALC Percent Total 61 4 2 2" xfId="50367"/>
    <cellStyle name="CALC Percent Total 61 4 3" xfId="16307"/>
    <cellStyle name="CALC Percent Total 61 4 4" xfId="50368"/>
    <cellStyle name="CALC Percent Total 61 5" xfId="16308"/>
    <cellStyle name="CALC Percent Total 61 5 2" xfId="16309"/>
    <cellStyle name="CALC Percent Total 61 5 2 2" xfId="50369"/>
    <cellStyle name="CALC Percent Total 61 5 3" xfId="16310"/>
    <cellStyle name="CALC Percent Total 61 5 4" xfId="50370"/>
    <cellStyle name="CALC Percent Total 61 6" xfId="16311"/>
    <cellStyle name="CALC Percent Total 61 6 2" xfId="16312"/>
    <cellStyle name="CALC Percent Total 61 6 2 2" xfId="50371"/>
    <cellStyle name="CALC Percent Total 61 6 3" xfId="16313"/>
    <cellStyle name="CALC Percent Total 61 6 4" xfId="50372"/>
    <cellStyle name="CALC Percent Total 61 7" xfId="16314"/>
    <cellStyle name="CALC Percent Total 61 7 2" xfId="16315"/>
    <cellStyle name="CALC Percent Total 61 7 2 2" xfId="50373"/>
    <cellStyle name="CALC Percent Total 61 7 3" xfId="16316"/>
    <cellStyle name="CALC Percent Total 61 7 4" xfId="50374"/>
    <cellStyle name="CALC Percent Total 61 8" xfId="16317"/>
    <cellStyle name="CALC Percent Total 61 8 2" xfId="16318"/>
    <cellStyle name="CALC Percent Total 61 8 2 2" xfId="50375"/>
    <cellStyle name="CALC Percent Total 61 8 3" xfId="16319"/>
    <cellStyle name="CALC Percent Total 61 8 4" xfId="50376"/>
    <cellStyle name="CALC Percent Total 61 9" xfId="16320"/>
    <cellStyle name="CALC Percent Total 61 9 2" xfId="16321"/>
    <cellStyle name="CALC Percent Total 61 9 2 2" xfId="50377"/>
    <cellStyle name="CALC Percent Total 61 9 3" xfId="16322"/>
    <cellStyle name="CALC Percent Total 61 9 4" xfId="50378"/>
    <cellStyle name="CALC Percent Total 62" xfId="16323"/>
    <cellStyle name="CALC Percent Total 62 10" xfId="16324"/>
    <cellStyle name="CALC Percent Total 62 10 2" xfId="50379"/>
    <cellStyle name="CALC Percent Total 62 11" xfId="50380"/>
    <cellStyle name="CALC Percent Total 62 12" xfId="50381"/>
    <cellStyle name="CALC Percent Total 62 2" xfId="16325"/>
    <cellStyle name="CALC Percent Total 62 2 2" xfId="16326"/>
    <cellStyle name="CALC Percent Total 62 2 2 2" xfId="50382"/>
    <cellStyle name="CALC Percent Total 62 2 3" xfId="16327"/>
    <cellStyle name="CALC Percent Total 62 2 4" xfId="50383"/>
    <cellStyle name="CALC Percent Total 62 3" xfId="16328"/>
    <cellStyle name="CALC Percent Total 62 3 2" xfId="16329"/>
    <cellStyle name="CALC Percent Total 62 3 2 2" xfId="50384"/>
    <cellStyle name="CALC Percent Total 62 3 3" xfId="16330"/>
    <cellStyle name="CALC Percent Total 62 3 4" xfId="50385"/>
    <cellStyle name="CALC Percent Total 62 4" xfId="16331"/>
    <cellStyle name="CALC Percent Total 62 4 2" xfId="16332"/>
    <cellStyle name="CALC Percent Total 62 4 2 2" xfId="50386"/>
    <cellStyle name="CALC Percent Total 62 4 3" xfId="16333"/>
    <cellStyle name="CALC Percent Total 62 4 4" xfId="50387"/>
    <cellStyle name="CALC Percent Total 62 5" xfId="16334"/>
    <cellStyle name="CALC Percent Total 62 5 2" xfId="16335"/>
    <cellStyle name="CALC Percent Total 62 5 2 2" xfId="50388"/>
    <cellStyle name="CALC Percent Total 62 5 3" xfId="16336"/>
    <cellStyle name="CALC Percent Total 62 5 4" xfId="50389"/>
    <cellStyle name="CALC Percent Total 62 6" xfId="16337"/>
    <cellStyle name="CALC Percent Total 62 6 2" xfId="16338"/>
    <cellStyle name="CALC Percent Total 62 6 2 2" xfId="50390"/>
    <cellStyle name="CALC Percent Total 62 6 3" xfId="16339"/>
    <cellStyle name="CALC Percent Total 62 6 4" xfId="50391"/>
    <cellStyle name="CALC Percent Total 62 7" xfId="16340"/>
    <cellStyle name="CALC Percent Total 62 7 2" xfId="16341"/>
    <cellStyle name="CALC Percent Total 62 7 2 2" xfId="50392"/>
    <cellStyle name="CALC Percent Total 62 7 3" xfId="16342"/>
    <cellStyle name="CALC Percent Total 62 7 4" xfId="50393"/>
    <cellStyle name="CALC Percent Total 62 8" xfId="16343"/>
    <cellStyle name="CALC Percent Total 62 8 2" xfId="16344"/>
    <cellStyle name="CALC Percent Total 62 8 2 2" xfId="50394"/>
    <cellStyle name="CALC Percent Total 62 8 3" xfId="16345"/>
    <cellStyle name="CALC Percent Total 62 8 4" xfId="50395"/>
    <cellStyle name="CALC Percent Total 62 9" xfId="16346"/>
    <cellStyle name="CALC Percent Total 62 9 2" xfId="16347"/>
    <cellStyle name="CALC Percent Total 62 9 2 2" xfId="50396"/>
    <cellStyle name="CALC Percent Total 62 9 3" xfId="16348"/>
    <cellStyle name="CALC Percent Total 62 9 4" xfId="50397"/>
    <cellStyle name="CALC Percent Total 63" xfId="16349"/>
    <cellStyle name="CALC Percent Total 63 10" xfId="16350"/>
    <cellStyle name="CALC Percent Total 63 10 2" xfId="50398"/>
    <cellStyle name="CALC Percent Total 63 11" xfId="50399"/>
    <cellStyle name="CALC Percent Total 63 12" xfId="50400"/>
    <cellStyle name="CALC Percent Total 63 2" xfId="16351"/>
    <cellStyle name="CALC Percent Total 63 2 2" xfId="16352"/>
    <cellStyle name="CALC Percent Total 63 2 2 2" xfId="50401"/>
    <cellStyle name="CALC Percent Total 63 2 3" xfId="16353"/>
    <cellStyle name="CALC Percent Total 63 2 4" xfId="50402"/>
    <cellStyle name="CALC Percent Total 63 3" xfId="16354"/>
    <cellStyle name="CALC Percent Total 63 3 2" xfId="16355"/>
    <cellStyle name="CALC Percent Total 63 3 2 2" xfId="50403"/>
    <cellStyle name="CALC Percent Total 63 3 3" xfId="16356"/>
    <cellStyle name="CALC Percent Total 63 3 4" xfId="50404"/>
    <cellStyle name="CALC Percent Total 63 4" xfId="16357"/>
    <cellStyle name="CALC Percent Total 63 4 2" xfId="16358"/>
    <cellStyle name="CALC Percent Total 63 4 2 2" xfId="50405"/>
    <cellStyle name="CALC Percent Total 63 4 3" xfId="16359"/>
    <cellStyle name="CALC Percent Total 63 4 4" xfId="50406"/>
    <cellStyle name="CALC Percent Total 63 5" xfId="16360"/>
    <cellStyle name="CALC Percent Total 63 5 2" xfId="16361"/>
    <cellStyle name="CALC Percent Total 63 5 2 2" xfId="50407"/>
    <cellStyle name="CALC Percent Total 63 5 3" xfId="16362"/>
    <cellStyle name="CALC Percent Total 63 5 4" xfId="50408"/>
    <cellStyle name="CALC Percent Total 63 6" xfId="16363"/>
    <cellStyle name="CALC Percent Total 63 6 2" xfId="16364"/>
    <cellStyle name="CALC Percent Total 63 6 2 2" xfId="50409"/>
    <cellStyle name="CALC Percent Total 63 6 3" xfId="16365"/>
    <cellStyle name="CALC Percent Total 63 6 4" xfId="50410"/>
    <cellStyle name="CALC Percent Total 63 7" xfId="16366"/>
    <cellStyle name="CALC Percent Total 63 7 2" xfId="16367"/>
    <cellStyle name="CALC Percent Total 63 7 2 2" xfId="50411"/>
    <cellStyle name="CALC Percent Total 63 7 3" xfId="16368"/>
    <cellStyle name="CALC Percent Total 63 7 4" xfId="50412"/>
    <cellStyle name="CALC Percent Total 63 8" xfId="16369"/>
    <cellStyle name="CALC Percent Total 63 8 2" xfId="16370"/>
    <cellStyle name="CALC Percent Total 63 8 2 2" xfId="50413"/>
    <cellStyle name="CALC Percent Total 63 8 3" xfId="16371"/>
    <cellStyle name="CALC Percent Total 63 8 4" xfId="50414"/>
    <cellStyle name="CALC Percent Total 63 9" xfId="16372"/>
    <cellStyle name="CALC Percent Total 63 9 2" xfId="16373"/>
    <cellStyle name="CALC Percent Total 63 9 2 2" xfId="50415"/>
    <cellStyle name="CALC Percent Total 63 9 3" xfId="16374"/>
    <cellStyle name="CALC Percent Total 63 9 4" xfId="50416"/>
    <cellStyle name="CALC Percent Total 64" xfId="16375"/>
    <cellStyle name="CALC Percent Total 64 10" xfId="16376"/>
    <cellStyle name="CALC Percent Total 64 10 2" xfId="50417"/>
    <cellStyle name="CALC Percent Total 64 11" xfId="50418"/>
    <cellStyle name="CALC Percent Total 64 12" xfId="50419"/>
    <cellStyle name="CALC Percent Total 64 2" xfId="16377"/>
    <cellStyle name="CALC Percent Total 64 2 2" xfId="16378"/>
    <cellStyle name="CALC Percent Total 64 2 2 2" xfId="50420"/>
    <cellStyle name="CALC Percent Total 64 2 3" xfId="16379"/>
    <cellStyle name="CALC Percent Total 64 2 4" xfId="50421"/>
    <cellStyle name="CALC Percent Total 64 3" xfId="16380"/>
    <cellStyle name="CALC Percent Total 64 3 2" xfId="16381"/>
    <cellStyle name="CALC Percent Total 64 3 2 2" xfId="50422"/>
    <cellStyle name="CALC Percent Total 64 3 3" xfId="16382"/>
    <cellStyle name="CALC Percent Total 64 3 4" xfId="50423"/>
    <cellStyle name="CALC Percent Total 64 4" xfId="16383"/>
    <cellStyle name="CALC Percent Total 64 4 2" xfId="16384"/>
    <cellStyle name="CALC Percent Total 64 4 2 2" xfId="50424"/>
    <cellStyle name="CALC Percent Total 64 4 3" xfId="16385"/>
    <cellStyle name="CALC Percent Total 64 4 4" xfId="50425"/>
    <cellStyle name="CALC Percent Total 64 5" xfId="16386"/>
    <cellStyle name="CALC Percent Total 64 5 2" xfId="16387"/>
    <cellStyle name="CALC Percent Total 64 5 2 2" xfId="50426"/>
    <cellStyle name="CALC Percent Total 64 5 3" xfId="16388"/>
    <cellStyle name="CALC Percent Total 64 5 4" xfId="50427"/>
    <cellStyle name="CALC Percent Total 64 6" xfId="16389"/>
    <cellStyle name="CALC Percent Total 64 6 2" xfId="16390"/>
    <cellStyle name="CALC Percent Total 64 6 2 2" xfId="50428"/>
    <cellStyle name="CALC Percent Total 64 6 3" xfId="16391"/>
    <cellStyle name="CALC Percent Total 64 6 4" xfId="50429"/>
    <cellStyle name="CALC Percent Total 64 7" xfId="16392"/>
    <cellStyle name="CALC Percent Total 64 7 2" xfId="16393"/>
    <cellStyle name="CALC Percent Total 64 7 2 2" xfId="50430"/>
    <cellStyle name="CALC Percent Total 64 7 3" xfId="16394"/>
    <cellStyle name="CALC Percent Total 64 7 4" xfId="50431"/>
    <cellStyle name="CALC Percent Total 64 8" xfId="16395"/>
    <cellStyle name="CALC Percent Total 64 8 2" xfId="16396"/>
    <cellStyle name="CALC Percent Total 64 8 2 2" xfId="50432"/>
    <cellStyle name="CALC Percent Total 64 8 3" xfId="16397"/>
    <cellStyle name="CALC Percent Total 64 8 4" xfId="50433"/>
    <cellStyle name="CALC Percent Total 64 9" xfId="16398"/>
    <cellStyle name="CALC Percent Total 64 9 2" xfId="16399"/>
    <cellStyle name="CALC Percent Total 64 9 2 2" xfId="50434"/>
    <cellStyle name="CALC Percent Total 64 9 3" xfId="16400"/>
    <cellStyle name="CALC Percent Total 64 9 4" xfId="50435"/>
    <cellStyle name="CALC Percent Total 65" xfId="16401"/>
    <cellStyle name="CALC Percent Total 65 10" xfId="16402"/>
    <cellStyle name="CALC Percent Total 65 10 2" xfId="50436"/>
    <cellStyle name="CALC Percent Total 65 11" xfId="50437"/>
    <cellStyle name="CALC Percent Total 65 12" xfId="50438"/>
    <cellStyle name="CALC Percent Total 65 2" xfId="16403"/>
    <cellStyle name="CALC Percent Total 65 2 2" xfId="16404"/>
    <cellStyle name="CALC Percent Total 65 2 2 2" xfId="50439"/>
    <cellStyle name="CALC Percent Total 65 2 3" xfId="16405"/>
    <cellStyle name="CALC Percent Total 65 2 4" xfId="50440"/>
    <cellStyle name="CALC Percent Total 65 3" xfId="16406"/>
    <cellStyle name="CALC Percent Total 65 3 2" xfId="16407"/>
    <cellStyle name="CALC Percent Total 65 3 2 2" xfId="50441"/>
    <cellStyle name="CALC Percent Total 65 3 3" xfId="16408"/>
    <cellStyle name="CALC Percent Total 65 3 4" xfId="50442"/>
    <cellStyle name="CALC Percent Total 65 4" xfId="16409"/>
    <cellStyle name="CALC Percent Total 65 4 2" xfId="16410"/>
    <cellStyle name="CALC Percent Total 65 4 2 2" xfId="50443"/>
    <cellStyle name="CALC Percent Total 65 4 3" xfId="16411"/>
    <cellStyle name="CALC Percent Total 65 4 4" xfId="50444"/>
    <cellStyle name="CALC Percent Total 65 5" xfId="16412"/>
    <cellStyle name="CALC Percent Total 65 5 2" xfId="16413"/>
    <cellStyle name="CALC Percent Total 65 5 2 2" xfId="50445"/>
    <cellStyle name="CALC Percent Total 65 5 3" xfId="16414"/>
    <cellStyle name="CALC Percent Total 65 5 4" xfId="50446"/>
    <cellStyle name="CALC Percent Total 65 6" xfId="16415"/>
    <cellStyle name="CALC Percent Total 65 6 2" xfId="16416"/>
    <cellStyle name="CALC Percent Total 65 6 2 2" xfId="50447"/>
    <cellStyle name="CALC Percent Total 65 6 3" xfId="16417"/>
    <cellStyle name="CALC Percent Total 65 6 4" xfId="50448"/>
    <cellStyle name="CALC Percent Total 65 7" xfId="16418"/>
    <cellStyle name="CALC Percent Total 65 7 2" xfId="16419"/>
    <cellStyle name="CALC Percent Total 65 7 2 2" xfId="50449"/>
    <cellStyle name="CALC Percent Total 65 7 3" xfId="16420"/>
    <cellStyle name="CALC Percent Total 65 7 4" xfId="50450"/>
    <cellStyle name="CALC Percent Total 65 8" xfId="16421"/>
    <cellStyle name="CALC Percent Total 65 8 2" xfId="16422"/>
    <cellStyle name="CALC Percent Total 65 8 2 2" xfId="50451"/>
    <cellStyle name="CALC Percent Total 65 8 3" xfId="16423"/>
    <cellStyle name="CALC Percent Total 65 8 4" xfId="50452"/>
    <cellStyle name="CALC Percent Total 65 9" xfId="16424"/>
    <cellStyle name="CALC Percent Total 65 9 2" xfId="16425"/>
    <cellStyle name="CALC Percent Total 65 9 2 2" xfId="50453"/>
    <cellStyle name="CALC Percent Total 65 9 3" xfId="16426"/>
    <cellStyle name="CALC Percent Total 65 9 4" xfId="50454"/>
    <cellStyle name="CALC Percent Total 66" xfId="16427"/>
    <cellStyle name="CALC Percent Total 66 10" xfId="16428"/>
    <cellStyle name="CALC Percent Total 66 10 2" xfId="50455"/>
    <cellStyle name="CALC Percent Total 66 11" xfId="50456"/>
    <cellStyle name="CALC Percent Total 66 12" xfId="50457"/>
    <cellStyle name="CALC Percent Total 66 2" xfId="16429"/>
    <cellStyle name="CALC Percent Total 66 2 2" xfId="16430"/>
    <cellStyle name="CALC Percent Total 66 2 2 2" xfId="50458"/>
    <cellStyle name="CALC Percent Total 66 2 3" xfId="16431"/>
    <cellStyle name="CALC Percent Total 66 2 4" xfId="50459"/>
    <cellStyle name="CALC Percent Total 66 3" xfId="16432"/>
    <cellStyle name="CALC Percent Total 66 3 2" xfId="16433"/>
    <cellStyle name="CALC Percent Total 66 3 2 2" xfId="50460"/>
    <cellStyle name="CALC Percent Total 66 3 3" xfId="16434"/>
    <cellStyle name="CALC Percent Total 66 3 4" xfId="50461"/>
    <cellStyle name="CALC Percent Total 66 4" xfId="16435"/>
    <cellStyle name="CALC Percent Total 66 4 2" xfId="16436"/>
    <cellStyle name="CALC Percent Total 66 4 2 2" xfId="50462"/>
    <cellStyle name="CALC Percent Total 66 4 3" xfId="16437"/>
    <cellStyle name="CALC Percent Total 66 4 4" xfId="50463"/>
    <cellStyle name="CALC Percent Total 66 5" xfId="16438"/>
    <cellStyle name="CALC Percent Total 66 5 2" xfId="16439"/>
    <cellStyle name="CALC Percent Total 66 5 2 2" xfId="50464"/>
    <cellStyle name="CALC Percent Total 66 5 3" xfId="16440"/>
    <cellStyle name="CALC Percent Total 66 5 4" xfId="50465"/>
    <cellStyle name="CALC Percent Total 66 6" xfId="16441"/>
    <cellStyle name="CALC Percent Total 66 6 2" xfId="16442"/>
    <cellStyle name="CALC Percent Total 66 6 2 2" xfId="50466"/>
    <cellStyle name="CALC Percent Total 66 6 3" xfId="16443"/>
    <cellStyle name="CALC Percent Total 66 6 4" xfId="50467"/>
    <cellStyle name="CALC Percent Total 66 7" xfId="16444"/>
    <cellStyle name="CALC Percent Total 66 7 2" xfId="16445"/>
    <cellStyle name="CALC Percent Total 66 7 2 2" xfId="50468"/>
    <cellStyle name="CALC Percent Total 66 7 3" xfId="16446"/>
    <cellStyle name="CALC Percent Total 66 7 4" xfId="50469"/>
    <cellStyle name="CALC Percent Total 66 8" xfId="16447"/>
    <cellStyle name="CALC Percent Total 66 8 2" xfId="16448"/>
    <cellStyle name="CALC Percent Total 66 8 2 2" xfId="50470"/>
    <cellStyle name="CALC Percent Total 66 8 3" xfId="16449"/>
    <cellStyle name="CALC Percent Total 66 8 4" xfId="50471"/>
    <cellStyle name="CALC Percent Total 66 9" xfId="16450"/>
    <cellStyle name="CALC Percent Total 66 9 2" xfId="16451"/>
    <cellStyle name="CALC Percent Total 66 9 2 2" xfId="50472"/>
    <cellStyle name="CALC Percent Total 66 9 3" xfId="16452"/>
    <cellStyle name="CALC Percent Total 66 9 4" xfId="50473"/>
    <cellStyle name="CALC Percent Total 67" xfId="16453"/>
    <cellStyle name="CALC Percent Total 67 10" xfId="16454"/>
    <cellStyle name="CALC Percent Total 67 10 2" xfId="50474"/>
    <cellStyle name="CALC Percent Total 67 11" xfId="50475"/>
    <cellStyle name="CALC Percent Total 67 12" xfId="50476"/>
    <cellStyle name="CALC Percent Total 67 2" xfId="16455"/>
    <cellStyle name="CALC Percent Total 67 2 2" xfId="16456"/>
    <cellStyle name="CALC Percent Total 67 2 2 2" xfId="50477"/>
    <cellStyle name="CALC Percent Total 67 2 3" xfId="16457"/>
    <cellStyle name="CALC Percent Total 67 2 4" xfId="50478"/>
    <cellStyle name="CALC Percent Total 67 3" xfId="16458"/>
    <cellStyle name="CALC Percent Total 67 3 2" xfId="16459"/>
    <cellStyle name="CALC Percent Total 67 3 2 2" xfId="50479"/>
    <cellStyle name="CALC Percent Total 67 3 3" xfId="16460"/>
    <cellStyle name="CALC Percent Total 67 3 4" xfId="50480"/>
    <cellStyle name="CALC Percent Total 67 4" xfId="16461"/>
    <cellStyle name="CALC Percent Total 67 4 2" xfId="16462"/>
    <cellStyle name="CALC Percent Total 67 4 2 2" xfId="50481"/>
    <cellStyle name="CALC Percent Total 67 4 3" xfId="16463"/>
    <cellStyle name="CALC Percent Total 67 4 4" xfId="50482"/>
    <cellStyle name="CALC Percent Total 67 5" xfId="16464"/>
    <cellStyle name="CALC Percent Total 67 5 2" xfId="16465"/>
    <cellStyle name="CALC Percent Total 67 5 2 2" xfId="50483"/>
    <cellStyle name="CALC Percent Total 67 5 3" xfId="16466"/>
    <cellStyle name="CALC Percent Total 67 5 4" xfId="50484"/>
    <cellStyle name="CALC Percent Total 67 6" xfId="16467"/>
    <cellStyle name="CALC Percent Total 67 6 2" xfId="16468"/>
    <cellStyle name="CALC Percent Total 67 6 2 2" xfId="50485"/>
    <cellStyle name="CALC Percent Total 67 6 3" xfId="16469"/>
    <cellStyle name="CALC Percent Total 67 6 4" xfId="50486"/>
    <cellStyle name="CALC Percent Total 67 7" xfId="16470"/>
    <cellStyle name="CALC Percent Total 67 7 2" xfId="16471"/>
    <cellStyle name="CALC Percent Total 67 7 2 2" xfId="50487"/>
    <cellStyle name="CALC Percent Total 67 7 3" xfId="16472"/>
    <cellStyle name="CALC Percent Total 67 7 4" xfId="50488"/>
    <cellStyle name="CALC Percent Total 67 8" xfId="16473"/>
    <cellStyle name="CALC Percent Total 67 8 2" xfId="16474"/>
    <cellStyle name="CALC Percent Total 67 8 2 2" xfId="50489"/>
    <cellStyle name="CALC Percent Total 67 8 3" xfId="16475"/>
    <cellStyle name="CALC Percent Total 67 8 4" xfId="50490"/>
    <cellStyle name="CALC Percent Total 67 9" xfId="16476"/>
    <cellStyle name="CALC Percent Total 67 9 2" xfId="16477"/>
    <cellStyle name="CALC Percent Total 67 9 2 2" xfId="50491"/>
    <cellStyle name="CALC Percent Total 67 9 3" xfId="16478"/>
    <cellStyle name="CALC Percent Total 67 9 4" xfId="50492"/>
    <cellStyle name="CALC Percent Total 68" xfId="16479"/>
    <cellStyle name="CALC Percent Total 68 10" xfId="16480"/>
    <cellStyle name="CALC Percent Total 68 10 2" xfId="50493"/>
    <cellStyle name="CALC Percent Total 68 11" xfId="50494"/>
    <cellStyle name="CALC Percent Total 68 12" xfId="50495"/>
    <cellStyle name="CALC Percent Total 68 2" xfId="16481"/>
    <cellStyle name="CALC Percent Total 68 2 2" xfId="16482"/>
    <cellStyle name="CALC Percent Total 68 2 2 2" xfId="50496"/>
    <cellStyle name="CALC Percent Total 68 2 3" xfId="16483"/>
    <cellStyle name="CALC Percent Total 68 2 4" xfId="50497"/>
    <cellStyle name="CALC Percent Total 68 3" xfId="16484"/>
    <cellStyle name="CALC Percent Total 68 3 2" xfId="16485"/>
    <cellStyle name="CALC Percent Total 68 3 2 2" xfId="50498"/>
    <cellStyle name="CALC Percent Total 68 3 3" xfId="16486"/>
    <cellStyle name="CALC Percent Total 68 3 4" xfId="50499"/>
    <cellStyle name="CALC Percent Total 68 4" xfId="16487"/>
    <cellStyle name="CALC Percent Total 68 4 2" xfId="16488"/>
    <cellStyle name="CALC Percent Total 68 4 2 2" xfId="50500"/>
    <cellStyle name="CALC Percent Total 68 4 3" xfId="16489"/>
    <cellStyle name="CALC Percent Total 68 4 4" xfId="50501"/>
    <cellStyle name="CALC Percent Total 68 5" xfId="16490"/>
    <cellStyle name="CALC Percent Total 68 5 2" xfId="16491"/>
    <cellStyle name="CALC Percent Total 68 5 2 2" xfId="50502"/>
    <cellStyle name="CALC Percent Total 68 5 3" xfId="16492"/>
    <cellStyle name="CALC Percent Total 68 5 4" xfId="50503"/>
    <cellStyle name="CALC Percent Total 68 6" xfId="16493"/>
    <cellStyle name="CALC Percent Total 68 6 2" xfId="16494"/>
    <cellStyle name="CALC Percent Total 68 6 2 2" xfId="50504"/>
    <cellStyle name="CALC Percent Total 68 6 3" xfId="16495"/>
    <cellStyle name="CALC Percent Total 68 6 4" xfId="50505"/>
    <cellStyle name="CALC Percent Total 68 7" xfId="16496"/>
    <cellStyle name="CALC Percent Total 68 7 2" xfId="16497"/>
    <cellStyle name="CALC Percent Total 68 7 2 2" xfId="50506"/>
    <cellStyle name="CALC Percent Total 68 7 3" xfId="16498"/>
    <cellStyle name="CALC Percent Total 68 7 4" xfId="50507"/>
    <cellStyle name="CALC Percent Total 68 8" xfId="16499"/>
    <cellStyle name="CALC Percent Total 68 8 2" xfId="16500"/>
    <cellStyle name="CALC Percent Total 68 8 2 2" xfId="50508"/>
    <cellStyle name="CALC Percent Total 68 8 3" xfId="16501"/>
    <cellStyle name="CALC Percent Total 68 8 4" xfId="50509"/>
    <cellStyle name="CALC Percent Total 68 9" xfId="16502"/>
    <cellStyle name="CALC Percent Total 68 9 2" xfId="16503"/>
    <cellStyle name="CALC Percent Total 68 9 2 2" xfId="50510"/>
    <cellStyle name="CALC Percent Total 68 9 3" xfId="16504"/>
    <cellStyle name="CALC Percent Total 68 9 4" xfId="50511"/>
    <cellStyle name="CALC Percent Total 69" xfId="16505"/>
    <cellStyle name="CALC Percent Total 69 10" xfId="16506"/>
    <cellStyle name="CALC Percent Total 69 10 2" xfId="50512"/>
    <cellStyle name="CALC Percent Total 69 11" xfId="50513"/>
    <cellStyle name="CALC Percent Total 69 12" xfId="50514"/>
    <cellStyle name="CALC Percent Total 69 2" xfId="16507"/>
    <cellStyle name="CALC Percent Total 69 2 2" xfId="16508"/>
    <cellStyle name="CALC Percent Total 69 2 2 2" xfId="50515"/>
    <cellStyle name="CALC Percent Total 69 2 3" xfId="16509"/>
    <cellStyle name="CALC Percent Total 69 2 4" xfId="50516"/>
    <cellStyle name="CALC Percent Total 69 3" xfId="16510"/>
    <cellStyle name="CALC Percent Total 69 3 2" xfId="16511"/>
    <cellStyle name="CALC Percent Total 69 3 2 2" xfId="50517"/>
    <cellStyle name="CALC Percent Total 69 3 3" xfId="16512"/>
    <cellStyle name="CALC Percent Total 69 3 4" xfId="50518"/>
    <cellStyle name="CALC Percent Total 69 4" xfId="16513"/>
    <cellStyle name="CALC Percent Total 69 4 2" xfId="16514"/>
    <cellStyle name="CALC Percent Total 69 4 2 2" xfId="50519"/>
    <cellStyle name="CALC Percent Total 69 4 3" xfId="16515"/>
    <cellStyle name="CALC Percent Total 69 4 4" xfId="50520"/>
    <cellStyle name="CALC Percent Total 69 5" xfId="16516"/>
    <cellStyle name="CALC Percent Total 69 5 2" xfId="16517"/>
    <cellStyle name="CALC Percent Total 69 5 2 2" xfId="50521"/>
    <cellStyle name="CALC Percent Total 69 5 3" xfId="16518"/>
    <cellStyle name="CALC Percent Total 69 5 4" xfId="50522"/>
    <cellStyle name="CALC Percent Total 69 6" xfId="16519"/>
    <cellStyle name="CALC Percent Total 69 6 2" xfId="16520"/>
    <cellStyle name="CALC Percent Total 69 6 2 2" xfId="50523"/>
    <cellStyle name="CALC Percent Total 69 6 3" xfId="16521"/>
    <cellStyle name="CALC Percent Total 69 6 4" xfId="50524"/>
    <cellStyle name="CALC Percent Total 69 7" xfId="16522"/>
    <cellStyle name="CALC Percent Total 69 7 2" xfId="16523"/>
    <cellStyle name="CALC Percent Total 69 7 2 2" xfId="50525"/>
    <cellStyle name="CALC Percent Total 69 7 3" xfId="16524"/>
    <cellStyle name="CALC Percent Total 69 7 4" xfId="50526"/>
    <cellStyle name="CALC Percent Total 69 8" xfId="16525"/>
    <cellStyle name="CALC Percent Total 69 8 2" xfId="16526"/>
    <cellStyle name="CALC Percent Total 69 8 2 2" xfId="50527"/>
    <cellStyle name="CALC Percent Total 69 8 3" xfId="16527"/>
    <cellStyle name="CALC Percent Total 69 8 4" xfId="50528"/>
    <cellStyle name="CALC Percent Total 69 9" xfId="16528"/>
    <cellStyle name="CALC Percent Total 69 9 2" xfId="16529"/>
    <cellStyle name="CALC Percent Total 69 9 2 2" xfId="50529"/>
    <cellStyle name="CALC Percent Total 69 9 3" xfId="16530"/>
    <cellStyle name="CALC Percent Total 69 9 4" xfId="50530"/>
    <cellStyle name="CALC Percent Total 7" xfId="16531"/>
    <cellStyle name="CALC Percent Total 7 10" xfId="16532"/>
    <cellStyle name="CALC Percent Total 7 10 2" xfId="50531"/>
    <cellStyle name="CALC Percent Total 7 11" xfId="50532"/>
    <cellStyle name="CALC Percent Total 7 2" xfId="16533"/>
    <cellStyle name="CALC Percent Total 7 2 2" xfId="16534"/>
    <cellStyle name="CALC Percent Total 7 2 2 2" xfId="50533"/>
    <cellStyle name="CALC Percent Total 7 2 3" xfId="16535"/>
    <cellStyle name="CALC Percent Total 7 2 4" xfId="50534"/>
    <cellStyle name="CALC Percent Total 7 3" xfId="16536"/>
    <cellStyle name="CALC Percent Total 7 3 2" xfId="16537"/>
    <cellStyle name="CALC Percent Total 7 3 2 2" xfId="50535"/>
    <cellStyle name="CALC Percent Total 7 3 3" xfId="16538"/>
    <cellStyle name="CALC Percent Total 7 3 4" xfId="50536"/>
    <cellStyle name="CALC Percent Total 7 4" xfId="16539"/>
    <cellStyle name="CALC Percent Total 7 4 2" xfId="16540"/>
    <cellStyle name="CALC Percent Total 7 4 2 2" xfId="50537"/>
    <cellStyle name="CALC Percent Total 7 4 3" xfId="16541"/>
    <cellStyle name="CALC Percent Total 7 4 4" xfId="50538"/>
    <cellStyle name="CALC Percent Total 7 5" xfId="16542"/>
    <cellStyle name="CALC Percent Total 7 5 2" xfId="16543"/>
    <cellStyle name="CALC Percent Total 7 5 2 2" xfId="50539"/>
    <cellStyle name="CALC Percent Total 7 5 3" xfId="16544"/>
    <cellStyle name="CALC Percent Total 7 5 4" xfId="50540"/>
    <cellStyle name="CALC Percent Total 7 6" xfId="16545"/>
    <cellStyle name="CALC Percent Total 7 6 2" xfId="16546"/>
    <cellStyle name="CALC Percent Total 7 6 2 2" xfId="50541"/>
    <cellStyle name="CALC Percent Total 7 6 3" xfId="16547"/>
    <cellStyle name="CALC Percent Total 7 6 4" xfId="50542"/>
    <cellStyle name="CALC Percent Total 7 7" xfId="16548"/>
    <cellStyle name="CALC Percent Total 7 7 2" xfId="16549"/>
    <cellStyle name="CALC Percent Total 7 7 2 2" xfId="50543"/>
    <cellStyle name="CALC Percent Total 7 7 3" xfId="16550"/>
    <cellStyle name="CALC Percent Total 7 7 4" xfId="50544"/>
    <cellStyle name="CALC Percent Total 7 8" xfId="16551"/>
    <cellStyle name="CALC Percent Total 7 8 2" xfId="16552"/>
    <cellStyle name="CALC Percent Total 7 8 2 2" xfId="50545"/>
    <cellStyle name="CALC Percent Total 7 8 3" xfId="16553"/>
    <cellStyle name="CALC Percent Total 7 8 4" xfId="50546"/>
    <cellStyle name="CALC Percent Total 7 9" xfId="16554"/>
    <cellStyle name="CALC Percent Total 7 9 2" xfId="16555"/>
    <cellStyle name="CALC Percent Total 7 9 2 2" xfId="50547"/>
    <cellStyle name="CALC Percent Total 7 9 3" xfId="16556"/>
    <cellStyle name="CALC Percent Total 7 9 4" xfId="50548"/>
    <cellStyle name="CALC Percent Total 70" xfId="16557"/>
    <cellStyle name="CALC Percent Total 70 10" xfId="16558"/>
    <cellStyle name="CALC Percent Total 70 10 2" xfId="50549"/>
    <cellStyle name="CALC Percent Total 70 11" xfId="50550"/>
    <cellStyle name="CALC Percent Total 70 12" xfId="50551"/>
    <cellStyle name="CALC Percent Total 70 2" xfId="16559"/>
    <cellStyle name="CALC Percent Total 70 2 2" xfId="16560"/>
    <cellStyle name="CALC Percent Total 70 2 2 2" xfId="50552"/>
    <cellStyle name="CALC Percent Total 70 2 3" xfId="16561"/>
    <cellStyle name="CALC Percent Total 70 2 4" xfId="50553"/>
    <cellStyle name="CALC Percent Total 70 3" xfId="16562"/>
    <cellStyle name="CALC Percent Total 70 3 2" xfId="16563"/>
    <cellStyle name="CALC Percent Total 70 3 2 2" xfId="50554"/>
    <cellStyle name="CALC Percent Total 70 3 3" xfId="16564"/>
    <cellStyle name="CALC Percent Total 70 3 4" xfId="50555"/>
    <cellStyle name="CALC Percent Total 70 4" xfId="16565"/>
    <cellStyle name="CALC Percent Total 70 4 2" xfId="16566"/>
    <cellStyle name="CALC Percent Total 70 4 2 2" xfId="50556"/>
    <cellStyle name="CALC Percent Total 70 4 3" xfId="16567"/>
    <cellStyle name="CALC Percent Total 70 4 4" xfId="50557"/>
    <cellStyle name="CALC Percent Total 70 5" xfId="16568"/>
    <cellStyle name="CALC Percent Total 70 5 2" xfId="16569"/>
    <cellStyle name="CALC Percent Total 70 5 2 2" xfId="50558"/>
    <cellStyle name="CALC Percent Total 70 5 3" xfId="16570"/>
    <cellStyle name="CALC Percent Total 70 5 4" xfId="50559"/>
    <cellStyle name="CALC Percent Total 70 6" xfId="16571"/>
    <cellStyle name="CALC Percent Total 70 6 2" xfId="16572"/>
    <cellStyle name="CALC Percent Total 70 6 2 2" xfId="50560"/>
    <cellStyle name="CALC Percent Total 70 6 3" xfId="16573"/>
    <cellStyle name="CALC Percent Total 70 6 4" xfId="50561"/>
    <cellStyle name="CALC Percent Total 70 7" xfId="16574"/>
    <cellStyle name="CALC Percent Total 70 7 2" xfId="16575"/>
    <cellStyle name="CALC Percent Total 70 7 2 2" xfId="50562"/>
    <cellStyle name="CALC Percent Total 70 7 3" xfId="16576"/>
    <cellStyle name="CALC Percent Total 70 7 4" xfId="50563"/>
    <cellStyle name="CALC Percent Total 70 8" xfId="16577"/>
    <cellStyle name="CALC Percent Total 70 8 2" xfId="16578"/>
    <cellStyle name="CALC Percent Total 70 8 2 2" xfId="50564"/>
    <cellStyle name="CALC Percent Total 70 8 3" xfId="16579"/>
    <cellStyle name="CALC Percent Total 70 8 4" xfId="50565"/>
    <cellStyle name="CALC Percent Total 70 9" xfId="16580"/>
    <cellStyle name="CALC Percent Total 70 9 2" xfId="16581"/>
    <cellStyle name="CALC Percent Total 70 9 2 2" xfId="50566"/>
    <cellStyle name="CALC Percent Total 70 9 3" xfId="16582"/>
    <cellStyle name="CALC Percent Total 70 9 4" xfId="50567"/>
    <cellStyle name="CALC Percent Total 71" xfId="16583"/>
    <cellStyle name="CALC Percent Total 71 10" xfId="16584"/>
    <cellStyle name="CALC Percent Total 71 10 2" xfId="50568"/>
    <cellStyle name="CALC Percent Total 71 11" xfId="50569"/>
    <cellStyle name="CALC Percent Total 71 12" xfId="50570"/>
    <cellStyle name="CALC Percent Total 71 2" xfId="16585"/>
    <cellStyle name="CALC Percent Total 71 2 2" xfId="16586"/>
    <cellStyle name="CALC Percent Total 71 2 2 2" xfId="50571"/>
    <cellStyle name="CALC Percent Total 71 2 3" xfId="16587"/>
    <cellStyle name="CALC Percent Total 71 2 4" xfId="50572"/>
    <cellStyle name="CALC Percent Total 71 3" xfId="16588"/>
    <cellStyle name="CALC Percent Total 71 3 2" xfId="16589"/>
    <cellStyle name="CALC Percent Total 71 3 2 2" xfId="50573"/>
    <cellStyle name="CALC Percent Total 71 3 3" xfId="16590"/>
    <cellStyle name="CALC Percent Total 71 3 4" xfId="50574"/>
    <cellStyle name="CALC Percent Total 71 4" xfId="16591"/>
    <cellStyle name="CALC Percent Total 71 4 2" xfId="16592"/>
    <cellStyle name="CALC Percent Total 71 4 2 2" xfId="50575"/>
    <cellStyle name="CALC Percent Total 71 4 3" xfId="16593"/>
    <cellStyle name="CALC Percent Total 71 4 4" xfId="50576"/>
    <cellStyle name="CALC Percent Total 71 5" xfId="16594"/>
    <cellStyle name="CALC Percent Total 71 5 2" xfId="16595"/>
    <cellStyle name="CALC Percent Total 71 5 2 2" xfId="50577"/>
    <cellStyle name="CALC Percent Total 71 5 3" xfId="16596"/>
    <cellStyle name="CALC Percent Total 71 5 4" xfId="50578"/>
    <cellStyle name="CALC Percent Total 71 6" xfId="16597"/>
    <cellStyle name="CALC Percent Total 71 6 2" xfId="16598"/>
    <cellStyle name="CALC Percent Total 71 6 2 2" xfId="50579"/>
    <cellStyle name="CALC Percent Total 71 6 3" xfId="16599"/>
    <cellStyle name="CALC Percent Total 71 6 4" xfId="50580"/>
    <cellStyle name="CALC Percent Total 71 7" xfId="16600"/>
    <cellStyle name="CALC Percent Total 71 7 2" xfId="16601"/>
    <cellStyle name="CALC Percent Total 71 7 2 2" xfId="50581"/>
    <cellStyle name="CALC Percent Total 71 7 3" xfId="16602"/>
    <cellStyle name="CALC Percent Total 71 7 4" xfId="50582"/>
    <cellStyle name="CALC Percent Total 71 8" xfId="16603"/>
    <cellStyle name="CALC Percent Total 71 8 2" xfId="16604"/>
    <cellStyle name="CALC Percent Total 71 8 2 2" xfId="50583"/>
    <cellStyle name="CALC Percent Total 71 8 3" xfId="16605"/>
    <cellStyle name="CALC Percent Total 71 8 4" xfId="50584"/>
    <cellStyle name="CALC Percent Total 71 9" xfId="16606"/>
    <cellStyle name="CALC Percent Total 71 9 2" xfId="16607"/>
    <cellStyle name="CALC Percent Total 71 9 2 2" xfId="50585"/>
    <cellStyle name="CALC Percent Total 71 9 3" xfId="16608"/>
    <cellStyle name="CALC Percent Total 71 9 4" xfId="50586"/>
    <cellStyle name="CALC Percent Total 72" xfId="16609"/>
    <cellStyle name="CALC Percent Total 72 10" xfId="16610"/>
    <cellStyle name="CALC Percent Total 72 10 2" xfId="50587"/>
    <cellStyle name="CALC Percent Total 72 11" xfId="50588"/>
    <cellStyle name="CALC Percent Total 72 12" xfId="50589"/>
    <cellStyle name="CALC Percent Total 72 2" xfId="16611"/>
    <cellStyle name="CALC Percent Total 72 2 2" xfId="16612"/>
    <cellStyle name="CALC Percent Total 72 2 2 2" xfId="50590"/>
    <cellStyle name="CALC Percent Total 72 2 3" xfId="16613"/>
    <cellStyle name="CALC Percent Total 72 2 4" xfId="50591"/>
    <cellStyle name="CALC Percent Total 72 3" xfId="16614"/>
    <cellStyle name="CALC Percent Total 72 3 2" xfId="16615"/>
    <cellStyle name="CALC Percent Total 72 3 2 2" xfId="50592"/>
    <cellStyle name="CALC Percent Total 72 3 3" xfId="16616"/>
    <cellStyle name="CALC Percent Total 72 3 4" xfId="50593"/>
    <cellStyle name="CALC Percent Total 72 4" xfId="16617"/>
    <cellStyle name="CALC Percent Total 72 4 2" xfId="16618"/>
    <cellStyle name="CALC Percent Total 72 4 2 2" xfId="50594"/>
    <cellStyle name="CALC Percent Total 72 4 3" xfId="16619"/>
    <cellStyle name="CALC Percent Total 72 4 4" xfId="50595"/>
    <cellStyle name="CALC Percent Total 72 5" xfId="16620"/>
    <cellStyle name="CALC Percent Total 72 5 2" xfId="16621"/>
    <cellStyle name="CALC Percent Total 72 5 2 2" xfId="50596"/>
    <cellStyle name="CALC Percent Total 72 5 3" xfId="16622"/>
    <cellStyle name="CALC Percent Total 72 5 4" xfId="50597"/>
    <cellStyle name="CALC Percent Total 72 6" xfId="16623"/>
    <cellStyle name="CALC Percent Total 72 6 2" xfId="16624"/>
    <cellStyle name="CALC Percent Total 72 6 2 2" xfId="50598"/>
    <cellStyle name="CALC Percent Total 72 6 3" xfId="16625"/>
    <cellStyle name="CALC Percent Total 72 6 4" xfId="50599"/>
    <cellStyle name="CALC Percent Total 72 7" xfId="16626"/>
    <cellStyle name="CALC Percent Total 72 7 2" xfId="16627"/>
    <cellStyle name="CALC Percent Total 72 7 2 2" xfId="50600"/>
    <cellStyle name="CALC Percent Total 72 7 3" xfId="16628"/>
    <cellStyle name="CALC Percent Total 72 7 4" xfId="50601"/>
    <cellStyle name="CALC Percent Total 72 8" xfId="16629"/>
    <cellStyle name="CALC Percent Total 72 8 2" xfId="16630"/>
    <cellStyle name="CALC Percent Total 72 8 2 2" xfId="50602"/>
    <cellStyle name="CALC Percent Total 72 8 3" xfId="16631"/>
    <cellStyle name="CALC Percent Total 72 8 4" xfId="50603"/>
    <cellStyle name="CALC Percent Total 72 9" xfId="16632"/>
    <cellStyle name="CALC Percent Total 72 9 2" xfId="16633"/>
    <cellStyle name="CALC Percent Total 72 9 2 2" xfId="50604"/>
    <cellStyle name="CALC Percent Total 72 9 3" xfId="16634"/>
    <cellStyle name="CALC Percent Total 72 9 4" xfId="50605"/>
    <cellStyle name="CALC Percent Total 73" xfId="16635"/>
    <cellStyle name="CALC Percent Total 73 10" xfId="50606"/>
    <cellStyle name="CALC Percent Total 73 11" xfId="50607"/>
    <cellStyle name="CALC Percent Total 73 2" xfId="16636"/>
    <cellStyle name="CALC Percent Total 73 2 2" xfId="16637"/>
    <cellStyle name="CALC Percent Total 73 2 2 2" xfId="50608"/>
    <cellStyle name="CALC Percent Total 73 2 3" xfId="16638"/>
    <cellStyle name="CALC Percent Total 73 2 4" xfId="50609"/>
    <cellStyle name="CALC Percent Total 73 3" xfId="16639"/>
    <cellStyle name="CALC Percent Total 73 3 2" xfId="16640"/>
    <cellStyle name="CALC Percent Total 73 3 2 2" xfId="50610"/>
    <cellStyle name="CALC Percent Total 73 3 3" xfId="16641"/>
    <cellStyle name="CALC Percent Total 73 3 4" xfId="50611"/>
    <cellStyle name="CALC Percent Total 73 4" xfId="16642"/>
    <cellStyle name="CALC Percent Total 73 4 2" xfId="16643"/>
    <cellStyle name="CALC Percent Total 73 4 2 2" xfId="50612"/>
    <cellStyle name="CALC Percent Total 73 4 3" xfId="16644"/>
    <cellStyle name="CALC Percent Total 73 4 4" xfId="50613"/>
    <cellStyle name="CALC Percent Total 73 5" xfId="16645"/>
    <cellStyle name="CALC Percent Total 73 5 2" xfId="16646"/>
    <cellStyle name="CALC Percent Total 73 5 2 2" xfId="50614"/>
    <cellStyle name="CALC Percent Total 73 5 3" xfId="16647"/>
    <cellStyle name="CALC Percent Total 73 5 4" xfId="50615"/>
    <cellStyle name="CALC Percent Total 73 6" xfId="16648"/>
    <cellStyle name="CALC Percent Total 73 6 2" xfId="16649"/>
    <cellStyle name="CALC Percent Total 73 6 2 2" xfId="50616"/>
    <cellStyle name="CALC Percent Total 73 6 3" xfId="16650"/>
    <cellStyle name="CALC Percent Total 73 6 4" xfId="50617"/>
    <cellStyle name="CALC Percent Total 73 7" xfId="16651"/>
    <cellStyle name="CALC Percent Total 73 7 2" xfId="16652"/>
    <cellStyle name="CALC Percent Total 73 7 2 2" xfId="50618"/>
    <cellStyle name="CALC Percent Total 73 7 3" xfId="16653"/>
    <cellStyle name="CALC Percent Total 73 7 4" xfId="50619"/>
    <cellStyle name="CALC Percent Total 73 8" xfId="16654"/>
    <cellStyle name="CALC Percent Total 73 8 2" xfId="16655"/>
    <cellStyle name="CALC Percent Total 73 8 2 2" xfId="50620"/>
    <cellStyle name="CALC Percent Total 73 8 3" xfId="16656"/>
    <cellStyle name="CALC Percent Total 73 8 4" xfId="50621"/>
    <cellStyle name="CALC Percent Total 73 9" xfId="16657"/>
    <cellStyle name="CALC Percent Total 73 9 2" xfId="50622"/>
    <cellStyle name="CALC Percent Total 74" xfId="16658"/>
    <cellStyle name="CALC Percent Total 74 10" xfId="50623"/>
    <cellStyle name="CALC Percent Total 74 11" xfId="50624"/>
    <cellStyle name="CALC Percent Total 74 2" xfId="16659"/>
    <cellStyle name="CALC Percent Total 74 2 2" xfId="16660"/>
    <cellStyle name="CALC Percent Total 74 2 2 2" xfId="50625"/>
    <cellStyle name="CALC Percent Total 74 2 3" xfId="16661"/>
    <cellStyle name="CALC Percent Total 74 2 4" xfId="50626"/>
    <cellStyle name="CALC Percent Total 74 3" xfId="16662"/>
    <cellStyle name="CALC Percent Total 74 3 2" xfId="16663"/>
    <cellStyle name="CALC Percent Total 74 3 2 2" xfId="50627"/>
    <cellStyle name="CALC Percent Total 74 3 3" xfId="16664"/>
    <cellStyle name="CALC Percent Total 74 3 4" xfId="50628"/>
    <cellStyle name="CALC Percent Total 74 4" xfId="16665"/>
    <cellStyle name="CALC Percent Total 74 4 2" xfId="16666"/>
    <cellStyle name="CALC Percent Total 74 4 2 2" xfId="50629"/>
    <cellStyle name="CALC Percent Total 74 4 3" xfId="16667"/>
    <cellStyle name="CALC Percent Total 74 4 4" xfId="50630"/>
    <cellStyle name="CALC Percent Total 74 5" xfId="16668"/>
    <cellStyle name="CALC Percent Total 74 5 2" xfId="16669"/>
    <cellStyle name="CALC Percent Total 74 5 2 2" xfId="50631"/>
    <cellStyle name="CALC Percent Total 74 5 3" xfId="16670"/>
    <cellStyle name="CALC Percent Total 74 5 4" xfId="50632"/>
    <cellStyle name="CALC Percent Total 74 6" xfId="16671"/>
    <cellStyle name="CALC Percent Total 74 6 2" xfId="16672"/>
    <cellStyle name="CALC Percent Total 74 6 2 2" xfId="50633"/>
    <cellStyle name="CALC Percent Total 74 6 3" xfId="16673"/>
    <cellStyle name="CALC Percent Total 74 6 4" xfId="50634"/>
    <cellStyle name="CALC Percent Total 74 7" xfId="16674"/>
    <cellStyle name="CALC Percent Total 74 7 2" xfId="16675"/>
    <cellStyle name="CALC Percent Total 74 7 2 2" xfId="50635"/>
    <cellStyle name="CALC Percent Total 74 7 3" xfId="16676"/>
    <cellStyle name="CALC Percent Total 74 7 4" xfId="50636"/>
    <cellStyle name="CALC Percent Total 74 8" xfId="16677"/>
    <cellStyle name="CALC Percent Total 74 8 2" xfId="16678"/>
    <cellStyle name="CALC Percent Total 74 8 2 2" xfId="50637"/>
    <cellStyle name="CALC Percent Total 74 8 3" xfId="16679"/>
    <cellStyle name="CALC Percent Total 74 8 4" xfId="50638"/>
    <cellStyle name="CALC Percent Total 74 9" xfId="16680"/>
    <cellStyle name="CALC Percent Total 74 9 2" xfId="50639"/>
    <cellStyle name="CALC Percent Total 75" xfId="16681"/>
    <cellStyle name="CALC Percent Total 75 10" xfId="50640"/>
    <cellStyle name="CALC Percent Total 75 11" xfId="50641"/>
    <cellStyle name="CALC Percent Total 75 2" xfId="16682"/>
    <cellStyle name="CALC Percent Total 75 2 2" xfId="16683"/>
    <cellStyle name="CALC Percent Total 75 2 2 2" xfId="50642"/>
    <cellStyle name="CALC Percent Total 75 2 3" xfId="16684"/>
    <cellStyle name="CALC Percent Total 75 2 4" xfId="50643"/>
    <cellStyle name="CALC Percent Total 75 3" xfId="16685"/>
    <cellStyle name="CALC Percent Total 75 3 2" xfId="16686"/>
    <cellStyle name="CALC Percent Total 75 3 2 2" xfId="50644"/>
    <cellStyle name="CALC Percent Total 75 3 3" xfId="16687"/>
    <cellStyle name="CALC Percent Total 75 3 4" xfId="50645"/>
    <cellStyle name="CALC Percent Total 75 4" xfId="16688"/>
    <cellStyle name="CALC Percent Total 75 4 2" xfId="16689"/>
    <cellStyle name="CALC Percent Total 75 4 2 2" xfId="50646"/>
    <cellStyle name="CALC Percent Total 75 4 3" xfId="16690"/>
    <cellStyle name="CALC Percent Total 75 4 4" xfId="50647"/>
    <cellStyle name="CALC Percent Total 75 5" xfId="16691"/>
    <cellStyle name="CALC Percent Total 75 5 2" xfId="16692"/>
    <cellStyle name="CALC Percent Total 75 5 2 2" xfId="50648"/>
    <cellStyle name="CALC Percent Total 75 5 3" xfId="16693"/>
    <cellStyle name="CALC Percent Total 75 5 4" xfId="50649"/>
    <cellStyle name="CALC Percent Total 75 6" xfId="16694"/>
    <cellStyle name="CALC Percent Total 75 6 2" xfId="16695"/>
    <cellStyle name="CALC Percent Total 75 6 2 2" xfId="50650"/>
    <cellStyle name="CALC Percent Total 75 6 3" xfId="16696"/>
    <cellStyle name="CALC Percent Total 75 6 4" xfId="50651"/>
    <cellStyle name="CALC Percent Total 75 7" xfId="16697"/>
    <cellStyle name="CALC Percent Total 75 7 2" xfId="16698"/>
    <cellStyle name="CALC Percent Total 75 7 2 2" xfId="50652"/>
    <cellStyle name="CALC Percent Total 75 7 3" xfId="16699"/>
    <cellStyle name="CALC Percent Total 75 7 4" xfId="50653"/>
    <cellStyle name="CALC Percent Total 75 8" xfId="16700"/>
    <cellStyle name="CALC Percent Total 75 8 2" xfId="16701"/>
    <cellStyle name="CALC Percent Total 75 8 2 2" xfId="50654"/>
    <cellStyle name="CALC Percent Total 75 8 3" xfId="16702"/>
    <cellStyle name="CALC Percent Total 75 8 4" xfId="50655"/>
    <cellStyle name="CALC Percent Total 75 9" xfId="16703"/>
    <cellStyle name="CALC Percent Total 75 9 2" xfId="50656"/>
    <cellStyle name="CALC Percent Total 76" xfId="16704"/>
    <cellStyle name="CALC Percent Total 76 10" xfId="50657"/>
    <cellStyle name="CALC Percent Total 76 11" xfId="50658"/>
    <cellStyle name="CALC Percent Total 76 2" xfId="16705"/>
    <cellStyle name="CALC Percent Total 76 2 2" xfId="16706"/>
    <cellStyle name="CALC Percent Total 76 2 2 2" xfId="50659"/>
    <cellStyle name="CALC Percent Total 76 2 3" xfId="16707"/>
    <cellStyle name="CALC Percent Total 76 2 4" xfId="50660"/>
    <cellStyle name="CALC Percent Total 76 3" xfId="16708"/>
    <cellStyle name="CALC Percent Total 76 3 2" xfId="16709"/>
    <cellStyle name="CALC Percent Total 76 3 2 2" xfId="50661"/>
    <cellStyle name="CALC Percent Total 76 3 3" xfId="16710"/>
    <cellStyle name="CALC Percent Total 76 3 4" xfId="50662"/>
    <cellStyle name="CALC Percent Total 76 4" xfId="16711"/>
    <cellStyle name="CALC Percent Total 76 4 2" xfId="16712"/>
    <cellStyle name="CALC Percent Total 76 4 2 2" xfId="50663"/>
    <cellStyle name="CALC Percent Total 76 4 3" xfId="16713"/>
    <cellStyle name="CALC Percent Total 76 4 4" xfId="50664"/>
    <cellStyle name="CALC Percent Total 76 5" xfId="16714"/>
    <cellStyle name="CALC Percent Total 76 5 2" xfId="16715"/>
    <cellStyle name="CALC Percent Total 76 5 2 2" xfId="50665"/>
    <cellStyle name="CALC Percent Total 76 5 3" xfId="16716"/>
    <cellStyle name="CALC Percent Total 76 5 4" xfId="50666"/>
    <cellStyle name="CALC Percent Total 76 6" xfId="16717"/>
    <cellStyle name="CALC Percent Total 76 6 2" xfId="16718"/>
    <cellStyle name="CALC Percent Total 76 6 2 2" xfId="50667"/>
    <cellStyle name="CALC Percent Total 76 6 3" xfId="16719"/>
    <cellStyle name="CALC Percent Total 76 6 4" xfId="50668"/>
    <cellStyle name="CALC Percent Total 76 7" xfId="16720"/>
    <cellStyle name="CALC Percent Total 76 7 2" xfId="16721"/>
    <cellStyle name="CALC Percent Total 76 7 2 2" xfId="50669"/>
    <cellStyle name="CALC Percent Total 76 7 3" xfId="16722"/>
    <cellStyle name="CALC Percent Total 76 7 4" xfId="50670"/>
    <cellStyle name="CALC Percent Total 76 8" xfId="16723"/>
    <cellStyle name="CALC Percent Total 76 8 2" xfId="16724"/>
    <cellStyle name="CALC Percent Total 76 8 2 2" xfId="50671"/>
    <cellStyle name="CALC Percent Total 76 8 3" xfId="16725"/>
    <cellStyle name="CALC Percent Total 76 8 4" xfId="50672"/>
    <cellStyle name="CALC Percent Total 76 9" xfId="16726"/>
    <cellStyle name="CALC Percent Total 76 9 2" xfId="50673"/>
    <cellStyle name="CALC Percent Total 77" xfId="16727"/>
    <cellStyle name="CALC Percent Total 77 10" xfId="50674"/>
    <cellStyle name="CALC Percent Total 77 11" xfId="50675"/>
    <cellStyle name="CALC Percent Total 77 2" xfId="16728"/>
    <cellStyle name="CALC Percent Total 77 2 2" xfId="16729"/>
    <cellStyle name="CALC Percent Total 77 2 2 2" xfId="50676"/>
    <cellStyle name="CALC Percent Total 77 2 3" xfId="16730"/>
    <cellStyle name="CALC Percent Total 77 2 4" xfId="50677"/>
    <cellStyle name="CALC Percent Total 77 3" xfId="16731"/>
    <cellStyle name="CALC Percent Total 77 3 2" xfId="16732"/>
    <cellStyle name="CALC Percent Total 77 3 2 2" xfId="50678"/>
    <cellStyle name="CALC Percent Total 77 3 3" xfId="16733"/>
    <cellStyle name="CALC Percent Total 77 3 4" xfId="50679"/>
    <cellStyle name="CALC Percent Total 77 4" xfId="16734"/>
    <cellStyle name="CALC Percent Total 77 4 2" xfId="16735"/>
    <cellStyle name="CALC Percent Total 77 4 2 2" xfId="50680"/>
    <cellStyle name="CALC Percent Total 77 4 3" xfId="16736"/>
    <cellStyle name="CALC Percent Total 77 4 4" xfId="50681"/>
    <cellStyle name="CALC Percent Total 77 5" xfId="16737"/>
    <cellStyle name="CALC Percent Total 77 5 2" xfId="16738"/>
    <cellStyle name="CALC Percent Total 77 5 2 2" xfId="50682"/>
    <cellStyle name="CALC Percent Total 77 5 3" xfId="16739"/>
    <cellStyle name="CALC Percent Total 77 5 4" xfId="50683"/>
    <cellStyle name="CALC Percent Total 77 6" xfId="16740"/>
    <cellStyle name="CALC Percent Total 77 6 2" xfId="16741"/>
    <cellStyle name="CALC Percent Total 77 6 2 2" xfId="50684"/>
    <cellStyle name="CALC Percent Total 77 6 3" xfId="16742"/>
    <cellStyle name="CALC Percent Total 77 6 4" xfId="50685"/>
    <cellStyle name="CALC Percent Total 77 7" xfId="16743"/>
    <cellStyle name="CALC Percent Total 77 7 2" xfId="16744"/>
    <cellStyle name="CALC Percent Total 77 7 2 2" xfId="50686"/>
    <cellStyle name="CALC Percent Total 77 7 3" xfId="16745"/>
    <cellStyle name="CALC Percent Total 77 7 4" xfId="50687"/>
    <cellStyle name="CALC Percent Total 77 8" xfId="16746"/>
    <cellStyle name="CALC Percent Total 77 8 2" xfId="16747"/>
    <cellStyle name="CALC Percent Total 77 8 2 2" xfId="50688"/>
    <cellStyle name="CALC Percent Total 77 8 3" xfId="16748"/>
    <cellStyle name="CALC Percent Total 77 8 4" xfId="50689"/>
    <cellStyle name="CALC Percent Total 77 9" xfId="16749"/>
    <cellStyle name="CALC Percent Total 77 9 2" xfId="50690"/>
    <cellStyle name="CALC Percent Total 78" xfId="16750"/>
    <cellStyle name="CALC Percent Total 78 10" xfId="50691"/>
    <cellStyle name="CALC Percent Total 78 11" xfId="50692"/>
    <cellStyle name="CALC Percent Total 78 2" xfId="16751"/>
    <cellStyle name="CALC Percent Total 78 2 2" xfId="16752"/>
    <cellStyle name="CALC Percent Total 78 2 2 2" xfId="50693"/>
    <cellStyle name="CALC Percent Total 78 2 3" xfId="16753"/>
    <cellStyle name="CALC Percent Total 78 2 4" xfId="50694"/>
    <cellStyle name="CALC Percent Total 78 3" xfId="16754"/>
    <cellStyle name="CALC Percent Total 78 3 2" xfId="16755"/>
    <cellStyle name="CALC Percent Total 78 3 2 2" xfId="50695"/>
    <cellStyle name="CALC Percent Total 78 3 3" xfId="16756"/>
    <cellStyle name="CALC Percent Total 78 3 4" xfId="50696"/>
    <cellStyle name="CALC Percent Total 78 4" xfId="16757"/>
    <cellStyle name="CALC Percent Total 78 4 2" xfId="16758"/>
    <cellStyle name="CALC Percent Total 78 4 2 2" xfId="50697"/>
    <cellStyle name="CALC Percent Total 78 4 3" xfId="16759"/>
    <cellStyle name="CALC Percent Total 78 4 4" xfId="50698"/>
    <cellStyle name="CALC Percent Total 78 5" xfId="16760"/>
    <cellStyle name="CALC Percent Total 78 5 2" xfId="16761"/>
    <cellStyle name="CALC Percent Total 78 5 2 2" xfId="50699"/>
    <cellStyle name="CALC Percent Total 78 5 3" xfId="16762"/>
    <cellStyle name="CALC Percent Total 78 5 4" xfId="50700"/>
    <cellStyle name="CALC Percent Total 78 6" xfId="16763"/>
    <cellStyle name="CALC Percent Total 78 6 2" xfId="16764"/>
    <cellStyle name="CALC Percent Total 78 6 2 2" xfId="50701"/>
    <cellStyle name="CALC Percent Total 78 6 3" xfId="16765"/>
    <cellStyle name="CALC Percent Total 78 6 4" xfId="50702"/>
    <cellStyle name="CALC Percent Total 78 7" xfId="16766"/>
    <cellStyle name="CALC Percent Total 78 7 2" xfId="16767"/>
    <cellStyle name="CALC Percent Total 78 7 2 2" xfId="50703"/>
    <cellStyle name="CALC Percent Total 78 7 3" xfId="16768"/>
    <cellStyle name="CALC Percent Total 78 7 4" xfId="50704"/>
    <cellStyle name="CALC Percent Total 78 8" xfId="16769"/>
    <cellStyle name="CALC Percent Total 78 8 2" xfId="16770"/>
    <cellStyle name="CALC Percent Total 78 8 2 2" xfId="50705"/>
    <cellStyle name="CALC Percent Total 78 8 3" xfId="16771"/>
    <cellStyle name="CALC Percent Total 78 8 4" xfId="50706"/>
    <cellStyle name="CALC Percent Total 78 9" xfId="16772"/>
    <cellStyle name="CALC Percent Total 78 9 2" xfId="50707"/>
    <cellStyle name="CALC Percent Total 79" xfId="16773"/>
    <cellStyle name="CALC Percent Total 79 10" xfId="50708"/>
    <cellStyle name="CALC Percent Total 79 11" xfId="50709"/>
    <cellStyle name="CALC Percent Total 79 2" xfId="16774"/>
    <cellStyle name="CALC Percent Total 79 2 2" xfId="16775"/>
    <cellStyle name="CALC Percent Total 79 2 2 2" xfId="50710"/>
    <cellStyle name="CALC Percent Total 79 2 3" xfId="16776"/>
    <cellStyle name="CALC Percent Total 79 2 4" xfId="50711"/>
    <cellStyle name="CALC Percent Total 79 3" xfId="16777"/>
    <cellStyle name="CALC Percent Total 79 3 2" xfId="16778"/>
    <cellStyle name="CALC Percent Total 79 3 2 2" xfId="50712"/>
    <cellStyle name="CALC Percent Total 79 3 3" xfId="16779"/>
    <cellStyle name="CALC Percent Total 79 3 4" xfId="50713"/>
    <cellStyle name="CALC Percent Total 79 4" xfId="16780"/>
    <cellStyle name="CALC Percent Total 79 4 2" xfId="16781"/>
    <cellStyle name="CALC Percent Total 79 4 2 2" xfId="50714"/>
    <cellStyle name="CALC Percent Total 79 4 3" xfId="16782"/>
    <cellStyle name="CALC Percent Total 79 4 4" xfId="50715"/>
    <cellStyle name="CALC Percent Total 79 5" xfId="16783"/>
    <cellStyle name="CALC Percent Total 79 5 2" xfId="16784"/>
    <cellStyle name="CALC Percent Total 79 5 2 2" xfId="50716"/>
    <cellStyle name="CALC Percent Total 79 5 3" xfId="16785"/>
    <cellStyle name="CALC Percent Total 79 5 4" xfId="50717"/>
    <cellStyle name="CALC Percent Total 79 6" xfId="16786"/>
    <cellStyle name="CALC Percent Total 79 6 2" xfId="16787"/>
    <cellStyle name="CALC Percent Total 79 6 2 2" xfId="50718"/>
    <cellStyle name="CALC Percent Total 79 6 3" xfId="16788"/>
    <cellStyle name="CALC Percent Total 79 6 4" xfId="50719"/>
    <cellStyle name="CALC Percent Total 79 7" xfId="16789"/>
    <cellStyle name="CALC Percent Total 79 7 2" xfId="16790"/>
    <cellStyle name="CALC Percent Total 79 7 2 2" xfId="50720"/>
    <cellStyle name="CALC Percent Total 79 7 3" xfId="16791"/>
    <cellStyle name="CALC Percent Total 79 7 4" xfId="50721"/>
    <cellStyle name="CALC Percent Total 79 8" xfId="16792"/>
    <cellStyle name="CALC Percent Total 79 8 2" xfId="16793"/>
    <cellStyle name="CALC Percent Total 79 8 2 2" xfId="50722"/>
    <cellStyle name="CALC Percent Total 79 8 3" xfId="16794"/>
    <cellStyle name="CALC Percent Total 79 8 4" xfId="50723"/>
    <cellStyle name="CALC Percent Total 79 9" xfId="16795"/>
    <cellStyle name="CALC Percent Total 79 9 2" xfId="50724"/>
    <cellStyle name="CALC Percent Total 8" xfId="16796"/>
    <cellStyle name="CALC Percent Total 8 10" xfId="16797"/>
    <cellStyle name="CALC Percent Total 8 10 2" xfId="50725"/>
    <cellStyle name="CALC Percent Total 8 11" xfId="50726"/>
    <cellStyle name="CALC Percent Total 8 2" xfId="16798"/>
    <cellStyle name="CALC Percent Total 8 2 2" xfId="16799"/>
    <cellStyle name="CALC Percent Total 8 2 2 2" xfId="50727"/>
    <cellStyle name="CALC Percent Total 8 2 3" xfId="16800"/>
    <cellStyle name="CALC Percent Total 8 2 4" xfId="50728"/>
    <cellStyle name="CALC Percent Total 8 3" xfId="16801"/>
    <cellStyle name="CALC Percent Total 8 3 2" xfId="16802"/>
    <cellStyle name="CALC Percent Total 8 3 2 2" xfId="50729"/>
    <cellStyle name="CALC Percent Total 8 3 3" xfId="16803"/>
    <cellStyle name="CALC Percent Total 8 3 4" xfId="50730"/>
    <cellStyle name="CALC Percent Total 8 4" xfId="16804"/>
    <cellStyle name="CALC Percent Total 8 4 2" xfId="16805"/>
    <cellStyle name="CALC Percent Total 8 4 2 2" xfId="50731"/>
    <cellStyle name="CALC Percent Total 8 4 3" xfId="16806"/>
    <cellStyle name="CALC Percent Total 8 4 4" xfId="50732"/>
    <cellStyle name="CALC Percent Total 8 5" xfId="16807"/>
    <cellStyle name="CALC Percent Total 8 5 2" xfId="16808"/>
    <cellStyle name="CALC Percent Total 8 5 2 2" xfId="50733"/>
    <cellStyle name="CALC Percent Total 8 5 3" xfId="16809"/>
    <cellStyle name="CALC Percent Total 8 5 4" xfId="50734"/>
    <cellStyle name="CALC Percent Total 8 6" xfId="16810"/>
    <cellStyle name="CALC Percent Total 8 6 2" xfId="16811"/>
    <cellStyle name="CALC Percent Total 8 6 2 2" xfId="50735"/>
    <cellStyle name="CALC Percent Total 8 6 3" xfId="16812"/>
    <cellStyle name="CALC Percent Total 8 6 4" xfId="50736"/>
    <cellStyle name="CALC Percent Total 8 7" xfId="16813"/>
    <cellStyle name="CALC Percent Total 8 7 2" xfId="16814"/>
    <cellStyle name="CALC Percent Total 8 7 2 2" xfId="50737"/>
    <cellStyle name="CALC Percent Total 8 7 3" xfId="16815"/>
    <cellStyle name="CALC Percent Total 8 7 4" xfId="50738"/>
    <cellStyle name="CALC Percent Total 8 8" xfId="16816"/>
    <cellStyle name="CALC Percent Total 8 8 2" xfId="16817"/>
    <cellStyle name="CALC Percent Total 8 8 2 2" xfId="50739"/>
    <cellStyle name="CALC Percent Total 8 8 3" xfId="16818"/>
    <cellStyle name="CALC Percent Total 8 8 4" xfId="50740"/>
    <cellStyle name="CALC Percent Total 8 9" xfId="16819"/>
    <cellStyle name="CALC Percent Total 8 9 2" xfId="16820"/>
    <cellStyle name="CALC Percent Total 8 9 2 2" xfId="50741"/>
    <cellStyle name="CALC Percent Total 8 9 3" xfId="16821"/>
    <cellStyle name="CALC Percent Total 8 9 4" xfId="50742"/>
    <cellStyle name="CALC Percent Total 80" xfId="16822"/>
    <cellStyle name="CALC Percent Total 80 10" xfId="50743"/>
    <cellStyle name="CALC Percent Total 80 11" xfId="50744"/>
    <cellStyle name="CALC Percent Total 80 2" xfId="16823"/>
    <cellStyle name="CALC Percent Total 80 2 2" xfId="16824"/>
    <cellStyle name="CALC Percent Total 80 2 2 2" xfId="50745"/>
    <cellStyle name="CALC Percent Total 80 2 3" xfId="16825"/>
    <cellStyle name="CALC Percent Total 80 2 4" xfId="50746"/>
    <cellStyle name="CALC Percent Total 80 3" xfId="16826"/>
    <cellStyle name="CALC Percent Total 80 3 2" xfId="16827"/>
    <cellStyle name="CALC Percent Total 80 3 2 2" xfId="50747"/>
    <cellStyle name="CALC Percent Total 80 3 3" xfId="16828"/>
    <cellStyle name="CALC Percent Total 80 3 4" xfId="50748"/>
    <cellStyle name="CALC Percent Total 80 4" xfId="16829"/>
    <cellStyle name="CALC Percent Total 80 4 2" xfId="16830"/>
    <cellStyle name="CALC Percent Total 80 4 2 2" xfId="50749"/>
    <cellStyle name="CALC Percent Total 80 4 3" xfId="16831"/>
    <cellStyle name="CALC Percent Total 80 4 4" xfId="50750"/>
    <cellStyle name="CALC Percent Total 80 5" xfId="16832"/>
    <cellStyle name="CALC Percent Total 80 5 2" xfId="16833"/>
    <cellStyle name="CALC Percent Total 80 5 2 2" xfId="50751"/>
    <cellStyle name="CALC Percent Total 80 5 3" xfId="16834"/>
    <cellStyle name="CALC Percent Total 80 5 4" xfId="50752"/>
    <cellStyle name="CALC Percent Total 80 6" xfId="16835"/>
    <cellStyle name="CALC Percent Total 80 6 2" xfId="16836"/>
    <cellStyle name="CALC Percent Total 80 6 2 2" xfId="50753"/>
    <cellStyle name="CALC Percent Total 80 6 3" xfId="16837"/>
    <cellStyle name="CALC Percent Total 80 6 4" xfId="50754"/>
    <cellStyle name="CALC Percent Total 80 7" xfId="16838"/>
    <cellStyle name="CALC Percent Total 80 7 2" xfId="16839"/>
    <cellStyle name="CALC Percent Total 80 7 2 2" xfId="50755"/>
    <cellStyle name="CALC Percent Total 80 7 3" xfId="16840"/>
    <cellStyle name="CALC Percent Total 80 7 4" xfId="50756"/>
    <cellStyle name="CALC Percent Total 80 8" xfId="16841"/>
    <cellStyle name="CALC Percent Total 80 8 2" xfId="16842"/>
    <cellStyle name="CALC Percent Total 80 8 2 2" xfId="50757"/>
    <cellStyle name="CALC Percent Total 80 8 3" xfId="16843"/>
    <cellStyle name="CALC Percent Total 80 8 4" xfId="50758"/>
    <cellStyle name="CALC Percent Total 80 9" xfId="16844"/>
    <cellStyle name="CALC Percent Total 80 9 2" xfId="50759"/>
    <cellStyle name="CALC Percent Total 81" xfId="16845"/>
    <cellStyle name="CALC Percent Total 81 10" xfId="50760"/>
    <cellStyle name="CALC Percent Total 81 11" xfId="50761"/>
    <cellStyle name="CALC Percent Total 81 2" xfId="16846"/>
    <cellStyle name="CALC Percent Total 81 2 2" xfId="16847"/>
    <cellStyle name="CALC Percent Total 81 2 2 2" xfId="50762"/>
    <cellStyle name="CALC Percent Total 81 2 3" xfId="16848"/>
    <cellStyle name="CALC Percent Total 81 2 4" xfId="50763"/>
    <cellStyle name="CALC Percent Total 81 3" xfId="16849"/>
    <cellStyle name="CALC Percent Total 81 3 2" xfId="16850"/>
    <cellStyle name="CALC Percent Total 81 3 2 2" xfId="50764"/>
    <cellStyle name="CALC Percent Total 81 3 3" xfId="16851"/>
    <cellStyle name="CALC Percent Total 81 3 4" xfId="50765"/>
    <cellStyle name="CALC Percent Total 81 4" xfId="16852"/>
    <cellStyle name="CALC Percent Total 81 4 2" xfId="16853"/>
    <cellStyle name="CALC Percent Total 81 4 2 2" xfId="50766"/>
    <cellStyle name="CALC Percent Total 81 4 3" xfId="16854"/>
    <cellStyle name="CALC Percent Total 81 4 4" xfId="50767"/>
    <cellStyle name="CALC Percent Total 81 5" xfId="16855"/>
    <cellStyle name="CALC Percent Total 81 5 2" xfId="16856"/>
    <cellStyle name="CALC Percent Total 81 5 2 2" xfId="50768"/>
    <cellStyle name="CALC Percent Total 81 5 3" xfId="16857"/>
    <cellStyle name="CALC Percent Total 81 5 4" xfId="50769"/>
    <cellStyle name="CALC Percent Total 81 6" xfId="16858"/>
    <cellStyle name="CALC Percent Total 81 6 2" xfId="16859"/>
    <cellStyle name="CALC Percent Total 81 6 2 2" xfId="50770"/>
    <cellStyle name="CALC Percent Total 81 6 3" xfId="16860"/>
    <cellStyle name="CALC Percent Total 81 6 4" xfId="50771"/>
    <cellStyle name="CALC Percent Total 81 7" xfId="16861"/>
    <cellStyle name="CALC Percent Total 81 7 2" xfId="16862"/>
    <cellStyle name="CALC Percent Total 81 7 2 2" xfId="50772"/>
    <cellStyle name="CALC Percent Total 81 7 3" xfId="16863"/>
    <cellStyle name="CALC Percent Total 81 7 4" xfId="50773"/>
    <cellStyle name="CALC Percent Total 81 8" xfId="16864"/>
    <cellStyle name="CALC Percent Total 81 8 2" xfId="16865"/>
    <cellStyle name="CALC Percent Total 81 8 2 2" xfId="50774"/>
    <cellStyle name="CALC Percent Total 81 8 3" xfId="16866"/>
    <cellStyle name="CALC Percent Total 81 8 4" xfId="50775"/>
    <cellStyle name="CALC Percent Total 81 9" xfId="16867"/>
    <cellStyle name="CALC Percent Total 81 9 2" xfId="50776"/>
    <cellStyle name="CALC Percent Total 82" xfId="16868"/>
    <cellStyle name="CALC Percent Total 82 10" xfId="50777"/>
    <cellStyle name="CALC Percent Total 82 11" xfId="50778"/>
    <cellStyle name="CALC Percent Total 82 2" xfId="16869"/>
    <cellStyle name="CALC Percent Total 82 2 2" xfId="16870"/>
    <cellStyle name="CALC Percent Total 82 2 2 2" xfId="50779"/>
    <cellStyle name="CALC Percent Total 82 2 3" xfId="16871"/>
    <cellStyle name="CALC Percent Total 82 2 4" xfId="50780"/>
    <cellStyle name="CALC Percent Total 82 3" xfId="16872"/>
    <cellStyle name="CALC Percent Total 82 3 2" xfId="16873"/>
    <cellStyle name="CALC Percent Total 82 3 2 2" xfId="50781"/>
    <cellStyle name="CALC Percent Total 82 3 3" xfId="16874"/>
    <cellStyle name="CALC Percent Total 82 3 4" xfId="50782"/>
    <cellStyle name="CALC Percent Total 82 4" xfId="16875"/>
    <cellStyle name="CALC Percent Total 82 4 2" xfId="16876"/>
    <cellStyle name="CALC Percent Total 82 4 2 2" xfId="50783"/>
    <cellStyle name="CALC Percent Total 82 4 3" xfId="16877"/>
    <cellStyle name="CALC Percent Total 82 4 4" xfId="50784"/>
    <cellStyle name="CALC Percent Total 82 5" xfId="16878"/>
    <cellStyle name="CALC Percent Total 82 5 2" xfId="16879"/>
    <cellStyle name="CALC Percent Total 82 5 2 2" xfId="50785"/>
    <cellStyle name="CALC Percent Total 82 5 3" xfId="16880"/>
    <cellStyle name="CALC Percent Total 82 5 4" xfId="50786"/>
    <cellStyle name="CALC Percent Total 82 6" xfId="16881"/>
    <cellStyle name="CALC Percent Total 82 6 2" xfId="16882"/>
    <cellStyle name="CALC Percent Total 82 6 2 2" xfId="50787"/>
    <cellStyle name="CALC Percent Total 82 6 3" xfId="16883"/>
    <cellStyle name="CALC Percent Total 82 6 4" xfId="50788"/>
    <cellStyle name="CALC Percent Total 82 7" xfId="16884"/>
    <cellStyle name="CALC Percent Total 82 7 2" xfId="16885"/>
    <cellStyle name="CALC Percent Total 82 7 2 2" xfId="50789"/>
    <cellStyle name="CALC Percent Total 82 7 3" xfId="16886"/>
    <cellStyle name="CALC Percent Total 82 7 4" xfId="50790"/>
    <cellStyle name="CALC Percent Total 82 8" xfId="16887"/>
    <cellStyle name="CALC Percent Total 82 8 2" xfId="16888"/>
    <cellStyle name="CALC Percent Total 82 8 2 2" xfId="50791"/>
    <cellStyle name="CALC Percent Total 82 8 3" xfId="16889"/>
    <cellStyle name="CALC Percent Total 82 8 4" xfId="50792"/>
    <cellStyle name="CALC Percent Total 82 9" xfId="16890"/>
    <cellStyle name="CALC Percent Total 82 9 2" xfId="50793"/>
    <cellStyle name="CALC Percent Total 83" xfId="16891"/>
    <cellStyle name="CALC Percent Total 83 10" xfId="50794"/>
    <cellStyle name="CALC Percent Total 83 11" xfId="50795"/>
    <cellStyle name="CALC Percent Total 83 2" xfId="16892"/>
    <cellStyle name="CALC Percent Total 83 2 2" xfId="16893"/>
    <cellStyle name="CALC Percent Total 83 2 2 2" xfId="50796"/>
    <cellStyle name="CALC Percent Total 83 2 3" xfId="16894"/>
    <cellStyle name="CALC Percent Total 83 2 4" xfId="50797"/>
    <cellStyle name="CALC Percent Total 83 3" xfId="16895"/>
    <cellStyle name="CALC Percent Total 83 3 2" xfId="16896"/>
    <cellStyle name="CALC Percent Total 83 3 2 2" xfId="50798"/>
    <cellStyle name="CALC Percent Total 83 3 3" xfId="16897"/>
    <cellStyle name="CALC Percent Total 83 3 4" xfId="50799"/>
    <cellStyle name="CALC Percent Total 83 4" xfId="16898"/>
    <cellStyle name="CALC Percent Total 83 4 2" xfId="16899"/>
    <cellStyle name="CALC Percent Total 83 4 2 2" xfId="50800"/>
    <cellStyle name="CALC Percent Total 83 4 3" xfId="16900"/>
    <cellStyle name="CALC Percent Total 83 4 4" xfId="50801"/>
    <cellStyle name="CALC Percent Total 83 5" xfId="16901"/>
    <cellStyle name="CALC Percent Total 83 5 2" xfId="16902"/>
    <cellStyle name="CALC Percent Total 83 5 2 2" xfId="50802"/>
    <cellStyle name="CALC Percent Total 83 5 3" xfId="16903"/>
    <cellStyle name="CALC Percent Total 83 5 4" xfId="50803"/>
    <cellStyle name="CALC Percent Total 83 6" xfId="16904"/>
    <cellStyle name="CALC Percent Total 83 6 2" xfId="16905"/>
    <cellStyle name="CALC Percent Total 83 6 2 2" xfId="50804"/>
    <cellStyle name="CALC Percent Total 83 6 3" xfId="16906"/>
    <cellStyle name="CALC Percent Total 83 6 4" xfId="50805"/>
    <cellStyle name="CALC Percent Total 83 7" xfId="16907"/>
    <cellStyle name="CALC Percent Total 83 7 2" xfId="16908"/>
    <cellStyle name="CALC Percent Total 83 7 2 2" xfId="50806"/>
    <cellStyle name="CALC Percent Total 83 7 3" xfId="16909"/>
    <cellStyle name="CALC Percent Total 83 7 4" xfId="50807"/>
    <cellStyle name="CALC Percent Total 83 8" xfId="16910"/>
    <cellStyle name="CALC Percent Total 83 8 2" xfId="16911"/>
    <cellStyle name="CALC Percent Total 83 8 2 2" xfId="50808"/>
    <cellStyle name="CALC Percent Total 83 8 3" xfId="16912"/>
    <cellStyle name="CALC Percent Total 83 8 4" xfId="50809"/>
    <cellStyle name="CALC Percent Total 83 9" xfId="16913"/>
    <cellStyle name="CALC Percent Total 83 9 2" xfId="50810"/>
    <cellStyle name="CALC Percent Total 84" xfId="16914"/>
    <cellStyle name="CALC Percent Total 84 10" xfId="50811"/>
    <cellStyle name="CALC Percent Total 84 11" xfId="50812"/>
    <cellStyle name="CALC Percent Total 84 2" xfId="16915"/>
    <cellStyle name="CALC Percent Total 84 2 2" xfId="16916"/>
    <cellStyle name="CALC Percent Total 84 2 2 2" xfId="50813"/>
    <cellStyle name="CALC Percent Total 84 2 3" xfId="16917"/>
    <cellStyle name="CALC Percent Total 84 2 4" xfId="50814"/>
    <cellStyle name="CALC Percent Total 84 3" xfId="16918"/>
    <cellStyle name="CALC Percent Total 84 3 2" xfId="16919"/>
    <cellStyle name="CALC Percent Total 84 3 2 2" xfId="50815"/>
    <cellStyle name="CALC Percent Total 84 3 3" xfId="16920"/>
    <cellStyle name="CALC Percent Total 84 3 4" xfId="50816"/>
    <cellStyle name="CALC Percent Total 84 4" xfId="16921"/>
    <cellStyle name="CALC Percent Total 84 4 2" xfId="16922"/>
    <cellStyle name="CALC Percent Total 84 4 2 2" xfId="50817"/>
    <cellStyle name="CALC Percent Total 84 4 3" xfId="16923"/>
    <cellStyle name="CALC Percent Total 84 4 4" xfId="50818"/>
    <cellStyle name="CALC Percent Total 84 5" xfId="16924"/>
    <cellStyle name="CALC Percent Total 84 5 2" xfId="16925"/>
    <cellStyle name="CALC Percent Total 84 5 2 2" xfId="50819"/>
    <cellStyle name="CALC Percent Total 84 5 3" xfId="16926"/>
    <cellStyle name="CALC Percent Total 84 5 4" xfId="50820"/>
    <cellStyle name="CALC Percent Total 84 6" xfId="16927"/>
    <cellStyle name="CALC Percent Total 84 6 2" xfId="16928"/>
    <cellStyle name="CALC Percent Total 84 6 2 2" xfId="50821"/>
    <cellStyle name="CALC Percent Total 84 6 3" xfId="16929"/>
    <cellStyle name="CALC Percent Total 84 6 4" xfId="50822"/>
    <cellStyle name="CALC Percent Total 84 7" xfId="16930"/>
    <cellStyle name="CALC Percent Total 84 7 2" xfId="16931"/>
    <cellStyle name="CALC Percent Total 84 7 2 2" xfId="50823"/>
    <cellStyle name="CALC Percent Total 84 7 3" xfId="16932"/>
    <cellStyle name="CALC Percent Total 84 7 4" xfId="50824"/>
    <cellStyle name="CALC Percent Total 84 8" xfId="16933"/>
    <cellStyle name="CALC Percent Total 84 8 2" xfId="16934"/>
    <cellStyle name="CALC Percent Total 84 8 2 2" xfId="50825"/>
    <cellStyle name="CALC Percent Total 84 8 3" xfId="16935"/>
    <cellStyle name="CALC Percent Total 84 8 4" xfId="50826"/>
    <cellStyle name="CALC Percent Total 84 9" xfId="16936"/>
    <cellStyle name="CALC Percent Total 84 9 2" xfId="50827"/>
    <cellStyle name="CALC Percent Total 85" xfId="16937"/>
    <cellStyle name="CALC Percent Total 85 10" xfId="50828"/>
    <cellStyle name="CALC Percent Total 85 11" xfId="50829"/>
    <cellStyle name="CALC Percent Total 85 2" xfId="16938"/>
    <cellStyle name="CALC Percent Total 85 2 2" xfId="16939"/>
    <cellStyle name="CALC Percent Total 85 2 2 2" xfId="50830"/>
    <cellStyle name="CALC Percent Total 85 2 3" xfId="16940"/>
    <cellStyle name="CALC Percent Total 85 2 4" xfId="50831"/>
    <cellStyle name="CALC Percent Total 85 3" xfId="16941"/>
    <cellStyle name="CALC Percent Total 85 3 2" xfId="16942"/>
    <cellStyle name="CALC Percent Total 85 3 2 2" xfId="50832"/>
    <cellStyle name="CALC Percent Total 85 3 3" xfId="16943"/>
    <cellStyle name="CALC Percent Total 85 3 4" xfId="50833"/>
    <cellStyle name="CALC Percent Total 85 4" xfId="16944"/>
    <cellStyle name="CALC Percent Total 85 4 2" xfId="16945"/>
    <cellStyle name="CALC Percent Total 85 4 2 2" xfId="50834"/>
    <cellStyle name="CALC Percent Total 85 4 3" xfId="16946"/>
    <cellStyle name="CALC Percent Total 85 4 4" xfId="50835"/>
    <cellStyle name="CALC Percent Total 85 5" xfId="16947"/>
    <cellStyle name="CALC Percent Total 85 5 2" xfId="16948"/>
    <cellStyle name="CALC Percent Total 85 5 2 2" xfId="50836"/>
    <cellStyle name="CALC Percent Total 85 5 3" xfId="16949"/>
    <cellStyle name="CALC Percent Total 85 5 4" xfId="50837"/>
    <cellStyle name="CALC Percent Total 85 6" xfId="16950"/>
    <cellStyle name="CALC Percent Total 85 6 2" xfId="16951"/>
    <cellStyle name="CALC Percent Total 85 6 2 2" xfId="50838"/>
    <cellStyle name="CALC Percent Total 85 6 3" xfId="16952"/>
    <cellStyle name="CALC Percent Total 85 6 4" xfId="50839"/>
    <cellStyle name="CALC Percent Total 85 7" xfId="16953"/>
    <cellStyle name="CALC Percent Total 85 7 2" xfId="16954"/>
    <cellStyle name="CALC Percent Total 85 7 2 2" xfId="50840"/>
    <cellStyle name="CALC Percent Total 85 7 3" xfId="16955"/>
    <cellStyle name="CALC Percent Total 85 7 4" xfId="50841"/>
    <cellStyle name="CALC Percent Total 85 8" xfId="16956"/>
    <cellStyle name="CALC Percent Total 85 8 2" xfId="16957"/>
    <cellStyle name="CALC Percent Total 85 8 2 2" xfId="50842"/>
    <cellStyle name="CALC Percent Total 85 8 3" xfId="16958"/>
    <cellStyle name="CALC Percent Total 85 8 4" xfId="50843"/>
    <cellStyle name="CALC Percent Total 85 9" xfId="16959"/>
    <cellStyle name="CALC Percent Total 85 9 2" xfId="50844"/>
    <cellStyle name="CALC Percent Total 86" xfId="16960"/>
    <cellStyle name="CALC Percent Total 86 10" xfId="50845"/>
    <cellStyle name="CALC Percent Total 86 11" xfId="50846"/>
    <cellStyle name="CALC Percent Total 86 2" xfId="16961"/>
    <cellStyle name="CALC Percent Total 86 2 2" xfId="16962"/>
    <cellStyle name="CALC Percent Total 86 2 2 2" xfId="50847"/>
    <cellStyle name="CALC Percent Total 86 2 3" xfId="16963"/>
    <cellStyle name="CALC Percent Total 86 2 4" xfId="50848"/>
    <cellStyle name="CALC Percent Total 86 3" xfId="16964"/>
    <cellStyle name="CALC Percent Total 86 3 2" xfId="16965"/>
    <cellStyle name="CALC Percent Total 86 3 2 2" xfId="50849"/>
    <cellStyle name="CALC Percent Total 86 3 3" xfId="16966"/>
    <cellStyle name="CALC Percent Total 86 3 4" xfId="50850"/>
    <cellStyle name="CALC Percent Total 86 4" xfId="16967"/>
    <cellStyle name="CALC Percent Total 86 4 2" xfId="16968"/>
    <cellStyle name="CALC Percent Total 86 4 2 2" xfId="50851"/>
    <cellStyle name="CALC Percent Total 86 4 3" xfId="16969"/>
    <cellStyle name="CALC Percent Total 86 4 4" xfId="50852"/>
    <cellStyle name="CALC Percent Total 86 5" xfId="16970"/>
    <cellStyle name="CALC Percent Total 86 5 2" xfId="16971"/>
    <cellStyle name="CALC Percent Total 86 5 2 2" xfId="50853"/>
    <cellStyle name="CALC Percent Total 86 5 3" xfId="16972"/>
    <cellStyle name="CALC Percent Total 86 5 4" xfId="50854"/>
    <cellStyle name="CALC Percent Total 86 6" xfId="16973"/>
    <cellStyle name="CALC Percent Total 86 6 2" xfId="16974"/>
    <cellStyle name="CALC Percent Total 86 6 2 2" xfId="50855"/>
    <cellStyle name="CALC Percent Total 86 6 3" xfId="16975"/>
    <cellStyle name="CALC Percent Total 86 6 4" xfId="50856"/>
    <cellStyle name="CALC Percent Total 86 7" xfId="16976"/>
    <cellStyle name="CALC Percent Total 86 7 2" xfId="16977"/>
    <cellStyle name="CALC Percent Total 86 7 2 2" xfId="50857"/>
    <cellStyle name="CALC Percent Total 86 7 3" xfId="16978"/>
    <cellStyle name="CALC Percent Total 86 7 4" xfId="50858"/>
    <cellStyle name="CALC Percent Total 86 8" xfId="16979"/>
    <cellStyle name="CALC Percent Total 86 8 2" xfId="16980"/>
    <cellStyle name="CALC Percent Total 86 8 2 2" xfId="50859"/>
    <cellStyle name="CALC Percent Total 86 8 3" xfId="16981"/>
    <cellStyle name="CALC Percent Total 86 8 4" xfId="50860"/>
    <cellStyle name="CALC Percent Total 86 9" xfId="16982"/>
    <cellStyle name="CALC Percent Total 86 9 2" xfId="50861"/>
    <cellStyle name="CALC Percent Total 87" xfId="16983"/>
    <cellStyle name="CALC Percent Total 87 10" xfId="50862"/>
    <cellStyle name="CALC Percent Total 87 11" xfId="50863"/>
    <cellStyle name="CALC Percent Total 87 2" xfId="16984"/>
    <cellStyle name="CALC Percent Total 87 2 2" xfId="16985"/>
    <cellStyle name="CALC Percent Total 87 2 2 2" xfId="50864"/>
    <cellStyle name="CALC Percent Total 87 2 3" xfId="16986"/>
    <cellStyle name="CALC Percent Total 87 2 4" xfId="50865"/>
    <cellStyle name="CALC Percent Total 87 3" xfId="16987"/>
    <cellStyle name="CALC Percent Total 87 3 2" xfId="16988"/>
    <cellStyle name="CALC Percent Total 87 3 2 2" xfId="50866"/>
    <cellStyle name="CALC Percent Total 87 3 3" xfId="16989"/>
    <cellStyle name="CALC Percent Total 87 3 4" xfId="50867"/>
    <cellStyle name="CALC Percent Total 87 4" xfId="16990"/>
    <cellStyle name="CALC Percent Total 87 4 2" xfId="16991"/>
    <cellStyle name="CALC Percent Total 87 4 2 2" xfId="50868"/>
    <cellStyle name="CALC Percent Total 87 4 3" xfId="16992"/>
    <cellStyle name="CALC Percent Total 87 4 4" xfId="50869"/>
    <cellStyle name="CALC Percent Total 87 5" xfId="16993"/>
    <cellStyle name="CALC Percent Total 87 5 2" xfId="16994"/>
    <cellStyle name="CALC Percent Total 87 5 2 2" xfId="50870"/>
    <cellStyle name="CALC Percent Total 87 5 3" xfId="16995"/>
    <cellStyle name="CALC Percent Total 87 5 4" xfId="50871"/>
    <cellStyle name="CALC Percent Total 87 6" xfId="16996"/>
    <cellStyle name="CALC Percent Total 87 6 2" xfId="16997"/>
    <cellStyle name="CALC Percent Total 87 6 2 2" xfId="50872"/>
    <cellStyle name="CALC Percent Total 87 6 3" xfId="16998"/>
    <cellStyle name="CALC Percent Total 87 6 4" xfId="50873"/>
    <cellStyle name="CALC Percent Total 87 7" xfId="16999"/>
    <cellStyle name="CALC Percent Total 87 7 2" xfId="17000"/>
    <cellStyle name="CALC Percent Total 87 7 2 2" xfId="50874"/>
    <cellStyle name="CALC Percent Total 87 7 3" xfId="17001"/>
    <cellStyle name="CALC Percent Total 87 7 4" xfId="50875"/>
    <cellStyle name="CALC Percent Total 87 8" xfId="17002"/>
    <cellStyle name="CALC Percent Total 87 8 2" xfId="17003"/>
    <cellStyle name="CALC Percent Total 87 8 2 2" xfId="50876"/>
    <cellStyle name="CALC Percent Total 87 8 3" xfId="17004"/>
    <cellStyle name="CALC Percent Total 87 8 4" xfId="50877"/>
    <cellStyle name="CALC Percent Total 87 9" xfId="17005"/>
    <cellStyle name="CALC Percent Total 87 9 2" xfId="50878"/>
    <cellStyle name="CALC Percent Total 88" xfId="17006"/>
    <cellStyle name="CALC Percent Total 88 10" xfId="50879"/>
    <cellStyle name="CALC Percent Total 88 11" xfId="50880"/>
    <cellStyle name="CALC Percent Total 88 2" xfId="17007"/>
    <cellStyle name="CALC Percent Total 88 2 2" xfId="17008"/>
    <cellStyle name="CALC Percent Total 88 2 2 2" xfId="50881"/>
    <cellStyle name="CALC Percent Total 88 2 3" xfId="17009"/>
    <cellStyle name="CALC Percent Total 88 2 4" xfId="50882"/>
    <cellStyle name="CALC Percent Total 88 3" xfId="17010"/>
    <cellStyle name="CALC Percent Total 88 3 2" xfId="17011"/>
    <cellStyle name="CALC Percent Total 88 3 2 2" xfId="50883"/>
    <cellStyle name="CALC Percent Total 88 3 3" xfId="17012"/>
    <cellStyle name="CALC Percent Total 88 3 4" xfId="50884"/>
    <cellStyle name="CALC Percent Total 88 4" xfId="17013"/>
    <cellStyle name="CALC Percent Total 88 4 2" xfId="17014"/>
    <cellStyle name="CALC Percent Total 88 4 2 2" xfId="50885"/>
    <cellStyle name="CALC Percent Total 88 4 3" xfId="17015"/>
    <cellStyle name="CALC Percent Total 88 4 4" xfId="50886"/>
    <cellStyle name="CALC Percent Total 88 5" xfId="17016"/>
    <cellStyle name="CALC Percent Total 88 5 2" xfId="17017"/>
    <cellStyle name="CALC Percent Total 88 5 2 2" xfId="50887"/>
    <cellStyle name="CALC Percent Total 88 5 3" xfId="17018"/>
    <cellStyle name="CALC Percent Total 88 5 4" xfId="50888"/>
    <cellStyle name="CALC Percent Total 88 6" xfId="17019"/>
    <cellStyle name="CALC Percent Total 88 6 2" xfId="17020"/>
    <cellStyle name="CALC Percent Total 88 6 2 2" xfId="50889"/>
    <cellStyle name="CALC Percent Total 88 6 3" xfId="17021"/>
    <cellStyle name="CALC Percent Total 88 6 4" xfId="50890"/>
    <cellStyle name="CALC Percent Total 88 7" xfId="17022"/>
    <cellStyle name="CALC Percent Total 88 7 2" xfId="17023"/>
    <cellStyle name="CALC Percent Total 88 7 2 2" xfId="50891"/>
    <cellStyle name="CALC Percent Total 88 7 3" xfId="17024"/>
    <cellStyle name="CALC Percent Total 88 7 4" xfId="50892"/>
    <cellStyle name="CALC Percent Total 88 8" xfId="17025"/>
    <cellStyle name="CALC Percent Total 88 8 2" xfId="17026"/>
    <cellStyle name="CALC Percent Total 88 8 2 2" xfId="50893"/>
    <cellStyle name="CALC Percent Total 88 8 3" xfId="17027"/>
    <cellStyle name="CALC Percent Total 88 8 4" xfId="50894"/>
    <cellStyle name="CALC Percent Total 88 9" xfId="17028"/>
    <cellStyle name="CALC Percent Total 88 9 2" xfId="50895"/>
    <cellStyle name="CALC Percent Total 89" xfId="17029"/>
    <cellStyle name="CALC Percent Total 89 10" xfId="50896"/>
    <cellStyle name="CALC Percent Total 89 11" xfId="50897"/>
    <cellStyle name="CALC Percent Total 89 2" xfId="17030"/>
    <cellStyle name="CALC Percent Total 89 2 2" xfId="17031"/>
    <cellStyle name="CALC Percent Total 89 2 2 2" xfId="50898"/>
    <cellStyle name="CALC Percent Total 89 2 3" xfId="17032"/>
    <cellStyle name="CALC Percent Total 89 2 4" xfId="50899"/>
    <cellStyle name="CALC Percent Total 89 3" xfId="17033"/>
    <cellStyle name="CALC Percent Total 89 3 2" xfId="17034"/>
    <cellStyle name="CALC Percent Total 89 3 2 2" xfId="50900"/>
    <cellStyle name="CALC Percent Total 89 3 3" xfId="17035"/>
    <cellStyle name="CALC Percent Total 89 3 4" xfId="50901"/>
    <cellStyle name="CALC Percent Total 89 4" xfId="17036"/>
    <cellStyle name="CALC Percent Total 89 4 2" xfId="17037"/>
    <cellStyle name="CALC Percent Total 89 4 2 2" xfId="50902"/>
    <cellStyle name="CALC Percent Total 89 4 3" xfId="17038"/>
    <cellStyle name="CALC Percent Total 89 4 4" xfId="50903"/>
    <cellStyle name="CALC Percent Total 89 5" xfId="17039"/>
    <cellStyle name="CALC Percent Total 89 5 2" xfId="17040"/>
    <cellStyle name="CALC Percent Total 89 5 2 2" xfId="50904"/>
    <cellStyle name="CALC Percent Total 89 5 3" xfId="17041"/>
    <cellStyle name="CALC Percent Total 89 5 4" xfId="50905"/>
    <cellStyle name="CALC Percent Total 89 6" xfId="17042"/>
    <cellStyle name="CALC Percent Total 89 6 2" xfId="17043"/>
    <cellStyle name="CALC Percent Total 89 6 2 2" xfId="50906"/>
    <cellStyle name="CALC Percent Total 89 6 3" xfId="17044"/>
    <cellStyle name="CALC Percent Total 89 6 4" xfId="50907"/>
    <cellStyle name="CALC Percent Total 89 7" xfId="17045"/>
    <cellStyle name="CALC Percent Total 89 7 2" xfId="17046"/>
    <cellStyle name="CALC Percent Total 89 7 2 2" xfId="50908"/>
    <cellStyle name="CALC Percent Total 89 7 3" xfId="17047"/>
    <cellStyle name="CALC Percent Total 89 7 4" xfId="50909"/>
    <cellStyle name="CALC Percent Total 89 8" xfId="17048"/>
    <cellStyle name="CALC Percent Total 89 8 2" xfId="17049"/>
    <cellStyle name="CALC Percent Total 89 8 2 2" xfId="50910"/>
    <cellStyle name="CALC Percent Total 89 8 3" xfId="17050"/>
    <cellStyle name="CALC Percent Total 89 8 4" xfId="50911"/>
    <cellStyle name="CALC Percent Total 89 9" xfId="17051"/>
    <cellStyle name="CALC Percent Total 89 9 2" xfId="50912"/>
    <cellStyle name="CALC Percent Total 9" xfId="17052"/>
    <cellStyle name="CALC Percent Total 9 10" xfId="17053"/>
    <cellStyle name="CALC Percent Total 9 10 2" xfId="50913"/>
    <cellStyle name="CALC Percent Total 9 11" xfId="50914"/>
    <cellStyle name="CALC Percent Total 9 2" xfId="17054"/>
    <cellStyle name="CALC Percent Total 9 2 2" xfId="17055"/>
    <cellStyle name="CALC Percent Total 9 2 2 2" xfId="50915"/>
    <cellStyle name="CALC Percent Total 9 2 3" xfId="17056"/>
    <cellStyle name="CALC Percent Total 9 2 4" xfId="50916"/>
    <cellStyle name="CALC Percent Total 9 3" xfId="17057"/>
    <cellStyle name="CALC Percent Total 9 3 2" xfId="17058"/>
    <cellStyle name="CALC Percent Total 9 3 2 2" xfId="50917"/>
    <cellStyle name="CALC Percent Total 9 3 3" xfId="17059"/>
    <cellStyle name="CALC Percent Total 9 3 4" xfId="50918"/>
    <cellStyle name="CALC Percent Total 9 4" xfId="17060"/>
    <cellStyle name="CALC Percent Total 9 4 2" xfId="17061"/>
    <cellStyle name="CALC Percent Total 9 4 2 2" xfId="50919"/>
    <cellStyle name="CALC Percent Total 9 4 3" xfId="17062"/>
    <cellStyle name="CALC Percent Total 9 4 4" xfId="50920"/>
    <cellStyle name="CALC Percent Total 9 5" xfId="17063"/>
    <cellStyle name="CALC Percent Total 9 5 2" xfId="17064"/>
    <cellStyle name="CALC Percent Total 9 5 2 2" xfId="50921"/>
    <cellStyle name="CALC Percent Total 9 5 3" xfId="17065"/>
    <cellStyle name="CALC Percent Total 9 5 4" xfId="50922"/>
    <cellStyle name="CALC Percent Total 9 6" xfId="17066"/>
    <cellStyle name="CALC Percent Total 9 6 2" xfId="17067"/>
    <cellStyle name="CALC Percent Total 9 6 2 2" xfId="50923"/>
    <cellStyle name="CALC Percent Total 9 6 3" xfId="17068"/>
    <cellStyle name="CALC Percent Total 9 6 4" xfId="50924"/>
    <cellStyle name="CALC Percent Total 9 7" xfId="17069"/>
    <cellStyle name="CALC Percent Total 9 7 2" xfId="17070"/>
    <cellStyle name="CALC Percent Total 9 7 2 2" xfId="50925"/>
    <cellStyle name="CALC Percent Total 9 7 3" xfId="17071"/>
    <cellStyle name="CALC Percent Total 9 7 4" xfId="50926"/>
    <cellStyle name="CALC Percent Total 9 8" xfId="17072"/>
    <cellStyle name="CALC Percent Total 9 8 2" xfId="17073"/>
    <cellStyle name="CALC Percent Total 9 8 2 2" xfId="50927"/>
    <cellStyle name="CALC Percent Total 9 8 3" xfId="17074"/>
    <cellStyle name="CALC Percent Total 9 8 4" xfId="50928"/>
    <cellStyle name="CALC Percent Total 9 9" xfId="17075"/>
    <cellStyle name="CALC Percent Total 9 9 2" xfId="17076"/>
    <cellStyle name="CALC Percent Total 9 9 2 2" xfId="50929"/>
    <cellStyle name="CALC Percent Total 9 9 3" xfId="17077"/>
    <cellStyle name="CALC Percent Total 9 9 4" xfId="50930"/>
    <cellStyle name="CALC Percent Total 90" xfId="17078"/>
    <cellStyle name="CALC Percent Total 90 10" xfId="50931"/>
    <cellStyle name="CALC Percent Total 90 11" xfId="50932"/>
    <cellStyle name="CALC Percent Total 90 2" xfId="17079"/>
    <cellStyle name="CALC Percent Total 90 2 2" xfId="17080"/>
    <cellStyle name="CALC Percent Total 90 2 2 2" xfId="50933"/>
    <cellStyle name="CALC Percent Total 90 2 3" xfId="17081"/>
    <cellStyle name="CALC Percent Total 90 2 4" xfId="50934"/>
    <cellStyle name="CALC Percent Total 90 3" xfId="17082"/>
    <cellStyle name="CALC Percent Total 90 3 2" xfId="17083"/>
    <cellStyle name="CALC Percent Total 90 3 2 2" xfId="50935"/>
    <cellStyle name="CALC Percent Total 90 3 3" xfId="17084"/>
    <cellStyle name="CALC Percent Total 90 3 4" xfId="50936"/>
    <cellStyle name="CALC Percent Total 90 4" xfId="17085"/>
    <cellStyle name="CALC Percent Total 90 4 2" xfId="17086"/>
    <cellStyle name="CALC Percent Total 90 4 2 2" xfId="50937"/>
    <cellStyle name="CALC Percent Total 90 4 3" xfId="17087"/>
    <cellStyle name="CALC Percent Total 90 4 4" xfId="50938"/>
    <cellStyle name="CALC Percent Total 90 5" xfId="17088"/>
    <cellStyle name="CALC Percent Total 90 5 2" xfId="17089"/>
    <cellStyle name="CALC Percent Total 90 5 2 2" xfId="50939"/>
    <cellStyle name="CALC Percent Total 90 5 3" xfId="17090"/>
    <cellStyle name="CALC Percent Total 90 5 4" xfId="50940"/>
    <cellStyle name="CALC Percent Total 90 6" xfId="17091"/>
    <cellStyle name="CALC Percent Total 90 6 2" xfId="17092"/>
    <cellStyle name="CALC Percent Total 90 6 2 2" xfId="50941"/>
    <cellStyle name="CALC Percent Total 90 6 3" xfId="17093"/>
    <cellStyle name="CALC Percent Total 90 6 4" xfId="50942"/>
    <cellStyle name="CALC Percent Total 90 7" xfId="17094"/>
    <cellStyle name="CALC Percent Total 90 7 2" xfId="17095"/>
    <cellStyle name="CALC Percent Total 90 7 2 2" xfId="50943"/>
    <cellStyle name="CALC Percent Total 90 7 3" xfId="17096"/>
    <cellStyle name="CALC Percent Total 90 7 4" xfId="50944"/>
    <cellStyle name="CALC Percent Total 90 8" xfId="17097"/>
    <cellStyle name="CALC Percent Total 90 8 2" xfId="17098"/>
    <cellStyle name="CALC Percent Total 90 8 2 2" xfId="50945"/>
    <cellStyle name="CALC Percent Total 90 8 3" xfId="17099"/>
    <cellStyle name="CALC Percent Total 90 8 4" xfId="50946"/>
    <cellStyle name="CALC Percent Total 90 9" xfId="17100"/>
    <cellStyle name="CALC Percent Total 90 9 2" xfId="50947"/>
    <cellStyle name="CALC Percent Total 91" xfId="17101"/>
    <cellStyle name="CALC Percent Total 91 10" xfId="50948"/>
    <cellStyle name="CALC Percent Total 91 11" xfId="50949"/>
    <cellStyle name="CALC Percent Total 91 2" xfId="17102"/>
    <cellStyle name="CALC Percent Total 91 2 2" xfId="17103"/>
    <cellStyle name="CALC Percent Total 91 2 2 2" xfId="50950"/>
    <cellStyle name="CALC Percent Total 91 2 3" xfId="17104"/>
    <cellStyle name="CALC Percent Total 91 2 4" xfId="50951"/>
    <cellStyle name="CALC Percent Total 91 3" xfId="17105"/>
    <cellStyle name="CALC Percent Total 91 3 2" xfId="17106"/>
    <cellStyle name="CALC Percent Total 91 3 2 2" xfId="50952"/>
    <cellStyle name="CALC Percent Total 91 3 3" xfId="17107"/>
    <cellStyle name="CALC Percent Total 91 3 4" xfId="50953"/>
    <cellStyle name="CALC Percent Total 91 4" xfId="17108"/>
    <cellStyle name="CALC Percent Total 91 4 2" xfId="17109"/>
    <cellStyle name="CALC Percent Total 91 4 2 2" xfId="50954"/>
    <cellStyle name="CALC Percent Total 91 4 3" xfId="17110"/>
    <cellStyle name="CALC Percent Total 91 4 4" xfId="50955"/>
    <cellStyle name="CALC Percent Total 91 5" xfId="17111"/>
    <cellStyle name="CALC Percent Total 91 5 2" xfId="17112"/>
    <cellStyle name="CALC Percent Total 91 5 2 2" xfId="50956"/>
    <cellStyle name="CALC Percent Total 91 5 3" xfId="17113"/>
    <cellStyle name="CALC Percent Total 91 5 4" xfId="50957"/>
    <cellStyle name="CALC Percent Total 91 6" xfId="17114"/>
    <cellStyle name="CALC Percent Total 91 6 2" xfId="17115"/>
    <cellStyle name="CALC Percent Total 91 6 2 2" xfId="50958"/>
    <cellStyle name="CALC Percent Total 91 6 3" xfId="17116"/>
    <cellStyle name="CALC Percent Total 91 6 4" xfId="50959"/>
    <cellStyle name="CALC Percent Total 91 7" xfId="17117"/>
    <cellStyle name="CALC Percent Total 91 7 2" xfId="17118"/>
    <cellStyle name="CALC Percent Total 91 7 2 2" xfId="50960"/>
    <cellStyle name="CALC Percent Total 91 7 3" xfId="17119"/>
    <cellStyle name="CALC Percent Total 91 7 4" xfId="50961"/>
    <cellStyle name="CALC Percent Total 91 8" xfId="17120"/>
    <cellStyle name="CALC Percent Total 91 8 2" xfId="17121"/>
    <cellStyle name="CALC Percent Total 91 8 2 2" xfId="50962"/>
    <cellStyle name="CALC Percent Total 91 8 3" xfId="17122"/>
    <cellStyle name="CALC Percent Total 91 8 4" xfId="50963"/>
    <cellStyle name="CALC Percent Total 91 9" xfId="17123"/>
    <cellStyle name="CALC Percent Total 91 9 2" xfId="50964"/>
    <cellStyle name="CALC Percent Total 92" xfId="17124"/>
    <cellStyle name="CALC Percent Total 92 10" xfId="50965"/>
    <cellStyle name="CALC Percent Total 92 11" xfId="50966"/>
    <cellStyle name="CALC Percent Total 92 2" xfId="17125"/>
    <cellStyle name="CALC Percent Total 92 2 2" xfId="17126"/>
    <cellStyle name="CALC Percent Total 92 2 2 2" xfId="50967"/>
    <cellStyle name="CALC Percent Total 92 2 3" xfId="17127"/>
    <cellStyle name="CALC Percent Total 92 2 4" xfId="50968"/>
    <cellStyle name="CALC Percent Total 92 3" xfId="17128"/>
    <cellStyle name="CALC Percent Total 92 3 2" xfId="17129"/>
    <cellStyle name="CALC Percent Total 92 3 2 2" xfId="50969"/>
    <cellStyle name="CALC Percent Total 92 3 3" xfId="17130"/>
    <cellStyle name="CALC Percent Total 92 3 4" xfId="50970"/>
    <cellStyle name="CALC Percent Total 92 4" xfId="17131"/>
    <cellStyle name="CALC Percent Total 92 4 2" xfId="17132"/>
    <cellStyle name="CALC Percent Total 92 4 2 2" xfId="50971"/>
    <cellStyle name="CALC Percent Total 92 4 3" xfId="17133"/>
    <cellStyle name="CALC Percent Total 92 4 4" xfId="50972"/>
    <cellStyle name="CALC Percent Total 92 5" xfId="17134"/>
    <cellStyle name="CALC Percent Total 92 5 2" xfId="17135"/>
    <cellStyle name="CALC Percent Total 92 5 2 2" xfId="50973"/>
    <cellStyle name="CALC Percent Total 92 5 3" xfId="17136"/>
    <cellStyle name="CALC Percent Total 92 5 4" xfId="50974"/>
    <cellStyle name="CALC Percent Total 92 6" xfId="17137"/>
    <cellStyle name="CALC Percent Total 92 6 2" xfId="17138"/>
    <cellStyle name="CALC Percent Total 92 6 2 2" xfId="50975"/>
    <cellStyle name="CALC Percent Total 92 6 3" xfId="17139"/>
    <cellStyle name="CALC Percent Total 92 6 4" xfId="50976"/>
    <cellStyle name="CALC Percent Total 92 7" xfId="17140"/>
    <cellStyle name="CALC Percent Total 92 7 2" xfId="17141"/>
    <cellStyle name="CALC Percent Total 92 7 2 2" xfId="50977"/>
    <cellStyle name="CALC Percent Total 92 7 3" xfId="17142"/>
    <cellStyle name="CALC Percent Total 92 7 4" xfId="50978"/>
    <cellStyle name="CALC Percent Total 92 8" xfId="17143"/>
    <cellStyle name="CALC Percent Total 92 8 2" xfId="17144"/>
    <cellStyle name="CALC Percent Total 92 8 2 2" xfId="50979"/>
    <cellStyle name="CALC Percent Total 92 8 3" xfId="17145"/>
    <cellStyle name="CALC Percent Total 92 8 4" xfId="50980"/>
    <cellStyle name="CALC Percent Total 92 9" xfId="17146"/>
    <cellStyle name="CALC Percent Total 92 9 2" xfId="50981"/>
    <cellStyle name="CALC Percent Total 93" xfId="17147"/>
    <cellStyle name="CALC Percent Total 93 10" xfId="50982"/>
    <cellStyle name="CALC Percent Total 93 11" xfId="50983"/>
    <cellStyle name="CALC Percent Total 93 2" xfId="17148"/>
    <cellStyle name="CALC Percent Total 93 2 2" xfId="17149"/>
    <cellStyle name="CALC Percent Total 93 2 2 2" xfId="50984"/>
    <cellStyle name="CALC Percent Total 93 2 3" xfId="17150"/>
    <cellStyle name="CALC Percent Total 93 2 4" xfId="50985"/>
    <cellStyle name="CALC Percent Total 93 3" xfId="17151"/>
    <cellStyle name="CALC Percent Total 93 3 2" xfId="17152"/>
    <cellStyle name="CALC Percent Total 93 3 2 2" xfId="50986"/>
    <cellStyle name="CALC Percent Total 93 3 3" xfId="17153"/>
    <cellStyle name="CALC Percent Total 93 3 4" xfId="50987"/>
    <cellStyle name="CALC Percent Total 93 4" xfId="17154"/>
    <cellStyle name="CALC Percent Total 93 4 2" xfId="17155"/>
    <cellStyle name="CALC Percent Total 93 4 2 2" xfId="50988"/>
    <cellStyle name="CALC Percent Total 93 4 3" xfId="17156"/>
    <cellStyle name="CALC Percent Total 93 4 4" xfId="50989"/>
    <cellStyle name="CALC Percent Total 93 5" xfId="17157"/>
    <cellStyle name="CALC Percent Total 93 5 2" xfId="17158"/>
    <cellStyle name="CALC Percent Total 93 5 2 2" xfId="50990"/>
    <cellStyle name="CALC Percent Total 93 5 3" xfId="17159"/>
    <cellStyle name="CALC Percent Total 93 5 4" xfId="50991"/>
    <cellStyle name="CALC Percent Total 93 6" xfId="17160"/>
    <cellStyle name="CALC Percent Total 93 6 2" xfId="17161"/>
    <cellStyle name="CALC Percent Total 93 6 2 2" xfId="50992"/>
    <cellStyle name="CALC Percent Total 93 6 3" xfId="17162"/>
    <cellStyle name="CALC Percent Total 93 6 4" xfId="50993"/>
    <cellStyle name="CALC Percent Total 93 7" xfId="17163"/>
    <cellStyle name="CALC Percent Total 93 7 2" xfId="17164"/>
    <cellStyle name="CALC Percent Total 93 7 2 2" xfId="50994"/>
    <cellStyle name="CALC Percent Total 93 7 3" xfId="17165"/>
    <cellStyle name="CALC Percent Total 93 7 4" xfId="50995"/>
    <cellStyle name="CALC Percent Total 93 8" xfId="17166"/>
    <cellStyle name="CALC Percent Total 93 8 2" xfId="17167"/>
    <cellStyle name="CALC Percent Total 93 8 2 2" xfId="50996"/>
    <cellStyle name="CALC Percent Total 93 8 3" xfId="17168"/>
    <cellStyle name="CALC Percent Total 93 8 4" xfId="50997"/>
    <cellStyle name="CALC Percent Total 93 9" xfId="17169"/>
    <cellStyle name="CALC Percent Total 93 9 2" xfId="50998"/>
    <cellStyle name="CALC Percent Total 94" xfId="17170"/>
    <cellStyle name="CALC Percent Total 94 10" xfId="50999"/>
    <cellStyle name="CALC Percent Total 94 11" xfId="51000"/>
    <cellStyle name="CALC Percent Total 94 2" xfId="17171"/>
    <cellStyle name="CALC Percent Total 94 2 2" xfId="17172"/>
    <cellStyle name="CALC Percent Total 94 2 2 2" xfId="51001"/>
    <cellStyle name="CALC Percent Total 94 2 3" xfId="17173"/>
    <cellStyle name="CALC Percent Total 94 2 4" xfId="51002"/>
    <cellStyle name="CALC Percent Total 94 3" xfId="17174"/>
    <cellStyle name="CALC Percent Total 94 3 2" xfId="17175"/>
    <cellStyle name="CALC Percent Total 94 3 2 2" xfId="51003"/>
    <cellStyle name="CALC Percent Total 94 3 3" xfId="17176"/>
    <cellStyle name="CALC Percent Total 94 3 4" xfId="51004"/>
    <cellStyle name="CALC Percent Total 94 4" xfId="17177"/>
    <cellStyle name="CALC Percent Total 94 4 2" xfId="17178"/>
    <cellStyle name="CALC Percent Total 94 4 2 2" xfId="51005"/>
    <cellStyle name="CALC Percent Total 94 4 3" xfId="17179"/>
    <cellStyle name="CALC Percent Total 94 4 4" xfId="51006"/>
    <cellStyle name="CALC Percent Total 94 5" xfId="17180"/>
    <cellStyle name="CALC Percent Total 94 5 2" xfId="17181"/>
    <cellStyle name="CALC Percent Total 94 5 2 2" xfId="51007"/>
    <cellStyle name="CALC Percent Total 94 5 3" xfId="17182"/>
    <cellStyle name="CALC Percent Total 94 5 4" xfId="51008"/>
    <cellStyle name="CALC Percent Total 94 6" xfId="17183"/>
    <cellStyle name="CALC Percent Total 94 6 2" xfId="17184"/>
    <cellStyle name="CALC Percent Total 94 6 2 2" xfId="51009"/>
    <cellStyle name="CALC Percent Total 94 6 3" xfId="17185"/>
    <cellStyle name="CALC Percent Total 94 6 4" xfId="51010"/>
    <cellStyle name="CALC Percent Total 94 7" xfId="17186"/>
    <cellStyle name="CALC Percent Total 94 7 2" xfId="17187"/>
    <cellStyle name="CALC Percent Total 94 7 2 2" xfId="51011"/>
    <cellStyle name="CALC Percent Total 94 7 3" xfId="17188"/>
    <cellStyle name="CALC Percent Total 94 7 4" xfId="51012"/>
    <cellStyle name="CALC Percent Total 94 8" xfId="17189"/>
    <cellStyle name="CALC Percent Total 94 8 2" xfId="17190"/>
    <cellStyle name="CALC Percent Total 94 8 2 2" xfId="51013"/>
    <cellStyle name="CALC Percent Total 94 8 3" xfId="17191"/>
    <cellStyle name="CALC Percent Total 94 8 4" xfId="51014"/>
    <cellStyle name="CALC Percent Total 94 9" xfId="17192"/>
    <cellStyle name="CALC Percent Total 94 9 2" xfId="51015"/>
    <cellStyle name="CALC Percent Total 95" xfId="17193"/>
    <cellStyle name="CALC Percent Total 95 10" xfId="51016"/>
    <cellStyle name="CALC Percent Total 95 11" xfId="51017"/>
    <cellStyle name="CALC Percent Total 95 2" xfId="17194"/>
    <cellStyle name="CALC Percent Total 95 2 2" xfId="17195"/>
    <cellStyle name="CALC Percent Total 95 2 2 2" xfId="51018"/>
    <cellStyle name="CALC Percent Total 95 2 3" xfId="17196"/>
    <cellStyle name="CALC Percent Total 95 2 4" xfId="51019"/>
    <cellStyle name="CALC Percent Total 95 3" xfId="17197"/>
    <cellStyle name="CALC Percent Total 95 3 2" xfId="17198"/>
    <cellStyle name="CALC Percent Total 95 3 2 2" xfId="51020"/>
    <cellStyle name="CALC Percent Total 95 3 3" xfId="17199"/>
    <cellStyle name="CALC Percent Total 95 3 4" xfId="51021"/>
    <cellStyle name="CALC Percent Total 95 4" xfId="17200"/>
    <cellStyle name="CALC Percent Total 95 4 2" xfId="17201"/>
    <cellStyle name="CALC Percent Total 95 4 2 2" xfId="51022"/>
    <cellStyle name="CALC Percent Total 95 4 3" xfId="17202"/>
    <cellStyle name="CALC Percent Total 95 4 4" xfId="51023"/>
    <cellStyle name="CALC Percent Total 95 5" xfId="17203"/>
    <cellStyle name="CALC Percent Total 95 5 2" xfId="17204"/>
    <cellStyle name="CALC Percent Total 95 5 2 2" xfId="51024"/>
    <cellStyle name="CALC Percent Total 95 5 3" xfId="17205"/>
    <cellStyle name="CALC Percent Total 95 5 4" xfId="51025"/>
    <cellStyle name="CALC Percent Total 95 6" xfId="17206"/>
    <cellStyle name="CALC Percent Total 95 6 2" xfId="17207"/>
    <cellStyle name="CALC Percent Total 95 6 2 2" xfId="51026"/>
    <cellStyle name="CALC Percent Total 95 6 3" xfId="17208"/>
    <cellStyle name="CALC Percent Total 95 6 4" xfId="51027"/>
    <cellStyle name="CALC Percent Total 95 7" xfId="17209"/>
    <cellStyle name="CALC Percent Total 95 7 2" xfId="17210"/>
    <cellStyle name="CALC Percent Total 95 7 2 2" xfId="51028"/>
    <cellStyle name="CALC Percent Total 95 7 3" xfId="17211"/>
    <cellStyle name="CALC Percent Total 95 7 4" xfId="51029"/>
    <cellStyle name="CALC Percent Total 95 8" xfId="17212"/>
    <cellStyle name="CALC Percent Total 95 8 2" xfId="17213"/>
    <cellStyle name="CALC Percent Total 95 8 2 2" xfId="51030"/>
    <cellStyle name="CALC Percent Total 95 8 3" xfId="17214"/>
    <cellStyle name="CALC Percent Total 95 8 4" xfId="51031"/>
    <cellStyle name="CALC Percent Total 95 9" xfId="17215"/>
    <cellStyle name="CALC Percent Total 95 9 2" xfId="51032"/>
    <cellStyle name="CALC Percent Total 96" xfId="17216"/>
    <cellStyle name="CALC Percent Total 96 10" xfId="51033"/>
    <cellStyle name="CALC Percent Total 96 11" xfId="51034"/>
    <cellStyle name="CALC Percent Total 96 2" xfId="17217"/>
    <cellStyle name="CALC Percent Total 96 2 2" xfId="17218"/>
    <cellStyle name="CALC Percent Total 96 2 2 2" xfId="51035"/>
    <cellStyle name="CALC Percent Total 96 2 3" xfId="17219"/>
    <cellStyle name="CALC Percent Total 96 2 4" xfId="51036"/>
    <cellStyle name="CALC Percent Total 96 3" xfId="17220"/>
    <cellStyle name="CALC Percent Total 96 3 2" xfId="17221"/>
    <cellStyle name="CALC Percent Total 96 3 2 2" xfId="51037"/>
    <cellStyle name="CALC Percent Total 96 3 3" xfId="17222"/>
    <cellStyle name="CALC Percent Total 96 3 4" xfId="51038"/>
    <cellStyle name="CALC Percent Total 96 4" xfId="17223"/>
    <cellStyle name="CALC Percent Total 96 4 2" xfId="17224"/>
    <cellStyle name="CALC Percent Total 96 4 2 2" xfId="51039"/>
    <cellStyle name="CALC Percent Total 96 4 3" xfId="17225"/>
    <cellStyle name="CALC Percent Total 96 4 4" xfId="51040"/>
    <cellStyle name="CALC Percent Total 96 5" xfId="17226"/>
    <cellStyle name="CALC Percent Total 96 5 2" xfId="17227"/>
    <cellStyle name="CALC Percent Total 96 5 2 2" xfId="51041"/>
    <cellStyle name="CALC Percent Total 96 5 3" xfId="17228"/>
    <cellStyle name="CALC Percent Total 96 5 4" xfId="51042"/>
    <cellStyle name="CALC Percent Total 96 6" xfId="17229"/>
    <cellStyle name="CALC Percent Total 96 6 2" xfId="17230"/>
    <cellStyle name="CALC Percent Total 96 6 2 2" xfId="51043"/>
    <cellStyle name="CALC Percent Total 96 6 3" xfId="17231"/>
    <cellStyle name="CALC Percent Total 96 6 4" xfId="51044"/>
    <cellStyle name="CALC Percent Total 96 7" xfId="17232"/>
    <cellStyle name="CALC Percent Total 96 7 2" xfId="17233"/>
    <cellStyle name="CALC Percent Total 96 7 2 2" xfId="51045"/>
    <cellStyle name="CALC Percent Total 96 7 3" xfId="17234"/>
    <cellStyle name="CALC Percent Total 96 7 4" xfId="51046"/>
    <cellStyle name="CALC Percent Total 96 8" xfId="17235"/>
    <cellStyle name="CALC Percent Total 96 8 2" xfId="17236"/>
    <cellStyle name="CALC Percent Total 96 8 2 2" xfId="51047"/>
    <cellStyle name="CALC Percent Total 96 8 3" xfId="17237"/>
    <cellStyle name="CALC Percent Total 96 8 4" xfId="51048"/>
    <cellStyle name="CALC Percent Total 96 9" xfId="17238"/>
    <cellStyle name="CALC Percent Total 96 9 2" xfId="51049"/>
    <cellStyle name="CALC Percent Total 97" xfId="17239"/>
    <cellStyle name="CALC Percent Total 97 10" xfId="51050"/>
    <cellStyle name="CALC Percent Total 97 11" xfId="51051"/>
    <cellStyle name="CALC Percent Total 97 2" xfId="17240"/>
    <cellStyle name="CALC Percent Total 97 2 2" xfId="17241"/>
    <cellStyle name="CALC Percent Total 97 2 2 2" xfId="51052"/>
    <cellStyle name="CALC Percent Total 97 2 3" xfId="17242"/>
    <cellStyle name="CALC Percent Total 97 2 4" xfId="51053"/>
    <cellStyle name="CALC Percent Total 97 3" xfId="17243"/>
    <cellStyle name="CALC Percent Total 97 3 2" xfId="17244"/>
    <cellStyle name="CALC Percent Total 97 3 2 2" xfId="51054"/>
    <cellStyle name="CALC Percent Total 97 3 3" xfId="17245"/>
    <cellStyle name="CALC Percent Total 97 3 4" xfId="51055"/>
    <cellStyle name="CALC Percent Total 97 4" xfId="17246"/>
    <cellStyle name="CALC Percent Total 97 4 2" xfId="17247"/>
    <cellStyle name="CALC Percent Total 97 4 2 2" xfId="51056"/>
    <cellStyle name="CALC Percent Total 97 4 3" xfId="17248"/>
    <cellStyle name="CALC Percent Total 97 4 4" xfId="51057"/>
    <cellStyle name="CALC Percent Total 97 5" xfId="17249"/>
    <cellStyle name="CALC Percent Total 97 5 2" xfId="17250"/>
    <cellStyle name="CALC Percent Total 97 5 2 2" xfId="51058"/>
    <cellStyle name="CALC Percent Total 97 5 3" xfId="17251"/>
    <cellStyle name="CALC Percent Total 97 5 4" xfId="51059"/>
    <cellStyle name="CALC Percent Total 97 6" xfId="17252"/>
    <cellStyle name="CALC Percent Total 97 6 2" xfId="17253"/>
    <cellStyle name="CALC Percent Total 97 6 2 2" xfId="51060"/>
    <cellStyle name="CALC Percent Total 97 6 3" xfId="17254"/>
    <cellStyle name="CALC Percent Total 97 6 4" xfId="51061"/>
    <cellStyle name="CALC Percent Total 97 7" xfId="17255"/>
    <cellStyle name="CALC Percent Total 97 7 2" xfId="17256"/>
    <cellStyle name="CALC Percent Total 97 7 2 2" xfId="51062"/>
    <cellStyle name="CALC Percent Total 97 7 3" xfId="17257"/>
    <cellStyle name="CALC Percent Total 97 7 4" xfId="51063"/>
    <cellStyle name="CALC Percent Total 97 8" xfId="17258"/>
    <cellStyle name="CALC Percent Total 97 8 2" xfId="17259"/>
    <cellStyle name="CALC Percent Total 97 8 2 2" xfId="51064"/>
    <cellStyle name="CALC Percent Total 97 8 3" xfId="17260"/>
    <cellStyle name="CALC Percent Total 97 8 4" xfId="51065"/>
    <cellStyle name="CALC Percent Total 97 9" xfId="17261"/>
    <cellStyle name="CALC Percent Total 97 9 2" xfId="51066"/>
    <cellStyle name="CALC Percent Total 98" xfId="17262"/>
    <cellStyle name="CALC Percent Total 98 10" xfId="51067"/>
    <cellStyle name="CALC Percent Total 98 11" xfId="51068"/>
    <cellStyle name="CALC Percent Total 98 2" xfId="17263"/>
    <cellStyle name="CALC Percent Total 98 2 2" xfId="17264"/>
    <cellStyle name="CALC Percent Total 98 2 2 2" xfId="51069"/>
    <cellStyle name="CALC Percent Total 98 2 3" xfId="17265"/>
    <cellStyle name="CALC Percent Total 98 2 4" xfId="51070"/>
    <cellStyle name="CALC Percent Total 98 3" xfId="17266"/>
    <cellStyle name="CALC Percent Total 98 3 2" xfId="17267"/>
    <cellStyle name="CALC Percent Total 98 3 2 2" xfId="51071"/>
    <cellStyle name="CALC Percent Total 98 3 3" xfId="17268"/>
    <cellStyle name="CALC Percent Total 98 3 4" xfId="51072"/>
    <cellStyle name="CALC Percent Total 98 4" xfId="17269"/>
    <cellStyle name="CALC Percent Total 98 4 2" xfId="17270"/>
    <cellStyle name="CALC Percent Total 98 4 2 2" xfId="51073"/>
    <cellStyle name="CALC Percent Total 98 4 3" xfId="17271"/>
    <cellStyle name="CALC Percent Total 98 4 4" xfId="51074"/>
    <cellStyle name="CALC Percent Total 98 5" xfId="17272"/>
    <cellStyle name="CALC Percent Total 98 5 2" xfId="17273"/>
    <cellStyle name="CALC Percent Total 98 5 2 2" xfId="51075"/>
    <cellStyle name="CALC Percent Total 98 5 3" xfId="17274"/>
    <cellStyle name="CALC Percent Total 98 5 4" xfId="51076"/>
    <cellStyle name="CALC Percent Total 98 6" xfId="17275"/>
    <cellStyle name="CALC Percent Total 98 6 2" xfId="17276"/>
    <cellStyle name="CALC Percent Total 98 6 2 2" xfId="51077"/>
    <cellStyle name="CALC Percent Total 98 6 3" xfId="17277"/>
    <cellStyle name="CALC Percent Total 98 6 4" xfId="51078"/>
    <cellStyle name="CALC Percent Total 98 7" xfId="17278"/>
    <cellStyle name="CALC Percent Total 98 7 2" xfId="17279"/>
    <cellStyle name="CALC Percent Total 98 7 2 2" xfId="51079"/>
    <cellStyle name="CALC Percent Total 98 7 3" xfId="17280"/>
    <cellStyle name="CALC Percent Total 98 7 4" xfId="51080"/>
    <cellStyle name="CALC Percent Total 98 8" xfId="17281"/>
    <cellStyle name="CALC Percent Total 98 8 2" xfId="17282"/>
    <cellStyle name="CALC Percent Total 98 8 2 2" xfId="51081"/>
    <cellStyle name="CALC Percent Total 98 8 3" xfId="17283"/>
    <cellStyle name="CALC Percent Total 98 8 4" xfId="51082"/>
    <cellStyle name="CALC Percent Total 98 9" xfId="17284"/>
    <cellStyle name="CALC Percent Total 98 9 2" xfId="51083"/>
    <cellStyle name="CALC Percent Total 99" xfId="17285"/>
    <cellStyle name="CALC Percent Total 99 10" xfId="51084"/>
    <cellStyle name="CALC Percent Total 99 11" xfId="51085"/>
    <cellStyle name="CALC Percent Total 99 2" xfId="17286"/>
    <cellStyle name="CALC Percent Total 99 2 2" xfId="17287"/>
    <cellStyle name="CALC Percent Total 99 2 2 2" xfId="51086"/>
    <cellStyle name="CALC Percent Total 99 2 3" xfId="17288"/>
    <cellStyle name="CALC Percent Total 99 2 4" xfId="51087"/>
    <cellStyle name="CALC Percent Total 99 3" xfId="17289"/>
    <cellStyle name="CALC Percent Total 99 3 2" xfId="17290"/>
    <cellStyle name="CALC Percent Total 99 3 2 2" xfId="51088"/>
    <cellStyle name="CALC Percent Total 99 3 3" xfId="17291"/>
    <cellStyle name="CALC Percent Total 99 3 4" xfId="51089"/>
    <cellStyle name="CALC Percent Total 99 4" xfId="17292"/>
    <cellStyle name="CALC Percent Total 99 4 2" xfId="17293"/>
    <cellStyle name="CALC Percent Total 99 4 2 2" xfId="51090"/>
    <cellStyle name="CALC Percent Total 99 4 3" xfId="17294"/>
    <cellStyle name="CALC Percent Total 99 4 4" xfId="51091"/>
    <cellStyle name="CALC Percent Total 99 5" xfId="17295"/>
    <cellStyle name="CALC Percent Total 99 5 2" xfId="17296"/>
    <cellStyle name="CALC Percent Total 99 5 2 2" xfId="51092"/>
    <cellStyle name="CALC Percent Total 99 5 3" xfId="17297"/>
    <cellStyle name="CALC Percent Total 99 5 4" xfId="51093"/>
    <cellStyle name="CALC Percent Total 99 6" xfId="17298"/>
    <cellStyle name="CALC Percent Total 99 6 2" xfId="17299"/>
    <cellStyle name="CALC Percent Total 99 6 2 2" xfId="51094"/>
    <cellStyle name="CALC Percent Total 99 6 3" xfId="17300"/>
    <cellStyle name="CALC Percent Total 99 6 4" xfId="51095"/>
    <cellStyle name="CALC Percent Total 99 7" xfId="17301"/>
    <cellStyle name="CALC Percent Total 99 7 2" xfId="17302"/>
    <cellStyle name="CALC Percent Total 99 7 2 2" xfId="51096"/>
    <cellStyle name="CALC Percent Total 99 7 3" xfId="17303"/>
    <cellStyle name="CALC Percent Total 99 7 4" xfId="51097"/>
    <cellStyle name="CALC Percent Total 99 8" xfId="17304"/>
    <cellStyle name="CALC Percent Total 99 8 2" xfId="17305"/>
    <cellStyle name="CALC Percent Total 99 8 2 2" xfId="51098"/>
    <cellStyle name="CALC Percent Total 99 8 3" xfId="17306"/>
    <cellStyle name="CALC Percent Total 99 8 4" xfId="51099"/>
    <cellStyle name="CALC Percent Total 99 9" xfId="17307"/>
    <cellStyle name="CALC Percent Total 99 9 2" xfId="51100"/>
    <cellStyle name="Calc_PCT_initial_plan_form_template_10.12.20" xfId="348"/>
    <cellStyle name="Calculated Field" xfId="349"/>
    <cellStyle name="Calculation 2" xfId="350"/>
    <cellStyle name="Calculation 2 10" xfId="17308"/>
    <cellStyle name="Calculation 2 10 10" xfId="17309"/>
    <cellStyle name="Calculation 2 10 11" xfId="17310"/>
    <cellStyle name="Calculation 2 10 2" xfId="17311"/>
    <cellStyle name="Calculation 2 10 2 2" xfId="17312"/>
    <cellStyle name="Calculation 2 10 2 2 2" xfId="17313"/>
    <cellStyle name="Calculation 2 10 2 2 2 2" xfId="17314"/>
    <cellStyle name="Calculation 2 10 2 2 2 2 2" xfId="60643"/>
    <cellStyle name="Calculation 2 10 2 2 2 2 3" xfId="60644"/>
    <cellStyle name="Calculation 2 10 2 2 2 2 4" xfId="60645"/>
    <cellStyle name="Calculation 2 10 2 2 2 3" xfId="60646"/>
    <cellStyle name="Calculation 2 10 2 2 2 4" xfId="60647"/>
    <cellStyle name="Calculation 2 10 2 2 2 5" xfId="60648"/>
    <cellStyle name="Calculation 2 10 2 2 3" xfId="17315"/>
    <cellStyle name="Calculation 2 10 2 2 3 2" xfId="60649"/>
    <cellStyle name="Calculation 2 10 2 2 3 3" xfId="60650"/>
    <cellStyle name="Calculation 2 10 2 2 3 4" xfId="60651"/>
    <cellStyle name="Calculation 2 10 2 2 4" xfId="60652"/>
    <cellStyle name="Calculation 2 10 2 2 5" xfId="60653"/>
    <cellStyle name="Calculation 2 10 2 2 6" xfId="60654"/>
    <cellStyle name="Calculation 2 10 2 3" xfId="17316"/>
    <cellStyle name="Calculation 2 10 2 3 2" xfId="17317"/>
    <cellStyle name="Calculation 2 10 2 3 2 2" xfId="17318"/>
    <cellStyle name="Calculation 2 10 2 3 2 2 2" xfId="60655"/>
    <cellStyle name="Calculation 2 10 2 3 2 2 3" xfId="60656"/>
    <cellStyle name="Calculation 2 10 2 3 2 2 4" xfId="60657"/>
    <cellStyle name="Calculation 2 10 2 3 2 3" xfId="60658"/>
    <cellStyle name="Calculation 2 10 2 3 2 4" xfId="60659"/>
    <cellStyle name="Calculation 2 10 2 3 2 5" xfId="60660"/>
    <cellStyle name="Calculation 2 10 2 3 3" xfId="17319"/>
    <cellStyle name="Calculation 2 10 2 3 3 2" xfId="60661"/>
    <cellStyle name="Calculation 2 10 2 3 3 3" xfId="60662"/>
    <cellStyle name="Calculation 2 10 2 3 3 4" xfId="60663"/>
    <cellStyle name="Calculation 2 10 2 3 4" xfId="60664"/>
    <cellStyle name="Calculation 2 10 2 3 5" xfId="60665"/>
    <cellStyle name="Calculation 2 10 2 3 6" xfId="60666"/>
    <cellStyle name="Calculation 2 10 2 4" xfId="17320"/>
    <cellStyle name="Calculation 2 10 2 4 2" xfId="17321"/>
    <cellStyle name="Calculation 2 10 2 4 2 2" xfId="60667"/>
    <cellStyle name="Calculation 2 10 2 4 2 3" xfId="60668"/>
    <cellStyle name="Calculation 2 10 2 4 2 4" xfId="60669"/>
    <cellStyle name="Calculation 2 10 2 4 3" xfId="60670"/>
    <cellStyle name="Calculation 2 10 2 4 4" xfId="60671"/>
    <cellStyle name="Calculation 2 10 2 4 5" xfId="60672"/>
    <cellStyle name="Calculation 2 10 2 5" xfId="17322"/>
    <cellStyle name="Calculation 2 10 2 5 2" xfId="60673"/>
    <cellStyle name="Calculation 2 10 2 5 3" xfId="60674"/>
    <cellStyle name="Calculation 2 10 2 5 4" xfId="60675"/>
    <cellStyle name="Calculation 2 10 2 6" xfId="17323"/>
    <cellStyle name="Calculation 2 10 2 7" xfId="17324"/>
    <cellStyle name="Calculation 2 10 2 8" xfId="17325"/>
    <cellStyle name="Calculation 2 10 3" xfId="17326"/>
    <cellStyle name="Calculation 2 10 3 2" xfId="17327"/>
    <cellStyle name="Calculation 2 10 3 2 2" xfId="17328"/>
    <cellStyle name="Calculation 2 10 3 2 2 2" xfId="60676"/>
    <cellStyle name="Calculation 2 10 3 2 2 3" xfId="60677"/>
    <cellStyle name="Calculation 2 10 3 2 2 4" xfId="60678"/>
    <cellStyle name="Calculation 2 10 3 2 3" xfId="51101"/>
    <cellStyle name="Calculation 2 10 3 2 4" xfId="60679"/>
    <cellStyle name="Calculation 2 10 3 2 5" xfId="60680"/>
    <cellStyle name="Calculation 2 10 3 3" xfId="17329"/>
    <cellStyle name="Calculation 2 10 3 3 2" xfId="60681"/>
    <cellStyle name="Calculation 2 10 3 3 3" xfId="60682"/>
    <cellStyle name="Calculation 2 10 3 3 4" xfId="60683"/>
    <cellStyle name="Calculation 2 10 3 4" xfId="17330"/>
    <cellStyle name="Calculation 2 10 3 5" xfId="17331"/>
    <cellStyle name="Calculation 2 10 3 6" xfId="17332"/>
    <cellStyle name="Calculation 2 10 4" xfId="17333"/>
    <cellStyle name="Calculation 2 10 4 2" xfId="17334"/>
    <cellStyle name="Calculation 2 10 4 2 2" xfId="17335"/>
    <cellStyle name="Calculation 2 10 4 2 2 2" xfId="60684"/>
    <cellStyle name="Calculation 2 10 4 2 2 3" xfId="60685"/>
    <cellStyle name="Calculation 2 10 4 2 2 4" xfId="60686"/>
    <cellStyle name="Calculation 2 10 4 2 3" xfId="51102"/>
    <cellStyle name="Calculation 2 10 4 2 4" xfId="60687"/>
    <cellStyle name="Calculation 2 10 4 2 5" xfId="60688"/>
    <cellStyle name="Calculation 2 10 4 3" xfId="17336"/>
    <cellStyle name="Calculation 2 10 4 3 2" xfId="60689"/>
    <cellStyle name="Calculation 2 10 4 3 3" xfId="60690"/>
    <cellStyle name="Calculation 2 10 4 3 4" xfId="60691"/>
    <cellStyle name="Calculation 2 10 4 4" xfId="17337"/>
    <cellStyle name="Calculation 2 10 4 5" xfId="17338"/>
    <cellStyle name="Calculation 2 10 4 6" xfId="17339"/>
    <cellStyle name="Calculation 2 10 5" xfId="17340"/>
    <cellStyle name="Calculation 2 10 5 2" xfId="17341"/>
    <cellStyle name="Calculation 2 10 5 2 2" xfId="51103"/>
    <cellStyle name="Calculation 2 10 5 2 3" xfId="51104"/>
    <cellStyle name="Calculation 2 10 5 2 4" xfId="60692"/>
    <cellStyle name="Calculation 2 10 5 3" xfId="17342"/>
    <cellStyle name="Calculation 2 10 5 4" xfId="17343"/>
    <cellStyle name="Calculation 2 10 5 5" xfId="17344"/>
    <cellStyle name="Calculation 2 10 6" xfId="17345"/>
    <cellStyle name="Calculation 2 10 6 2" xfId="17346"/>
    <cellStyle name="Calculation 2 10 6 2 2" xfId="51105"/>
    <cellStyle name="Calculation 2 10 6 2 3" xfId="51106"/>
    <cellStyle name="Calculation 2 10 6 3" xfId="17347"/>
    <cellStyle name="Calculation 2 10 6 4" xfId="17348"/>
    <cellStyle name="Calculation 2 10 7" xfId="17349"/>
    <cellStyle name="Calculation 2 10 7 2" xfId="17350"/>
    <cellStyle name="Calculation 2 10 7 2 2" xfId="51107"/>
    <cellStyle name="Calculation 2 10 7 2 3" xfId="51108"/>
    <cellStyle name="Calculation 2 10 7 3" xfId="17351"/>
    <cellStyle name="Calculation 2 10 7 4" xfId="51109"/>
    <cellStyle name="Calculation 2 10 8" xfId="17352"/>
    <cellStyle name="Calculation 2 10 8 2" xfId="17353"/>
    <cellStyle name="Calculation 2 10 8 2 2" xfId="51110"/>
    <cellStyle name="Calculation 2 10 8 2 3" xfId="51111"/>
    <cellStyle name="Calculation 2 10 8 3" xfId="17354"/>
    <cellStyle name="Calculation 2 10 8 4" xfId="51112"/>
    <cellStyle name="Calculation 2 10 9" xfId="17355"/>
    <cellStyle name="Calculation 2 10 9 2" xfId="17356"/>
    <cellStyle name="Calculation 2 10 9 2 2" xfId="51113"/>
    <cellStyle name="Calculation 2 10 9 2 3" xfId="51114"/>
    <cellStyle name="Calculation 2 10 9 3" xfId="17357"/>
    <cellStyle name="Calculation 2 10 9 4" xfId="51115"/>
    <cellStyle name="Calculation 2 11" xfId="17358"/>
    <cellStyle name="Calculation 2 11 10" xfId="17359"/>
    <cellStyle name="Calculation 2 11 11" xfId="51116"/>
    <cellStyle name="Calculation 2 11 2" xfId="17360"/>
    <cellStyle name="Calculation 2 11 2 2" xfId="17361"/>
    <cellStyle name="Calculation 2 11 2 2 2" xfId="51117"/>
    <cellStyle name="Calculation 2 11 2 2 3" xfId="51118"/>
    <cellStyle name="Calculation 2 11 2 3" xfId="17362"/>
    <cellStyle name="Calculation 2 11 2 4" xfId="51119"/>
    <cellStyle name="Calculation 2 11 3" xfId="17363"/>
    <cellStyle name="Calculation 2 11 3 2" xfId="17364"/>
    <cellStyle name="Calculation 2 11 3 2 2" xfId="51120"/>
    <cellStyle name="Calculation 2 11 3 2 3" xfId="51121"/>
    <cellStyle name="Calculation 2 11 3 3" xfId="17365"/>
    <cellStyle name="Calculation 2 11 3 4" xfId="51122"/>
    <cellStyle name="Calculation 2 11 4" xfId="17366"/>
    <cellStyle name="Calculation 2 11 4 2" xfId="17367"/>
    <cellStyle name="Calculation 2 11 4 2 2" xfId="51123"/>
    <cellStyle name="Calculation 2 11 4 2 3" xfId="51124"/>
    <cellStyle name="Calculation 2 11 4 3" xfId="17368"/>
    <cellStyle name="Calculation 2 11 4 4" xfId="51125"/>
    <cellStyle name="Calculation 2 11 5" xfId="17369"/>
    <cellStyle name="Calculation 2 11 5 2" xfId="17370"/>
    <cellStyle name="Calculation 2 11 5 2 2" xfId="51126"/>
    <cellStyle name="Calculation 2 11 5 2 3" xfId="51127"/>
    <cellStyle name="Calculation 2 11 5 3" xfId="17371"/>
    <cellStyle name="Calculation 2 11 5 4" xfId="51128"/>
    <cellStyle name="Calculation 2 11 6" xfId="17372"/>
    <cellStyle name="Calculation 2 11 6 2" xfId="17373"/>
    <cellStyle name="Calculation 2 11 6 2 2" xfId="51129"/>
    <cellStyle name="Calculation 2 11 6 2 3" xfId="51130"/>
    <cellStyle name="Calculation 2 11 6 3" xfId="17374"/>
    <cellStyle name="Calculation 2 11 6 4" xfId="51131"/>
    <cellStyle name="Calculation 2 11 7" xfId="17375"/>
    <cellStyle name="Calculation 2 11 7 2" xfId="17376"/>
    <cellStyle name="Calculation 2 11 7 2 2" xfId="51132"/>
    <cellStyle name="Calculation 2 11 7 2 3" xfId="51133"/>
    <cellStyle name="Calculation 2 11 7 3" xfId="17377"/>
    <cellStyle name="Calculation 2 11 7 4" xfId="51134"/>
    <cellStyle name="Calculation 2 11 8" xfId="17378"/>
    <cellStyle name="Calculation 2 11 8 2" xfId="17379"/>
    <cellStyle name="Calculation 2 11 8 2 2" xfId="51135"/>
    <cellStyle name="Calculation 2 11 8 2 3" xfId="51136"/>
    <cellStyle name="Calculation 2 11 8 3" xfId="17380"/>
    <cellStyle name="Calculation 2 11 8 4" xfId="51137"/>
    <cellStyle name="Calculation 2 11 9" xfId="17381"/>
    <cellStyle name="Calculation 2 11 9 2" xfId="17382"/>
    <cellStyle name="Calculation 2 11 9 2 2" xfId="51138"/>
    <cellStyle name="Calculation 2 11 9 2 3" xfId="51139"/>
    <cellStyle name="Calculation 2 11 9 3" xfId="17383"/>
    <cellStyle name="Calculation 2 11 9 4" xfId="51140"/>
    <cellStyle name="Calculation 2 12" xfId="17384"/>
    <cellStyle name="Calculation 2 12 10" xfId="17385"/>
    <cellStyle name="Calculation 2 12 11" xfId="51141"/>
    <cellStyle name="Calculation 2 12 2" xfId="17386"/>
    <cellStyle name="Calculation 2 12 2 2" xfId="17387"/>
    <cellStyle name="Calculation 2 12 2 2 2" xfId="51142"/>
    <cellStyle name="Calculation 2 12 2 2 3" xfId="51143"/>
    <cellStyle name="Calculation 2 12 2 3" xfId="17388"/>
    <cellStyle name="Calculation 2 12 2 4" xfId="51144"/>
    <cellStyle name="Calculation 2 12 3" xfId="17389"/>
    <cellStyle name="Calculation 2 12 3 2" xfId="17390"/>
    <cellStyle name="Calculation 2 12 3 2 2" xfId="51145"/>
    <cellStyle name="Calculation 2 12 3 2 3" xfId="51146"/>
    <cellStyle name="Calculation 2 12 3 3" xfId="17391"/>
    <cellStyle name="Calculation 2 12 3 4" xfId="51147"/>
    <cellStyle name="Calculation 2 12 4" xfId="17392"/>
    <cellStyle name="Calculation 2 12 4 2" xfId="17393"/>
    <cellStyle name="Calculation 2 12 4 2 2" xfId="51148"/>
    <cellStyle name="Calculation 2 12 4 2 3" xfId="51149"/>
    <cellStyle name="Calculation 2 12 4 3" xfId="17394"/>
    <cellStyle name="Calculation 2 12 4 4" xfId="51150"/>
    <cellStyle name="Calculation 2 12 5" xfId="17395"/>
    <cellStyle name="Calculation 2 12 5 2" xfId="17396"/>
    <cellStyle name="Calculation 2 12 5 2 2" xfId="51151"/>
    <cellStyle name="Calculation 2 12 5 2 3" xfId="51152"/>
    <cellStyle name="Calculation 2 12 5 3" xfId="17397"/>
    <cellStyle name="Calculation 2 12 5 4" xfId="51153"/>
    <cellStyle name="Calculation 2 12 6" xfId="17398"/>
    <cellStyle name="Calculation 2 12 6 2" xfId="17399"/>
    <cellStyle name="Calculation 2 12 6 2 2" xfId="51154"/>
    <cellStyle name="Calculation 2 12 6 2 3" xfId="51155"/>
    <cellStyle name="Calculation 2 12 6 3" xfId="17400"/>
    <cellStyle name="Calculation 2 12 6 4" xfId="51156"/>
    <cellStyle name="Calculation 2 12 7" xfId="17401"/>
    <cellStyle name="Calculation 2 12 7 2" xfId="17402"/>
    <cellStyle name="Calculation 2 12 7 2 2" xfId="51157"/>
    <cellStyle name="Calculation 2 12 7 2 3" xfId="51158"/>
    <cellStyle name="Calculation 2 12 7 3" xfId="17403"/>
    <cellStyle name="Calculation 2 12 7 4" xfId="51159"/>
    <cellStyle name="Calculation 2 12 8" xfId="17404"/>
    <cellStyle name="Calculation 2 12 8 2" xfId="17405"/>
    <cellStyle name="Calculation 2 12 8 2 2" xfId="51160"/>
    <cellStyle name="Calculation 2 12 8 2 3" xfId="51161"/>
    <cellStyle name="Calculation 2 12 8 3" xfId="17406"/>
    <cellStyle name="Calculation 2 12 8 4" xfId="51162"/>
    <cellStyle name="Calculation 2 12 9" xfId="17407"/>
    <cellStyle name="Calculation 2 12 9 2" xfId="17408"/>
    <cellStyle name="Calculation 2 12 9 2 2" xfId="51163"/>
    <cellStyle name="Calculation 2 12 9 2 3" xfId="51164"/>
    <cellStyle name="Calculation 2 12 9 3" xfId="17409"/>
    <cellStyle name="Calculation 2 12 9 4" xfId="51165"/>
    <cellStyle name="Calculation 2 13" xfId="17410"/>
    <cellStyle name="Calculation 2 13 10" xfId="17411"/>
    <cellStyle name="Calculation 2 13 11" xfId="51166"/>
    <cellStyle name="Calculation 2 13 2" xfId="17412"/>
    <cellStyle name="Calculation 2 13 2 2" xfId="17413"/>
    <cellStyle name="Calculation 2 13 2 2 2" xfId="51167"/>
    <cellStyle name="Calculation 2 13 2 2 3" xfId="51168"/>
    <cellStyle name="Calculation 2 13 2 3" xfId="17414"/>
    <cellStyle name="Calculation 2 13 2 4" xfId="51169"/>
    <cellStyle name="Calculation 2 13 3" xfId="17415"/>
    <cellStyle name="Calculation 2 13 3 2" xfId="17416"/>
    <cellStyle name="Calculation 2 13 3 2 2" xfId="51170"/>
    <cellStyle name="Calculation 2 13 3 2 3" xfId="51171"/>
    <cellStyle name="Calculation 2 13 3 3" xfId="17417"/>
    <cellStyle name="Calculation 2 13 3 4" xfId="51172"/>
    <cellStyle name="Calculation 2 13 4" xfId="17418"/>
    <cellStyle name="Calculation 2 13 4 2" xfId="17419"/>
    <cellStyle name="Calculation 2 13 4 2 2" xfId="51173"/>
    <cellStyle name="Calculation 2 13 4 2 3" xfId="51174"/>
    <cellStyle name="Calculation 2 13 4 3" xfId="17420"/>
    <cellStyle name="Calculation 2 13 4 4" xfId="51175"/>
    <cellStyle name="Calculation 2 13 5" xfId="17421"/>
    <cellStyle name="Calculation 2 13 5 2" xfId="17422"/>
    <cellStyle name="Calculation 2 13 5 2 2" xfId="51176"/>
    <cellStyle name="Calculation 2 13 5 2 3" xfId="51177"/>
    <cellStyle name="Calculation 2 13 5 3" xfId="17423"/>
    <cellStyle name="Calculation 2 13 5 4" xfId="51178"/>
    <cellStyle name="Calculation 2 13 6" xfId="17424"/>
    <cellStyle name="Calculation 2 13 6 2" xfId="17425"/>
    <cellStyle name="Calculation 2 13 6 2 2" xfId="51179"/>
    <cellStyle name="Calculation 2 13 6 2 3" xfId="51180"/>
    <cellStyle name="Calculation 2 13 6 3" xfId="17426"/>
    <cellStyle name="Calculation 2 13 6 4" xfId="51181"/>
    <cellStyle name="Calculation 2 13 7" xfId="17427"/>
    <cellStyle name="Calculation 2 13 7 2" xfId="17428"/>
    <cellStyle name="Calculation 2 13 7 2 2" xfId="51182"/>
    <cellStyle name="Calculation 2 13 7 2 3" xfId="51183"/>
    <cellStyle name="Calculation 2 13 7 3" xfId="17429"/>
    <cellStyle name="Calculation 2 13 7 4" xfId="51184"/>
    <cellStyle name="Calculation 2 13 8" xfId="17430"/>
    <cellStyle name="Calculation 2 13 8 2" xfId="17431"/>
    <cellStyle name="Calculation 2 13 8 2 2" xfId="51185"/>
    <cellStyle name="Calculation 2 13 8 2 3" xfId="51186"/>
    <cellStyle name="Calculation 2 13 8 3" xfId="17432"/>
    <cellStyle name="Calculation 2 13 8 4" xfId="51187"/>
    <cellStyle name="Calculation 2 13 9" xfId="17433"/>
    <cellStyle name="Calculation 2 13 9 2" xfId="17434"/>
    <cellStyle name="Calculation 2 13 9 2 2" xfId="51188"/>
    <cellStyle name="Calculation 2 13 9 2 3" xfId="51189"/>
    <cellStyle name="Calculation 2 13 9 3" xfId="17435"/>
    <cellStyle name="Calculation 2 13 9 4" xfId="51190"/>
    <cellStyle name="Calculation 2 14" xfId="17436"/>
    <cellStyle name="Calculation 2 14 10" xfId="51191"/>
    <cellStyle name="Calculation 2 14 2" xfId="17437"/>
    <cellStyle name="Calculation 2 14 2 2" xfId="17438"/>
    <cellStyle name="Calculation 2 14 2 2 2" xfId="51192"/>
    <cellStyle name="Calculation 2 14 2 2 3" xfId="51193"/>
    <cellStyle name="Calculation 2 14 2 3" xfId="17439"/>
    <cellStyle name="Calculation 2 14 2 4" xfId="51194"/>
    <cellStyle name="Calculation 2 14 3" xfId="17440"/>
    <cellStyle name="Calculation 2 14 3 2" xfId="17441"/>
    <cellStyle name="Calculation 2 14 3 2 2" xfId="51195"/>
    <cellStyle name="Calculation 2 14 3 2 3" xfId="51196"/>
    <cellStyle name="Calculation 2 14 3 3" xfId="17442"/>
    <cellStyle name="Calculation 2 14 3 4" xfId="51197"/>
    <cellStyle name="Calculation 2 14 4" xfId="17443"/>
    <cellStyle name="Calculation 2 14 4 2" xfId="17444"/>
    <cellStyle name="Calculation 2 14 4 2 2" xfId="51198"/>
    <cellStyle name="Calculation 2 14 4 2 3" xfId="51199"/>
    <cellStyle name="Calculation 2 14 4 3" xfId="17445"/>
    <cellStyle name="Calculation 2 14 4 4" xfId="51200"/>
    <cellStyle name="Calculation 2 14 5" xfId="17446"/>
    <cellStyle name="Calculation 2 14 5 2" xfId="17447"/>
    <cellStyle name="Calculation 2 14 5 2 2" xfId="51201"/>
    <cellStyle name="Calculation 2 14 5 2 3" xfId="51202"/>
    <cellStyle name="Calculation 2 14 5 3" xfId="17448"/>
    <cellStyle name="Calculation 2 14 5 4" xfId="51203"/>
    <cellStyle name="Calculation 2 14 6" xfId="17449"/>
    <cellStyle name="Calculation 2 14 6 2" xfId="17450"/>
    <cellStyle name="Calculation 2 14 6 2 2" xfId="51204"/>
    <cellStyle name="Calculation 2 14 6 2 3" xfId="51205"/>
    <cellStyle name="Calculation 2 14 6 3" xfId="17451"/>
    <cellStyle name="Calculation 2 14 6 4" xfId="51206"/>
    <cellStyle name="Calculation 2 14 7" xfId="17452"/>
    <cellStyle name="Calculation 2 14 7 2" xfId="17453"/>
    <cellStyle name="Calculation 2 14 7 2 2" xfId="51207"/>
    <cellStyle name="Calculation 2 14 7 2 3" xfId="51208"/>
    <cellStyle name="Calculation 2 14 7 3" xfId="17454"/>
    <cellStyle name="Calculation 2 14 7 4" xfId="51209"/>
    <cellStyle name="Calculation 2 14 8" xfId="17455"/>
    <cellStyle name="Calculation 2 14 8 2" xfId="17456"/>
    <cellStyle name="Calculation 2 14 8 2 2" xfId="51210"/>
    <cellStyle name="Calculation 2 14 8 2 3" xfId="51211"/>
    <cellStyle name="Calculation 2 14 8 3" xfId="17457"/>
    <cellStyle name="Calculation 2 14 8 4" xfId="51212"/>
    <cellStyle name="Calculation 2 14 9" xfId="17458"/>
    <cellStyle name="Calculation 2 15" xfId="17459"/>
    <cellStyle name="Calculation 2 15 10" xfId="51213"/>
    <cellStyle name="Calculation 2 15 2" xfId="17460"/>
    <cellStyle name="Calculation 2 15 2 2" xfId="17461"/>
    <cellStyle name="Calculation 2 15 2 2 2" xfId="51214"/>
    <cellStyle name="Calculation 2 15 2 2 3" xfId="51215"/>
    <cellStyle name="Calculation 2 15 2 3" xfId="17462"/>
    <cellStyle name="Calculation 2 15 2 4" xfId="51216"/>
    <cellStyle name="Calculation 2 15 3" xfId="17463"/>
    <cellStyle name="Calculation 2 15 3 2" xfId="17464"/>
    <cellStyle name="Calculation 2 15 3 2 2" xfId="51217"/>
    <cellStyle name="Calculation 2 15 3 2 3" xfId="51218"/>
    <cellStyle name="Calculation 2 15 3 3" xfId="17465"/>
    <cellStyle name="Calculation 2 15 3 4" xfId="51219"/>
    <cellStyle name="Calculation 2 15 4" xfId="17466"/>
    <cellStyle name="Calculation 2 15 4 2" xfId="17467"/>
    <cellStyle name="Calculation 2 15 4 2 2" xfId="51220"/>
    <cellStyle name="Calculation 2 15 4 2 3" xfId="51221"/>
    <cellStyle name="Calculation 2 15 4 3" xfId="17468"/>
    <cellStyle name="Calculation 2 15 4 4" xfId="51222"/>
    <cellStyle name="Calculation 2 15 5" xfId="17469"/>
    <cellStyle name="Calculation 2 15 5 2" xfId="17470"/>
    <cellStyle name="Calculation 2 15 5 2 2" xfId="51223"/>
    <cellStyle name="Calculation 2 15 5 2 3" xfId="51224"/>
    <cellStyle name="Calculation 2 15 5 3" xfId="17471"/>
    <cellStyle name="Calculation 2 15 5 4" xfId="51225"/>
    <cellStyle name="Calculation 2 15 6" xfId="17472"/>
    <cellStyle name="Calculation 2 15 6 2" xfId="17473"/>
    <cellStyle name="Calculation 2 15 6 2 2" xfId="51226"/>
    <cellStyle name="Calculation 2 15 6 2 3" xfId="51227"/>
    <cellStyle name="Calculation 2 15 6 3" xfId="17474"/>
    <cellStyle name="Calculation 2 15 6 4" xfId="51228"/>
    <cellStyle name="Calculation 2 15 7" xfId="17475"/>
    <cellStyle name="Calculation 2 15 7 2" xfId="17476"/>
    <cellStyle name="Calculation 2 15 7 2 2" xfId="51229"/>
    <cellStyle name="Calculation 2 15 7 2 3" xfId="51230"/>
    <cellStyle name="Calculation 2 15 7 3" xfId="17477"/>
    <cellStyle name="Calculation 2 15 7 4" xfId="51231"/>
    <cellStyle name="Calculation 2 15 8" xfId="17478"/>
    <cellStyle name="Calculation 2 15 8 2" xfId="17479"/>
    <cellStyle name="Calculation 2 15 8 2 2" xfId="51232"/>
    <cellStyle name="Calculation 2 15 8 2 3" xfId="51233"/>
    <cellStyle name="Calculation 2 15 8 3" xfId="17480"/>
    <cellStyle name="Calculation 2 15 8 4" xfId="51234"/>
    <cellStyle name="Calculation 2 15 9" xfId="17481"/>
    <cellStyle name="Calculation 2 16" xfId="17482"/>
    <cellStyle name="Calculation 2 16 10" xfId="51235"/>
    <cellStyle name="Calculation 2 16 2" xfId="17483"/>
    <cellStyle name="Calculation 2 16 2 2" xfId="17484"/>
    <cellStyle name="Calculation 2 16 2 2 2" xfId="51236"/>
    <cellStyle name="Calculation 2 16 2 2 3" xfId="51237"/>
    <cellStyle name="Calculation 2 16 2 3" xfId="17485"/>
    <cellStyle name="Calculation 2 16 2 4" xfId="51238"/>
    <cellStyle name="Calculation 2 16 3" xfId="17486"/>
    <cellStyle name="Calculation 2 16 3 2" xfId="17487"/>
    <cellStyle name="Calculation 2 16 3 2 2" xfId="51239"/>
    <cellStyle name="Calculation 2 16 3 2 3" xfId="51240"/>
    <cellStyle name="Calculation 2 16 3 3" xfId="17488"/>
    <cellStyle name="Calculation 2 16 3 4" xfId="51241"/>
    <cellStyle name="Calculation 2 16 4" xfId="17489"/>
    <cellStyle name="Calculation 2 16 4 2" xfId="17490"/>
    <cellStyle name="Calculation 2 16 4 2 2" xfId="51242"/>
    <cellStyle name="Calculation 2 16 4 2 3" xfId="51243"/>
    <cellStyle name="Calculation 2 16 4 3" xfId="17491"/>
    <cellStyle name="Calculation 2 16 4 4" xfId="51244"/>
    <cellStyle name="Calculation 2 16 5" xfId="17492"/>
    <cellStyle name="Calculation 2 16 5 2" xfId="17493"/>
    <cellStyle name="Calculation 2 16 5 2 2" xfId="51245"/>
    <cellStyle name="Calculation 2 16 5 2 3" xfId="51246"/>
    <cellStyle name="Calculation 2 16 5 3" xfId="17494"/>
    <cellStyle name="Calculation 2 16 5 4" xfId="51247"/>
    <cellStyle name="Calculation 2 16 6" xfId="17495"/>
    <cellStyle name="Calculation 2 16 6 2" xfId="17496"/>
    <cellStyle name="Calculation 2 16 6 2 2" xfId="51248"/>
    <cellStyle name="Calculation 2 16 6 2 3" xfId="51249"/>
    <cellStyle name="Calculation 2 16 6 3" xfId="17497"/>
    <cellStyle name="Calculation 2 16 6 4" xfId="51250"/>
    <cellStyle name="Calculation 2 16 7" xfId="17498"/>
    <cellStyle name="Calculation 2 16 7 2" xfId="17499"/>
    <cellStyle name="Calculation 2 16 7 2 2" xfId="51251"/>
    <cellStyle name="Calculation 2 16 7 2 3" xfId="51252"/>
    <cellStyle name="Calculation 2 16 7 3" xfId="17500"/>
    <cellStyle name="Calculation 2 16 7 4" xfId="51253"/>
    <cellStyle name="Calculation 2 16 8" xfId="17501"/>
    <cellStyle name="Calculation 2 16 8 2" xfId="17502"/>
    <cellStyle name="Calculation 2 16 8 2 2" xfId="51254"/>
    <cellStyle name="Calculation 2 16 8 2 3" xfId="51255"/>
    <cellStyle name="Calculation 2 16 8 3" xfId="17503"/>
    <cellStyle name="Calculation 2 16 8 4" xfId="51256"/>
    <cellStyle name="Calculation 2 16 9" xfId="17504"/>
    <cellStyle name="Calculation 2 17" xfId="17505"/>
    <cellStyle name="Calculation 2 17 10" xfId="51257"/>
    <cellStyle name="Calculation 2 17 2" xfId="17506"/>
    <cellStyle name="Calculation 2 17 2 2" xfId="17507"/>
    <cellStyle name="Calculation 2 17 2 2 2" xfId="51258"/>
    <cellStyle name="Calculation 2 17 2 2 3" xfId="51259"/>
    <cellStyle name="Calculation 2 17 2 3" xfId="17508"/>
    <cellStyle name="Calculation 2 17 2 4" xfId="51260"/>
    <cellStyle name="Calculation 2 17 3" xfId="17509"/>
    <cellStyle name="Calculation 2 17 3 2" xfId="17510"/>
    <cellStyle name="Calculation 2 17 3 2 2" xfId="51261"/>
    <cellStyle name="Calculation 2 17 3 2 3" xfId="51262"/>
    <cellStyle name="Calculation 2 17 3 3" xfId="17511"/>
    <cellStyle name="Calculation 2 17 3 4" xfId="51263"/>
    <cellStyle name="Calculation 2 17 4" xfId="17512"/>
    <cellStyle name="Calculation 2 17 4 2" xfId="17513"/>
    <cellStyle name="Calculation 2 17 4 2 2" xfId="51264"/>
    <cellStyle name="Calculation 2 17 4 2 3" xfId="51265"/>
    <cellStyle name="Calculation 2 17 4 3" xfId="17514"/>
    <cellStyle name="Calculation 2 17 4 4" xfId="51266"/>
    <cellStyle name="Calculation 2 17 5" xfId="17515"/>
    <cellStyle name="Calculation 2 17 5 2" xfId="17516"/>
    <cellStyle name="Calculation 2 17 5 2 2" xfId="51267"/>
    <cellStyle name="Calculation 2 17 5 2 3" xfId="51268"/>
    <cellStyle name="Calculation 2 17 5 3" xfId="17517"/>
    <cellStyle name="Calculation 2 17 5 4" xfId="51269"/>
    <cellStyle name="Calculation 2 17 6" xfId="17518"/>
    <cellStyle name="Calculation 2 17 6 2" xfId="17519"/>
    <cellStyle name="Calculation 2 17 6 2 2" xfId="51270"/>
    <cellStyle name="Calculation 2 17 6 2 3" xfId="51271"/>
    <cellStyle name="Calculation 2 17 6 3" xfId="17520"/>
    <cellStyle name="Calculation 2 17 6 4" xfId="51272"/>
    <cellStyle name="Calculation 2 17 7" xfId="17521"/>
    <cellStyle name="Calculation 2 17 7 2" xfId="17522"/>
    <cellStyle name="Calculation 2 17 7 2 2" xfId="51273"/>
    <cellStyle name="Calculation 2 17 7 2 3" xfId="51274"/>
    <cellStyle name="Calculation 2 17 7 3" xfId="17523"/>
    <cellStyle name="Calculation 2 17 7 4" xfId="51275"/>
    <cellStyle name="Calculation 2 17 8" xfId="17524"/>
    <cellStyle name="Calculation 2 17 8 2" xfId="17525"/>
    <cellStyle name="Calculation 2 17 8 2 2" xfId="51276"/>
    <cellStyle name="Calculation 2 17 8 2 3" xfId="51277"/>
    <cellStyle name="Calculation 2 17 8 3" xfId="17526"/>
    <cellStyle name="Calculation 2 17 8 4" xfId="51278"/>
    <cellStyle name="Calculation 2 17 9" xfId="17527"/>
    <cellStyle name="Calculation 2 18" xfId="17528"/>
    <cellStyle name="Calculation 2 18 10" xfId="51279"/>
    <cellStyle name="Calculation 2 18 2" xfId="17529"/>
    <cellStyle name="Calculation 2 18 2 2" xfId="17530"/>
    <cellStyle name="Calculation 2 18 2 2 2" xfId="51280"/>
    <cellStyle name="Calculation 2 18 2 2 3" xfId="51281"/>
    <cellStyle name="Calculation 2 18 2 3" xfId="17531"/>
    <cellStyle name="Calculation 2 18 2 4" xfId="51282"/>
    <cellStyle name="Calculation 2 18 3" xfId="17532"/>
    <cellStyle name="Calculation 2 18 3 2" xfId="17533"/>
    <cellStyle name="Calculation 2 18 3 2 2" xfId="51283"/>
    <cellStyle name="Calculation 2 18 3 2 3" xfId="51284"/>
    <cellStyle name="Calculation 2 18 3 3" xfId="17534"/>
    <cellStyle name="Calculation 2 18 3 4" xfId="51285"/>
    <cellStyle name="Calculation 2 18 4" xfId="17535"/>
    <cellStyle name="Calculation 2 18 4 2" xfId="17536"/>
    <cellStyle name="Calculation 2 18 4 2 2" xfId="51286"/>
    <cellStyle name="Calculation 2 18 4 2 3" xfId="51287"/>
    <cellStyle name="Calculation 2 18 4 3" xfId="17537"/>
    <cellStyle name="Calculation 2 18 4 4" xfId="51288"/>
    <cellStyle name="Calculation 2 18 5" xfId="17538"/>
    <cellStyle name="Calculation 2 18 5 2" xfId="17539"/>
    <cellStyle name="Calculation 2 18 5 2 2" xfId="51289"/>
    <cellStyle name="Calculation 2 18 5 2 3" xfId="51290"/>
    <cellStyle name="Calculation 2 18 5 3" xfId="17540"/>
    <cellStyle name="Calculation 2 18 5 4" xfId="51291"/>
    <cellStyle name="Calculation 2 18 6" xfId="17541"/>
    <cellStyle name="Calculation 2 18 6 2" xfId="17542"/>
    <cellStyle name="Calculation 2 18 6 2 2" xfId="51292"/>
    <cellStyle name="Calculation 2 18 6 2 3" xfId="51293"/>
    <cellStyle name="Calculation 2 18 6 3" xfId="17543"/>
    <cellStyle name="Calculation 2 18 6 4" xfId="51294"/>
    <cellStyle name="Calculation 2 18 7" xfId="17544"/>
    <cellStyle name="Calculation 2 18 7 2" xfId="17545"/>
    <cellStyle name="Calculation 2 18 7 2 2" xfId="51295"/>
    <cellStyle name="Calculation 2 18 7 2 3" xfId="51296"/>
    <cellStyle name="Calculation 2 18 7 3" xfId="17546"/>
    <cellStyle name="Calculation 2 18 7 4" xfId="51297"/>
    <cellStyle name="Calculation 2 18 8" xfId="17547"/>
    <cellStyle name="Calculation 2 18 8 2" xfId="17548"/>
    <cellStyle name="Calculation 2 18 8 2 2" xfId="51298"/>
    <cellStyle name="Calculation 2 18 8 2 3" xfId="51299"/>
    <cellStyle name="Calculation 2 18 8 3" xfId="17549"/>
    <cellStyle name="Calculation 2 18 8 4" xfId="51300"/>
    <cellStyle name="Calculation 2 18 9" xfId="17550"/>
    <cellStyle name="Calculation 2 19" xfId="17551"/>
    <cellStyle name="Calculation 2 19 10" xfId="51301"/>
    <cellStyle name="Calculation 2 19 11" xfId="51302"/>
    <cellStyle name="Calculation 2 19 2" xfId="17552"/>
    <cellStyle name="Calculation 2 19 2 2" xfId="17553"/>
    <cellStyle name="Calculation 2 19 2 2 2" xfId="51303"/>
    <cellStyle name="Calculation 2 19 2 2 3" xfId="51304"/>
    <cellStyle name="Calculation 2 19 2 3" xfId="17554"/>
    <cellStyle name="Calculation 2 19 2 4" xfId="51305"/>
    <cellStyle name="Calculation 2 19 3" xfId="17555"/>
    <cellStyle name="Calculation 2 19 3 2" xfId="17556"/>
    <cellStyle name="Calculation 2 19 3 2 2" xfId="51306"/>
    <cellStyle name="Calculation 2 19 3 2 3" xfId="51307"/>
    <cellStyle name="Calculation 2 19 3 3" xfId="17557"/>
    <cellStyle name="Calculation 2 19 3 4" xfId="51308"/>
    <cellStyle name="Calculation 2 19 4" xfId="17558"/>
    <cellStyle name="Calculation 2 19 4 2" xfId="17559"/>
    <cellStyle name="Calculation 2 19 4 2 2" xfId="51309"/>
    <cellStyle name="Calculation 2 19 4 2 3" xfId="51310"/>
    <cellStyle name="Calculation 2 19 4 3" xfId="17560"/>
    <cellStyle name="Calculation 2 19 4 4" xfId="51311"/>
    <cellStyle name="Calculation 2 19 5" xfId="17561"/>
    <cellStyle name="Calculation 2 19 5 2" xfId="17562"/>
    <cellStyle name="Calculation 2 19 5 2 2" xfId="51312"/>
    <cellStyle name="Calculation 2 19 5 2 3" xfId="51313"/>
    <cellStyle name="Calculation 2 19 5 3" xfId="17563"/>
    <cellStyle name="Calculation 2 19 5 4" xfId="51314"/>
    <cellStyle name="Calculation 2 19 6" xfId="17564"/>
    <cellStyle name="Calculation 2 19 6 2" xfId="17565"/>
    <cellStyle name="Calculation 2 19 6 2 2" xfId="51315"/>
    <cellStyle name="Calculation 2 19 6 2 3" xfId="51316"/>
    <cellStyle name="Calculation 2 19 6 3" xfId="17566"/>
    <cellStyle name="Calculation 2 19 6 4" xfId="51317"/>
    <cellStyle name="Calculation 2 19 7" xfId="17567"/>
    <cellStyle name="Calculation 2 19 7 2" xfId="17568"/>
    <cellStyle name="Calculation 2 19 7 2 2" xfId="51318"/>
    <cellStyle name="Calculation 2 19 7 2 3" xfId="51319"/>
    <cellStyle name="Calculation 2 19 7 3" xfId="17569"/>
    <cellStyle name="Calculation 2 19 7 4" xfId="51320"/>
    <cellStyle name="Calculation 2 19 8" xfId="17570"/>
    <cellStyle name="Calculation 2 19 8 2" xfId="17571"/>
    <cellStyle name="Calculation 2 19 8 2 2" xfId="51321"/>
    <cellStyle name="Calculation 2 19 8 2 3" xfId="51322"/>
    <cellStyle name="Calculation 2 19 8 3" xfId="17572"/>
    <cellStyle name="Calculation 2 19 8 4" xfId="51323"/>
    <cellStyle name="Calculation 2 19 9" xfId="17573"/>
    <cellStyle name="Calculation 2 19 9 2" xfId="51324"/>
    <cellStyle name="Calculation 2 19 9 3" xfId="51325"/>
    <cellStyle name="Calculation 2 2" xfId="17574"/>
    <cellStyle name="Calculation 2 2 10" xfId="17575"/>
    <cellStyle name="Calculation 2 2 10 10" xfId="17576"/>
    <cellStyle name="Calculation 2 2 10 2" xfId="17577"/>
    <cellStyle name="Calculation 2 2 10 2 2" xfId="17578"/>
    <cellStyle name="Calculation 2 2 10 2 2 2" xfId="51326"/>
    <cellStyle name="Calculation 2 2 10 2 2 3" xfId="51327"/>
    <cellStyle name="Calculation 2 2 10 2 3" xfId="17579"/>
    <cellStyle name="Calculation 2 2 10 2 4" xfId="51328"/>
    <cellStyle name="Calculation 2 2 10 3" xfId="17580"/>
    <cellStyle name="Calculation 2 2 10 3 2" xfId="17581"/>
    <cellStyle name="Calculation 2 2 10 3 2 2" xfId="51329"/>
    <cellStyle name="Calculation 2 2 10 3 2 3" xfId="51330"/>
    <cellStyle name="Calculation 2 2 10 3 3" xfId="17582"/>
    <cellStyle name="Calculation 2 2 10 3 4" xfId="51331"/>
    <cellStyle name="Calculation 2 2 10 4" xfId="17583"/>
    <cellStyle name="Calculation 2 2 10 4 2" xfId="17584"/>
    <cellStyle name="Calculation 2 2 10 4 2 2" xfId="51332"/>
    <cellStyle name="Calculation 2 2 10 4 2 3" xfId="51333"/>
    <cellStyle name="Calculation 2 2 10 4 3" xfId="17585"/>
    <cellStyle name="Calculation 2 2 10 4 4" xfId="51334"/>
    <cellStyle name="Calculation 2 2 10 5" xfId="17586"/>
    <cellStyle name="Calculation 2 2 10 5 2" xfId="17587"/>
    <cellStyle name="Calculation 2 2 10 5 2 2" xfId="51335"/>
    <cellStyle name="Calculation 2 2 10 5 2 3" xfId="51336"/>
    <cellStyle name="Calculation 2 2 10 5 3" xfId="17588"/>
    <cellStyle name="Calculation 2 2 10 5 4" xfId="51337"/>
    <cellStyle name="Calculation 2 2 10 6" xfId="17589"/>
    <cellStyle name="Calculation 2 2 10 6 2" xfId="17590"/>
    <cellStyle name="Calculation 2 2 10 6 2 2" xfId="51338"/>
    <cellStyle name="Calculation 2 2 10 6 2 3" xfId="51339"/>
    <cellStyle name="Calculation 2 2 10 6 3" xfId="17591"/>
    <cellStyle name="Calculation 2 2 10 6 4" xfId="51340"/>
    <cellStyle name="Calculation 2 2 10 7" xfId="17592"/>
    <cellStyle name="Calculation 2 2 10 7 2" xfId="17593"/>
    <cellStyle name="Calculation 2 2 10 7 2 2" xfId="51341"/>
    <cellStyle name="Calculation 2 2 10 7 2 3" xfId="51342"/>
    <cellStyle name="Calculation 2 2 10 7 3" xfId="17594"/>
    <cellStyle name="Calculation 2 2 10 7 4" xfId="51343"/>
    <cellStyle name="Calculation 2 2 10 8" xfId="17595"/>
    <cellStyle name="Calculation 2 2 10 8 2" xfId="17596"/>
    <cellStyle name="Calculation 2 2 10 8 2 2" xfId="51344"/>
    <cellStyle name="Calculation 2 2 10 8 2 3" xfId="51345"/>
    <cellStyle name="Calculation 2 2 10 8 3" xfId="17597"/>
    <cellStyle name="Calculation 2 2 10 8 4" xfId="51346"/>
    <cellStyle name="Calculation 2 2 10 9" xfId="17598"/>
    <cellStyle name="Calculation 2 2 10 9 2" xfId="17599"/>
    <cellStyle name="Calculation 2 2 10 9 2 2" xfId="51347"/>
    <cellStyle name="Calculation 2 2 10 9 2 3" xfId="51348"/>
    <cellStyle name="Calculation 2 2 10 9 3" xfId="17600"/>
    <cellStyle name="Calculation 2 2 10 9 4" xfId="51349"/>
    <cellStyle name="Calculation 2 2 11" xfId="17601"/>
    <cellStyle name="Calculation 2 2 11 10" xfId="17602"/>
    <cellStyle name="Calculation 2 2 11 2" xfId="17603"/>
    <cellStyle name="Calculation 2 2 11 2 2" xfId="17604"/>
    <cellStyle name="Calculation 2 2 11 2 2 2" xfId="51350"/>
    <cellStyle name="Calculation 2 2 11 2 2 3" xfId="51351"/>
    <cellStyle name="Calculation 2 2 11 2 3" xfId="17605"/>
    <cellStyle name="Calculation 2 2 11 2 4" xfId="51352"/>
    <cellStyle name="Calculation 2 2 11 3" xfId="17606"/>
    <cellStyle name="Calculation 2 2 11 3 2" xfId="17607"/>
    <cellStyle name="Calculation 2 2 11 3 2 2" xfId="51353"/>
    <cellStyle name="Calculation 2 2 11 3 2 3" xfId="51354"/>
    <cellStyle name="Calculation 2 2 11 3 3" xfId="17608"/>
    <cellStyle name="Calculation 2 2 11 3 4" xfId="51355"/>
    <cellStyle name="Calculation 2 2 11 4" xfId="17609"/>
    <cellStyle name="Calculation 2 2 11 4 2" xfId="17610"/>
    <cellStyle name="Calculation 2 2 11 4 2 2" xfId="51356"/>
    <cellStyle name="Calculation 2 2 11 4 2 3" xfId="51357"/>
    <cellStyle name="Calculation 2 2 11 4 3" xfId="17611"/>
    <cellStyle name="Calculation 2 2 11 4 4" xfId="51358"/>
    <cellStyle name="Calculation 2 2 11 5" xfId="17612"/>
    <cellStyle name="Calculation 2 2 11 5 2" xfId="17613"/>
    <cellStyle name="Calculation 2 2 11 5 2 2" xfId="51359"/>
    <cellStyle name="Calculation 2 2 11 5 2 3" xfId="51360"/>
    <cellStyle name="Calculation 2 2 11 5 3" xfId="17614"/>
    <cellStyle name="Calculation 2 2 11 5 4" xfId="51361"/>
    <cellStyle name="Calculation 2 2 11 6" xfId="17615"/>
    <cellStyle name="Calculation 2 2 11 6 2" xfId="17616"/>
    <cellStyle name="Calculation 2 2 11 6 2 2" xfId="51362"/>
    <cellStyle name="Calculation 2 2 11 6 2 3" xfId="51363"/>
    <cellStyle name="Calculation 2 2 11 6 3" xfId="17617"/>
    <cellStyle name="Calculation 2 2 11 6 4" xfId="51364"/>
    <cellStyle name="Calculation 2 2 11 7" xfId="17618"/>
    <cellStyle name="Calculation 2 2 11 7 2" xfId="17619"/>
    <cellStyle name="Calculation 2 2 11 7 2 2" xfId="51365"/>
    <cellStyle name="Calculation 2 2 11 7 2 3" xfId="51366"/>
    <cellStyle name="Calculation 2 2 11 7 3" xfId="17620"/>
    <cellStyle name="Calculation 2 2 11 7 4" xfId="51367"/>
    <cellStyle name="Calculation 2 2 11 8" xfId="17621"/>
    <cellStyle name="Calculation 2 2 11 8 2" xfId="17622"/>
    <cellStyle name="Calculation 2 2 11 8 2 2" xfId="51368"/>
    <cellStyle name="Calculation 2 2 11 8 2 3" xfId="51369"/>
    <cellStyle name="Calculation 2 2 11 8 3" xfId="17623"/>
    <cellStyle name="Calculation 2 2 11 8 4" xfId="51370"/>
    <cellStyle name="Calculation 2 2 11 9" xfId="17624"/>
    <cellStyle name="Calculation 2 2 11 9 2" xfId="17625"/>
    <cellStyle name="Calculation 2 2 11 9 2 2" xfId="51371"/>
    <cellStyle name="Calculation 2 2 11 9 2 3" xfId="51372"/>
    <cellStyle name="Calculation 2 2 11 9 3" xfId="17626"/>
    <cellStyle name="Calculation 2 2 11 9 4" xfId="51373"/>
    <cellStyle name="Calculation 2 2 12" xfId="17627"/>
    <cellStyle name="Calculation 2 2 12 10" xfId="17628"/>
    <cellStyle name="Calculation 2 2 12 2" xfId="17629"/>
    <cellStyle name="Calculation 2 2 12 2 2" xfId="17630"/>
    <cellStyle name="Calculation 2 2 12 2 2 2" xfId="51374"/>
    <cellStyle name="Calculation 2 2 12 2 2 3" xfId="51375"/>
    <cellStyle name="Calculation 2 2 12 2 3" xfId="17631"/>
    <cellStyle name="Calculation 2 2 12 2 4" xfId="51376"/>
    <cellStyle name="Calculation 2 2 12 3" xfId="17632"/>
    <cellStyle name="Calculation 2 2 12 3 2" xfId="17633"/>
    <cellStyle name="Calculation 2 2 12 3 2 2" xfId="51377"/>
    <cellStyle name="Calculation 2 2 12 3 2 3" xfId="51378"/>
    <cellStyle name="Calculation 2 2 12 3 3" xfId="17634"/>
    <cellStyle name="Calculation 2 2 12 3 4" xfId="51379"/>
    <cellStyle name="Calculation 2 2 12 4" xfId="17635"/>
    <cellStyle name="Calculation 2 2 12 4 2" xfId="17636"/>
    <cellStyle name="Calculation 2 2 12 4 2 2" xfId="51380"/>
    <cellStyle name="Calculation 2 2 12 4 2 3" xfId="51381"/>
    <cellStyle name="Calculation 2 2 12 4 3" xfId="17637"/>
    <cellStyle name="Calculation 2 2 12 4 4" xfId="51382"/>
    <cellStyle name="Calculation 2 2 12 5" xfId="17638"/>
    <cellStyle name="Calculation 2 2 12 5 2" xfId="17639"/>
    <cellStyle name="Calculation 2 2 12 5 2 2" xfId="51383"/>
    <cellStyle name="Calculation 2 2 12 5 2 3" xfId="51384"/>
    <cellStyle name="Calculation 2 2 12 5 3" xfId="17640"/>
    <cellStyle name="Calculation 2 2 12 5 4" xfId="51385"/>
    <cellStyle name="Calculation 2 2 12 6" xfId="17641"/>
    <cellStyle name="Calculation 2 2 12 6 2" xfId="17642"/>
    <cellStyle name="Calculation 2 2 12 6 2 2" xfId="51386"/>
    <cellStyle name="Calculation 2 2 12 6 2 3" xfId="51387"/>
    <cellStyle name="Calculation 2 2 12 6 3" xfId="17643"/>
    <cellStyle name="Calculation 2 2 12 6 4" xfId="51388"/>
    <cellStyle name="Calculation 2 2 12 7" xfId="17644"/>
    <cellStyle name="Calculation 2 2 12 7 2" xfId="17645"/>
    <cellStyle name="Calculation 2 2 12 7 2 2" xfId="51389"/>
    <cellStyle name="Calculation 2 2 12 7 2 3" xfId="51390"/>
    <cellStyle name="Calculation 2 2 12 7 3" xfId="17646"/>
    <cellStyle name="Calculation 2 2 12 7 4" xfId="51391"/>
    <cellStyle name="Calculation 2 2 12 8" xfId="17647"/>
    <cellStyle name="Calculation 2 2 12 8 2" xfId="17648"/>
    <cellStyle name="Calculation 2 2 12 8 2 2" xfId="51392"/>
    <cellStyle name="Calculation 2 2 12 8 2 3" xfId="51393"/>
    <cellStyle name="Calculation 2 2 12 8 3" xfId="17649"/>
    <cellStyle name="Calculation 2 2 12 8 4" xfId="51394"/>
    <cellStyle name="Calculation 2 2 12 9" xfId="17650"/>
    <cellStyle name="Calculation 2 2 12 9 2" xfId="17651"/>
    <cellStyle name="Calculation 2 2 12 9 2 2" xfId="51395"/>
    <cellStyle name="Calculation 2 2 12 9 2 3" xfId="51396"/>
    <cellStyle name="Calculation 2 2 12 9 3" xfId="17652"/>
    <cellStyle name="Calculation 2 2 12 9 4" xfId="51397"/>
    <cellStyle name="Calculation 2 2 13" xfId="17653"/>
    <cellStyle name="Calculation 2 2 13 10" xfId="17654"/>
    <cellStyle name="Calculation 2 2 13 11" xfId="51398"/>
    <cellStyle name="Calculation 2 2 13 2" xfId="17655"/>
    <cellStyle name="Calculation 2 2 13 2 2" xfId="17656"/>
    <cellStyle name="Calculation 2 2 13 2 2 2" xfId="51399"/>
    <cellStyle name="Calculation 2 2 13 2 2 3" xfId="51400"/>
    <cellStyle name="Calculation 2 2 13 2 3" xfId="17657"/>
    <cellStyle name="Calculation 2 2 13 2 4" xfId="51401"/>
    <cellStyle name="Calculation 2 2 13 3" xfId="17658"/>
    <cellStyle name="Calculation 2 2 13 3 2" xfId="17659"/>
    <cellStyle name="Calculation 2 2 13 3 2 2" xfId="51402"/>
    <cellStyle name="Calculation 2 2 13 3 2 3" xfId="51403"/>
    <cellStyle name="Calculation 2 2 13 3 3" xfId="17660"/>
    <cellStyle name="Calculation 2 2 13 3 4" xfId="51404"/>
    <cellStyle name="Calculation 2 2 13 4" xfId="17661"/>
    <cellStyle name="Calculation 2 2 13 4 2" xfId="17662"/>
    <cellStyle name="Calculation 2 2 13 4 2 2" xfId="51405"/>
    <cellStyle name="Calculation 2 2 13 4 2 3" xfId="51406"/>
    <cellStyle name="Calculation 2 2 13 4 3" xfId="17663"/>
    <cellStyle name="Calculation 2 2 13 4 4" xfId="51407"/>
    <cellStyle name="Calculation 2 2 13 5" xfId="17664"/>
    <cellStyle name="Calculation 2 2 13 5 2" xfId="17665"/>
    <cellStyle name="Calculation 2 2 13 5 2 2" xfId="51408"/>
    <cellStyle name="Calculation 2 2 13 5 2 3" xfId="51409"/>
    <cellStyle name="Calculation 2 2 13 5 3" xfId="17666"/>
    <cellStyle name="Calculation 2 2 13 5 4" xfId="51410"/>
    <cellStyle name="Calculation 2 2 13 6" xfId="17667"/>
    <cellStyle name="Calculation 2 2 13 6 2" xfId="17668"/>
    <cellStyle name="Calculation 2 2 13 6 2 2" xfId="51411"/>
    <cellStyle name="Calculation 2 2 13 6 2 3" xfId="51412"/>
    <cellStyle name="Calculation 2 2 13 6 3" xfId="17669"/>
    <cellStyle name="Calculation 2 2 13 6 4" xfId="51413"/>
    <cellStyle name="Calculation 2 2 13 7" xfId="17670"/>
    <cellStyle name="Calculation 2 2 13 7 2" xfId="17671"/>
    <cellStyle name="Calculation 2 2 13 7 2 2" xfId="51414"/>
    <cellStyle name="Calculation 2 2 13 7 2 3" xfId="51415"/>
    <cellStyle name="Calculation 2 2 13 7 3" xfId="17672"/>
    <cellStyle name="Calculation 2 2 13 7 4" xfId="51416"/>
    <cellStyle name="Calculation 2 2 13 8" xfId="17673"/>
    <cellStyle name="Calculation 2 2 13 8 2" xfId="17674"/>
    <cellStyle name="Calculation 2 2 13 8 2 2" xfId="51417"/>
    <cellStyle name="Calculation 2 2 13 8 2 3" xfId="51418"/>
    <cellStyle name="Calculation 2 2 13 8 3" xfId="17675"/>
    <cellStyle name="Calculation 2 2 13 8 4" xfId="51419"/>
    <cellStyle name="Calculation 2 2 13 9" xfId="17676"/>
    <cellStyle name="Calculation 2 2 13 9 2" xfId="17677"/>
    <cellStyle name="Calculation 2 2 13 9 2 2" xfId="51420"/>
    <cellStyle name="Calculation 2 2 13 9 2 3" xfId="51421"/>
    <cellStyle name="Calculation 2 2 13 9 3" xfId="17678"/>
    <cellStyle name="Calculation 2 2 13 9 4" xfId="51422"/>
    <cellStyle name="Calculation 2 2 14" xfId="17679"/>
    <cellStyle name="Calculation 2 2 14 10" xfId="17680"/>
    <cellStyle name="Calculation 2 2 14 11" xfId="51423"/>
    <cellStyle name="Calculation 2 2 14 2" xfId="17681"/>
    <cellStyle name="Calculation 2 2 14 2 2" xfId="17682"/>
    <cellStyle name="Calculation 2 2 14 2 2 2" xfId="51424"/>
    <cellStyle name="Calculation 2 2 14 2 2 3" xfId="51425"/>
    <cellStyle name="Calculation 2 2 14 2 3" xfId="17683"/>
    <cellStyle name="Calculation 2 2 14 2 4" xfId="51426"/>
    <cellStyle name="Calculation 2 2 14 3" xfId="17684"/>
    <cellStyle name="Calculation 2 2 14 3 2" xfId="17685"/>
    <cellStyle name="Calculation 2 2 14 3 2 2" xfId="51427"/>
    <cellStyle name="Calculation 2 2 14 3 2 3" xfId="51428"/>
    <cellStyle name="Calculation 2 2 14 3 3" xfId="17686"/>
    <cellStyle name="Calculation 2 2 14 3 4" xfId="51429"/>
    <cellStyle name="Calculation 2 2 14 4" xfId="17687"/>
    <cellStyle name="Calculation 2 2 14 4 2" xfId="17688"/>
    <cellStyle name="Calculation 2 2 14 4 2 2" xfId="51430"/>
    <cellStyle name="Calculation 2 2 14 4 2 3" xfId="51431"/>
    <cellStyle name="Calculation 2 2 14 4 3" xfId="17689"/>
    <cellStyle name="Calculation 2 2 14 4 4" xfId="51432"/>
    <cellStyle name="Calculation 2 2 14 5" xfId="17690"/>
    <cellStyle name="Calculation 2 2 14 5 2" xfId="17691"/>
    <cellStyle name="Calculation 2 2 14 5 2 2" xfId="51433"/>
    <cellStyle name="Calculation 2 2 14 5 2 3" xfId="51434"/>
    <cellStyle name="Calculation 2 2 14 5 3" xfId="17692"/>
    <cellStyle name="Calculation 2 2 14 5 4" xfId="51435"/>
    <cellStyle name="Calculation 2 2 14 6" xfId="17693"/>
    <cellStyle name="Calculation 2 2 14 6 2" xfId="17694"/>
    <cellStyle name="Calculation 2 2 14 6 2 2" xfId="51436"/>
    <cellStyle name="Calculation 2 2 14 6 2 3" xfId="51437"/>
    <cellStyle name="Calculation 2 2 14 6 3" xfId="17695"/>
    <cellStyle name="Calculation 2 2 14 6 4" xfId="51438"/>
    <cellStyle name="Calculation 2 2 14 7" xfId="17696"/>
    <cellStyle name="Calculation 2 2 14 7 2" xfId="17697"/>
    <cellStyle name="Calculation 2 2 14 7 2 2" xfId="51439"/>
    <cellStyle name="Calculation 2 2 14 7 2 3" xfId="51440"/>
    <cellStyle name="Calculation 2 2 14 7 3" xfId="17698"/>
    <cellStyle name="Calculation 2 2 14 7 4" xfId="51441"/>
    <cellStyle name="Calculation 2 2 14 8" xfId="17699"/>
    <cellStyle name="Calculation 2 2 14 8 2" xfId="17700"/>
    <cellStyle name="Calculation 2 2 14 8 2 2" xfId="51442"/>
    <cellStyle name="Calculation 2 2 14 8 2 3" xfId="51443"/>
    <cellStyle name="Calculation 2 2 14 8 3" xfId="17701"/>
    <cellStyle name="Calculation 2 2 14 8 4" xfId="51444"/>
    <cellStyle name="Calculation 2 2 14 9" xfId="17702"/>
    <cellStyle name="Calculation 2 2 14 9 2" xfId="17703"/>
    <cellStyle name="Calculation 2 2 14 9 2 2" xfId="51445"/>
    <cellStyle name="Calculation 2 2 14 9 2 3" xfId="51446"/>
    <cellStyle name="Calculation 2 2 14 9 3" xfId="17704"/>
    <cellStyle name="Calculation 2 2 14 9 4" xfId="51447"/>
    <cellStyle name="Calculation 2 2 15" xfId="17705"/>
    <cellStyle name="Calculation 2 2 15 10" xfId="17706"/>
    <cellStyle name="Calculation 2 2 15 11" xfId="51448"/>
    <cellStyle name="Calculation 2 2 15 2" xfId="17707"/>
    <cellStyle name="Calculation 2 2 15 2 2" xfId="17708"/>
    <cellStyle name="Calculation 2 2 15 2 2 2" xfId="51449"/>
    <cellStyle name="Calculation 2 2 15 2 2 3" xfId="51450"/>
    <cellStyle name="Calculation 2 2 15 2 3" xfId="17709"/>
    <cellStyle name="Calculation 2 2 15 2 4" xfId="51451"/>
    <cellStyle name="Calculation 2 2 15 3" xfId="17710"/>
    <cellStyle name="Calculation 2 2 15 3 2" xfId="17711"/>
    <cellStyle name="Calculation 2 2 15 3 2 2" xfId="51452"/>
    <cellStyle name="Calculation 2 2 15 3 2 3" xfId="51453"/>
    <cellStyle name="Calculation 2 2 15 3 3" xfId="17712"/>
    <cellStyle name="Calculation 2 2 15 3 4" xfId="51454"/>
    <cellStyle name="Calculation 2 2 15 4" xfId="17713"/>
    <cellStyle name="Calculation 2 2 15 4 2" xfId="17714"/>
    <cellStyle name="Calculation 2 2 15 4 2 2" xfId="51455"/>
    <cellStyle name="Calculation 2 2 15 4 2 3" xfId="51456"/>
    <cellStyle name="Calculation 2 2 15 4 3" xfId="17715"/>
    <cellStyle name="Calculation 2 2 15 4 4" xfId="51457"/>
    <cellStyle name="Calculation 2 2 15 5" xfId="17716"/>
    <cellStyle name="Calculation 2 2 15 5 2" xfId="17717"/>
    <cellStyle name="Calculation 2 2 15 5 2 2" xfId="51458"/>
    <cellStyle name="Calculation 2 2 15 5 2 3" xfId="51459"/>
    <cellStyle name="Calculation 2 2 15 5 3" xfId="17718"/>
    <cellStyle name="Calculation 2 2 15 5 4" xfId="51460"/>
    <cellStyle name="Calculation 2 2 15 6" xfId="17719"/>
    <cellStyle name="Calculation 2 2 15 6 2" xfId="17720"/>
    <cellStyle name="Calculation 2 2 15 6 2 2" xfId="51461"/>
    <cellStyle name="Calculation 2 2 15 6 2 3" xfId="51462"/>
    <cellStyle name="Calculation 2 2 15 6 3" xfId="17721"/>
    <cellStyle name="Calculation 2 2 15 6 4" xfId="51463"/>
    <cellStyle name="Calculation 2 2 15 7" xfId="17722"/>
    <cellStyle name="Calculation 2 2 15 7 2" xfId="17723"/>
    <cellStyle name="Calculation 2 2 15 7 2 2" xfId="51464"/>
    <cellStyle name="Calculation 2 2 15 7 2 3" xfId="51465"/>
    <cellStyle name="Calculation 2 2 15 7 3" xfId="17724"/>
    <cellStyle name="Calculation 2 2 15 7 4" xfId="51466"/>
    <cellStyle name="Calculation 2 2 15 8" xfId="17725"/>
    <cellStyle name="Calculation 2 2 15 8 2" xfId="17726"/>
    <cellStyle name="Calculation 2 2 15 8 2 2" xfId="51467"/>
    <cellStyle name="Calculation 2 2 15 8 2 3" xfId="51468"/>
    <cellStyle name="Calculation 2 2 15 8 3" xfId="17727"/>
    <cellStyle name="Calculation 2 2 15 8 4" xfId="51469"/>
    <cellStyle name="Calculation 2 2 15 9" xfId="17728"/>
    <cellStyle name="Calculation 2 2 15 9 2" xfId="17729"/>
    <cellStyle name="Calculation 2 2 15 9 2 2" xfId="51470"/>
    <cellStyle name="Calculation 2 2 15 9 2 3" xfId="51471"/>
    <cellStyle name="Calculation 2 2 15 9 3" xfId="17730"/>
    <cellStyle name="Calculation 2 2 15 9 4" xfId="51472"/>
    <cellStyle name="Calculation 2 2 16" xfId="17731"/>
    <cellStyle name="Calculation 2 2 16 10" xfId="17732"/>
    <cellStyle name="Calculation 2 2 16 11" xfId="51473"/>
    <cellStyle name="Calculation 2 2 16 2" xfId="17733"/>
    <cellStyle name="Calculation 2 2 16 2 2" xfId="17734"/>
    <cellStyle name="Calculation 2 2 16 2 2 2" xfId="51474"/>
    <cellStyle name="Calculation 2 2 16 2 2 3" xfId="51475"/>
    <cellStyle name="Calculation 2 2 16 2 3" xfId="17735"/>
    <cellStyle name="Calculation 2 2 16 2 4" xfId="51476"/>
    <cellStyle name="Calculation 2 2 16 3" xfId="17736"/>
    <cellStyle name="Calculation 2 2 16 3 2" xfId="17737"/>
    <cellStyle name="Calculation 2 2 16 3 2 2" xfId="51477"/>
    <cellStyle name="Calculation 2 2 16 3 2 3" xfId="51478"/>
    <cellStyle name="Calculation 2 2 16 3 3" xfId="17738"/>
    <cellStyle name="Calculation 2 2 16 3 4" xfId="51479"/>
    <cellStyle name="Calculation 2 2 16 4" xfId="17739"/>
    <cellStyle name="Calculation 2 2 16 4 2" xfId="17740"/>
    <cellStyle name="Calculation 2 2 16 4 2 2" xfId="51480"/>
    <cellStyle name="Calculation 2 2 16 4 2 3" xfId="51481"/>
    <cellStyle name="Calculation 2 2 16 4 3" xfId="17741"/>
    <cellStyle name="Calculation 2 2 16 4 4" xfId="51482"/>
    <cellStyle name="Calculation 2 2 16 5" xfId="17742"/>
    <cellStyle name="Calculation 2 2 16 5 2" xfId="17743"/>
    <cellStyle name="Calculation 2 2 16 5 2 2" xfId="51483"/>
    <cellStyle name="Calculation 2 2 16 5 2 3" xfId="51484"/>
    <cellStyle name="Calculation 2 2 16 5 3" xfId="17744"/>
    <cellStyle name="Calculation 2 2 16 5 4" xfId="51485"/>
    <cellStyle name="Calculation 2 2 16 6" xfId="17745"/>
    <cellStyle name="Calculation 2 2 16 6 2" xfId="17746"/>
    <cellStyle name="Calculation 2 2 16 6 2 2" xfId="51486"/>
    <cellStyle name="Calculation 2 2 16 6 2 3" xfId="51487"/>
    <cellStyle name="Calculation 2 2 16 6 3" xfId="17747"/>
    <cellStyle name="Calculation 2 2 16 6 4" xfId="51488"/>
    <cellStyle name="Calculation 2 2 16 7" xfId="17748"/>
    <cellStyle name="Calculation 2 2 16 7 2" xfId="17749"/>
    <cellStyle name="Calculation 2 2 16 7 2 2" xfId="51489"/>
    <cellStyle name="Calculation 2 2 16 7 2 3" xfId="51490"/>
    <cellStyle name="Calculation 2 2 16 7 3" xfId="17750"/>
    <cellStyle name="Calculation 2 2 16 7 4" xfId="51491"/>
    <cellStyle name="Calculation 2 2 16 8" xfId="17751"/>
    <cellStyle name="Calculation 2 2 16 8 2" xfId="17752"/>
    <cellStyle name="Calculation 2 2 16 8 2 2" xfId="51492"/>
    <cellStyle name="Calculation 2 2 16 8 2 3" xfId="51493"/>
    <cellStyle name="Calculation 2 2 16 8 3" xfId="17753"/>
    <cellStyle name="Calculation 2 2 16 8 4" xfId="51494"/>
    <cellStyle name="Calculation 2 2 16 9" xfId="17754"/>
    <cellStyle name="Calculation 2 2 16 9 2" xfId="17755"/>
    <cellStyle name="Calculation 2 2 16 9 2 2" xfId="51495"/>
    <cellStyle name="Calculation 2 2 16 9 2 3" xfId="51496"/>
    <cellStyle name="Calculation 2 2 16 9 3" xfId="17756"/>
    <cellStyle name="Calculation 2 2 16 9 4" xfId="51497"/>
    <cellStyle name="Calculation 2 2 17" xfId="17757"/>
    <cellStyle name="Calculation 2 2 17 10" xfId="17758"/>
    <cellStyle name="Calculation 2 2 17 11" xfId="51498"/>
    <cellStyle name="Calculation 2 2 17 2" xfId="17759"/>
    <cellStyle name="Calculation 2 2 17 2 2" xfId="17760"/>
    <cellStyle name="Calculation 2 2 17 2 2 2" xfId="51499"/>
    <cellStyle name="Calculation 2 2 17 2 2 3" xfId="51500"/>
    <cellStyle name="Calculation 2 2 17 2 3" xfId="17761"/>
    <cellStyle name="Calculation 2 2 17 2 4" xfId="51501"/>
    <cellStyle name="Calculation 2 2 17 3" xfId="17762"/>
    <cellStyle name="Calculation 2 2 17 3 2" xfId="17763"/>
    <cellStyle name="Calculation 2 2 17 3 2 2" xfId="51502"/>
    <cellStyle name="Calculation 2 2 17 3 2 3" xfId="51503"/>
    <cellStyle name="Calculation 2 2 17 3 3" xfId="17764"/>
    <cellStyle name="Calculation 2 2 17 3 4" xfId="51504"/>
    <cellStyle name="Calculation 2 2 17 4" xfId="17765"/>
    <cellStyle name="Calculation 2 2 17 4 2" xfId="17766"/>
    <cellStyle name="Calculation 2 2 17 4 2 2" xfId="51505"/>
    <cellStyle name="Calculation 2 2 17 4 2 3" xfId="51506"/>
    <cellStyle name="Calculation 2 2 17 4 3" xfId="17767"/>
    <cellStyle name="Calculation 2 2 17 4 4" xfId="51507"/>
    <cellStyle name="Calculation 2 2 17 5" xfId="17768"/>
    <cellStyle name="Calculation 2 2 17 5 2" xfId="17769"/>
    <cellStyle name="Calculation 2 2 17 5 2 2" xfId="51508"/>
    <cellStyle name="Calculation 2 2 17 5 2 3" xfId="51509"/>
    <cellStyle name="Calculation 2 2 17 5 3" xfId="17770"/>
    <cellStyle name="Calculation 2 2 17 5 4" xfId="51510"/>
    <cellStyle name="Calculation 2 2 17 6" xfId="17771"/>
    <cellStyle name="Calculation 2 2 17 6 2" xfId="17772"/>
    <cellStyle name="Calculation 2 2 17 6 2 2" xfId="51511"/>
    <cellStyle name="Calculation 2 2 17 6 2 3" xfId="51512"/>
    <cellStyle name="Calculation 2 2 17 6 3" xfId="17773"/>
    <cellStyle name="Calculation 2 2 17 6 4" xfId="51513"/>
    <cellStyle name="Calculation 2 2 17 7" xfId="17774"/>
    <cellStyle name="Calculation 2 2 17 7 2" xfId="17775"/>
    <cellStyle name="Calculation 2 2 17 7 2 2" xfId="51514"/>
    <cellStyle name="Calculation 2 2 17 7 2 3" xfId="51515"/>
    <cellStyle name="Calculation 2 2 17 7 3" xfId="17776"/>
    <cellStyle name="Calculation 2 2 17 7 4" xfId="51516"/>
    <cellStyle name="Calculation 2 2 17 8" xfId="17777"/>
    <cellStyle name="Calculation 2 2 17 8 2" xfId="17778"/>
    <cellStyle name="Calculation 2 2 17 8 2 2" xfId="51517"/>
    <cellStyle name="Calculation 2 2 17 8 2 3" xfId="51518"/>
    <cellStyle name="Calculation 2 2 17 8 3" xfId="17779"/>
    <cellStyle name="Calculation 2 2 17 8 4" xfId="51519"/>
    <cellStyle name="Calculation 2 2 17 9" xfId="17780"/>
    <cellStyle name="Calculation 2 2 17 9 2" xfId="17781"/>
    <cellStyle name="Calculation 2 2 17 9 2 2" xfId="51520"/>
    <cellStyle name="Calculation 2 2 17 9 2 3" xfId="51521"/>
    <cellStyle name="Calculation 2 2 17 9 3" xfId="17782"/>
    <cellStyle name="Calculation 2 2 17 9 4" xfId="51522"/>
    <cellStyle name="Calculation 2 2 18" xfId="17783"/>
    <cellStyle name="Calculation 2 2 18 10" xfId="17784"/>
    <cellStyle name="Calculation 2 2 18 11" xfId="51523"/>
    <cellStyle name="Calculation 2 2 18 2" xfId="17785"/>
    <cellStyle name="Calculation 2 2 18 2 2" xfId="17786"/>
    <cellStyle name="Calculation 2 2 18 2 2 2" xfId="51524"/>
    <cellStyle name="Calculation 2 2 18 2 2 3" xfId="51525"/>
    <cellStyle name="Calculation 2 2 18 2 3" xfId="17787"/>
    <cellStyle name="Calculation 2 2 18 2 4" xfId="51526"/>
    <cellStyle name="Calculation 2 2 18 3" xfId="17788"/>
    <cellStyle name="Calculation 2 2 18 3 2" xfId="17789"/>
    <cellStyle name="Calculation 2 2 18 3 2 2" xfId="51527"/>
    <cellStyle name="Calculation 2 2 18 3 2 3" xfId="51528"/>
    <cellStyle name="Calculation 2 2 18 3 3" xfId="17790"/>
    <cellStyle name="Calculation 2 2 18 3 4" xfId="51529"/>
    <cellStyle name="Calculation 2 2 18 4" xfId="17791"/>
    <cellStyle name="Calculation 2 2 18 4 2" xfId="17792"/>
    <cellStyle name="Calculation 2 2 18 4 2 2" xfId="51530"/>
    <cellStyle name="Calculation 2 2 18 4 2 3" xfId="51531"/>
    <cellStyle name="Calculation 2 2 18 4 3" xfId="17793"/>
    <cellStyle name="Calculation 2 2 18 4 4" xfId="51532"/>
    <cellStyle name="Calculation 2 2 18 5" xfId="17794"/>
    <cellStyle name="Calculation 2 2 18 5 2" xfId="17795"/>
    <cellStyle name="Calculation 2 2 18 5 2 2" xfId="51533"/>
    <cellStyle name="Calculation 2 2 18 5 2 3" xfId="51534"/>
    <cellStyle name="Calculation 2 2 18 5 3" xfId="17796"/>
    <cellStyle name="Calculation 2 2 18 5 4" xfId="51535"/>
    <cellStyle name="Calculation 2 2 18 6" xfId="17797"/>
    <cellStyle name="Calculation 2 2 18 6 2" xfId="17798"/>
    <cellStyle name="Calculation 2 2 18 6 2 2" xfId="51536"/>
    <cellStyle name="Calculation 2 2 18 6 2 3" xfId="51537"/>
    <cellStyle name="Calculation 2 2 18 6 3" xfId="17799"/>
    <cellStyle name="Calculation 2 2 18 6 4" xfId="51538"/>
    <cellStyle name="Calculation 2 2 18 7" xfId="17800"/>
    <cellStyle name="Calculation 2 2 18 7 2" xfId="17801"/>
    <cellStyle name="Calculation 2 2 18 7 2 2" xfId="51539"/>
    <cellStyle name="Calculation 2 2 18 7 2 3" xfId="51540"/>
    <cellStyle name="Calculation 2 2 18 7 3" xfId="17802"/>
    <cellStyle name="Calculation 2 2 18 7 4" xfId="51541"/>
    <cellStyle name="Calculation 2 2 18 8" xfId="17803"/>
    <cellStyle name="Calculation 2 2 18 8 2" xfId="17804"/>
    <cellStyle name="Calculation 2 2 18 8 2 2" xfId="51542"/>
    <cellStyle name="Calculation 2 2 18 8 2 3" xfId="51543"/>
    <cellStyle name="Calculation 2 2 18 8 3" xfId="17805"/>
    <cellStyle name="Calculation 2 2 18 8 4" xfId="51544"/>
    <cellStyle name="Calculation 2 2 18 9" xfId="17806"/>
    <cellStyle name="Calculation 2 2 18 9 2" xfId="17807"/>
    <cellStyle name="Calculation 2 2 18 9 2 2" xfId="51545"/>
    <cellStyle name="Calculation 2 2 18 9 2 3" xfId="51546"/>
    <cellStyle name="Calculation 2 2 18 9 3" xfId="17808"/>
    <cellStyle name="Calculation 2 2 18 9 4" xfId="51547"/>
    <cellStyle name="Calculation 2 2 19" xfId="17809"/>
    <cellStyle name="Calculation 2 2 19 10" xfId="17810"/>
    <cellStyle name="Calculation 2 2 19 11" xfId="51548"/>
    <cellStyle name="Calculation 2 2 19 2" xfId="17811"/>
    <cellStyle name="Calculation 2 2 19 2 2" xfId="17812"/>
    <cellStyle name="Calculation 2 2 19 2 2 2" xfId="51549"/>
    <cellStyle name="Calculation 2 2 19 2 2 3" xfId="51550"/>
    <cellStyle name="Calculation 2 2 19 2 3" xfId="17813"/>
    <cellStyle name="Calculation 2 2 19 2 4" xfId="51551"/>
    <cellStyle name="Calculation 2 2 19 3" xfId="17814"/>
    <cellStyle name="Calculation 2 2 19 3 2" xfId="17815"/>
    <cellStyle name="Calculation 2 2 19 3 2 2" xfId="51552"/>
    <cellStyle name="Calculation 2 2 19 3 2 3" xfId="51553"/>
    <cellStyle name="Calculation 2 2 19 3 3" xfId="17816"/>
    <cellStyle name="Calculation 2 2 19 3 4" xfId="51554"/>
    <cellStyle name="Calculation 2 2 19 4" xfId="17817"/>
    <cellStyle name="Calculation 2 2 19 4 2" xfId="17818"/>
    <cellStyle name="Calculation 2 2 19 4 2 2" xfId="51555"/>
    <cellStyle name="Calculation 2 2 19 4 2 3" xfId="51556"/>
    <cellStyle name="Calculation 2 2 19 4 3" xfId="17819"/>
    <cellStyle name="Calculation 2 2 19 4 4" xfId="51557"/>
    <cellStyle name="Calculation 2 2 19 5" xfId="17820"/>
    <cellStyle name="Calculation 2 2 19 5 2" xfId="17821"/>
    <cellStyle name="Calculation 2 2 19 5 2 2" xfId="51558"/>
    <cellStyle name="Calculation 2 2 19 5 2 3" xfId="51559"/>
    <cellStyle name="Calculation 2 2 19 5 3" xfId="17822"/>
    <cellStyle name="Calculation 2 2 19 5 4" xfId="51560"/>
    <cellStyle name="Calculation 2 2 19 6" xfId="17823"/>
    <cellStyle name="Calculation 2 2 19 6 2" xfId="17824"/>
    <cellStyle name="Calculation 2 2 19 6 2 2" xfId="51561"/>
    <cellStyle name="Calculation 2 2 19 6 2 3" xfId="51562"/>
    <cellStyle name="Calculation 2 2 19 6 3" xfId="17825"/>
    <cellStyle name="Calculation 2 2 19 6 4" xfId="51563"/>
    <cellStyle name="Calculation 2 2 19 7" xfId="17826"/>
    <cellStyle name="Calculation 2 2 19 7 2" xfId="17827"/>
    <cellStyle name="Calculation 2 2 19 7 2 2" xfId="51564"/>
    <cellStyle name="Calculation 2 2 19 7 2 3" xfId="51565"/>
    <cellStyle name="Calculation 2 2 19 7 3" xfId="17828"/>
    <cellStyle name="Calculation 2 2 19 7 4" xfId="51566"/>
    <cellStyle name="Calculation 2 2 19 8" xfId="17829"/>
    <cellStyle name="Calculation 2 2 19 8 2" xfId="17830"/>
    <cellStyle name="Calculation 2 2 19 8 2 2" xfId="51567"/>
    <cellStyle name="Calculation 2 2 19 8 2 3" xfId="51568"/>
    <cellStyle name="Calculation 2 2 19 8 3" xfId="17831"/>
    <cellStyle name="Calculation 2 2 19 8 4" xfId="51569"/>
    <cellStyle name="Calculation 2 2 19 9" xfId="17832"/>
    <cellStyle name="Calculation 2 2 19 9 2" xfId="17833"/>
    <cellStyle name="Calculation 2 2 19 9 2 2" xfId="51570"/>
    <cellStyle name="Calculation 2 2 19 9 2 3" xfId="51571"/>
    <cellStyle name="Calculation 2 2 19 9 3" xfId="17834"/>
    <cellStyle name="Calculation 2 2 19 9 4" xfId="51572"/>
    <cellStyle name="Calculation 2 2 2" xfId="17835"/>
    <cellStyle name="Calculation 2 2 2 10" xfId="17836"/>
    <cellStyle name="Calculation 2 2 2 10 2" xfId="51573"/>
    <cellStyle name="Calculation 2 2 2 10 3" xfId="51574"/>
    <cellStyle name="Calculation 2 2 2 11" xfId="51575"/>
    <cellStyle name="Calculation 2 2 2 12" xfId="51576"/>
    <cellStyle name="Calculation 2 2 2 13" xfId="51577"/>
    <cellStyle name="Calculation 2 2 2 14" xfId="51578"/>
    <cellStyle name="Calculation 2 2 2 2" xfId="17837"/>
    <cellStyle name="Calculation 2 2 2 2 2" xfId="17838"/>
    <cellStyle name="Calculation 2 2 2 2 2 2" xfId="17839"/>
    <cellStyle name="Calculation 2 2 2 2 2 2 2" xfId="17840"/>
    <cellStyle name="Calculation 2 2 2 2 2 2 2 2" xfId="17841"/>
    <cellStyle name="Calculation 2 2 2 2 2 2 2 2 2" xfId="17842"/>
    <cellStyle name="Calculation 2 2 2 2 2 2 2 2 2 2" xfId="17843"/>
    <cellStyle name="Calculation 2 2 2 2 2 2 2 2 2 2 2" xfId="17844"/>
    <cellStyle name="Calculation 2 2 2 2 2 2 2 2 2 2 2 2" xfId="60693"/>
    <cellStyle name="Calculation 2 2 2 2 2 2 2 2 2 2 2 3" xfId="60694"/>
    <cellStyle name="Calculation 2 2 2 2 2 2 2 2 2 2 2 4" xfId="60695"/>
    <cellStyle name="Calculation 2 2 2 2 2 2 2 2 2 2 3" xfId="60696"/>
    <cellStyle name="Calculation 2 2 2 2 2 2 2 2 2 2 4" xfId="60697"/>
    <cellStyle name="Calculation 2 2 2 2 2 2 2 2 2 2 5" xfId="60698"/>
    <cellStyle name="Calculation 2 2 2 2 2 2 2 2 2 3" xfId="17845"/>
    <cellStyle name="Calculation 2 2 2 2 2 2 2 2 2 3 2" xfId="60699"/>
    <cellStyle name="Calculation 2 2 2 2 2 2 2 2 2 3 3" xfId="60700"/>
    <cellStyle name="Calculation 2 2 2 2 2 2 2 2 2 3 4" xfId="60701"/>
    <cellStyle name="Calculation 2 2 2 2 2 2 2 2 2 4" xfId="60702"/>
    <cellStyle name="Calculation 2 2 2 2 2 2 2 2 2 5" xfId="60703"/>
    <cellStyle name="Calculation 2 2 2 2 2 2 2 2 2 6" xfId="60704"/>
    <cellStyle name="Calculation 2 2 2 2 2 2 2 2 3" xfId="17846"/>
    <cellStyle name="Calculation 2 2 2 2 2 2 2 2 3 2" xfId="17847"/>
    <cellStyle name="Calculation 2 2 2 2 2 2 2 2 3 2 2" xfId="17848"/>
    <cellStyle name="Calculation 2 2 2 2 2 2 2 2 3 2 2 2" xfId="60705"/>
    <cellStyle name="Calculation 2 2 2 2 2 2 2 2 3 2 2 3" xfId="60706"/>
    <cellStyle name="Calculation 2 2 2 2 2 2 2 2 3 2 2 4" xfId="60707"/>
    <cellStyle name="Calculation 2 2 2 2 2 2 2 2 3 2 3" xfId="60708"/>
    <cellStyle name="Calculation 2 2 2 2 2 2 2 2 3 2 4" xfId="60709"/>
    <cellStyle name="Calculation 2 2 2 2 2 2 2 2 3 2 5" xfId="60710"/>
    <cellStyle name="Calculation 2 2 2 2 2 2 2 2 3 3" xfId="17849"/>
    <cellStyle name="Calculation 2 2 2 2 2 2 2 2 3 3 2" xfId="60711"/>
    <cellStyle name="Calculation 2 2 2 2 2 2 2 2 3 3 3" xfId="60712"/>
    <cellStyle name="Calculation 2 2 2 2 2 2 2 2 3 3 4" xfId="60713"/>
    <cellStyle name="Calculation 2 2 2 2 2 2 2 2 3 4" xfId="60714"/>
    <cellStyle name="Calculation 2 2 2 2 2 2 2 2 3 5" xfId="60715"/>
    <cellStyle name="Calculation 2 2 2 2 2 2 2 2 3 6" xfId="60716"/>
    <cellStyle name="Calculation 2 2 2 2 2 2 2 2 4" xfId="17850"/>
    <cellStyle name="Calculation 2 2 2 2 2 2 2 2 4 2" xfId="17851"/>
    <cellStyle name="Calculation 2 2 2 2 2 2 2 2 4 2 2" xfId="60717"/>
    <cellStyle name="Calculation 2 2 2 2 2 2 2 2 4 2 3" xfId="60718"/>
    <cellStyle name="Calculation 2 2 2 2 2 2 2 2 4 2 4" xfId="60719"/>
    <cellStyle name="Calculation 2 2 2 2 2 2 2 2 4 3" xfId="60720"/>
    <cellStyle name="Calculation 2 2 2 2 2 2 2 2 4 4" xfId="60721"/>
    <cellStyle name="Calculation 2 2 2 2 2 2 2 2 4 5" xfId="60722"/>
    <cellStyle name="Calculation 2 2 2 2 2 2 2 2 5" xfId="17852"/>
    <cellStyle name="Calculation 2 2 2 2 2 2 2 2 5 2" xfId="60723"/>
    <cellStyle name="Calculation 2 2 2 2 2 2 2 2 5 3" xfId="60724"/>
    <cellStyle name="Calculation 2 2 2 2 2 2 2 2 5 4" xfId="60725"/>
    <cellStyle name="Calculation 2 2 2 2 2 2 2 2 6" xfId="60726"/>
    <cellStyle name="Calculation 2 2 2 2 2 2 2 2 7" xfId="60727"/>
    <cellStyle name="Calculation 2 2 2 2 2 2 2 2 8" xfId="60728"/>
    <cellStyle name="Calculation 2 2 2 2 2 2 2 3" xfId="17853"/>
    <cellStyle name="Calculation 2 2 2 2 2 2 2 3 2" xfId="17854"/>
    <cellStyle name="Calculation 2 2 2 2 2 2 2 3 2 2" xfId="17855"/>
    <cellStyle name="Calculation 2 2 2 2 2 2 2 3 2 2 2" xfId="60729"/>
    <cellStyle name="Calculation 2 2 2 2 2 2 2 3 2 2 3" xfId="60730"/>
    <cellStyle name="Calculation 2 2 2 2 2 2 2 3 2 2 4" xfId="60731"/>
    <cellStyle name="Calculation 2 2 2 2 2 2 2 3 2 3" xfId="60732"/>
    <cellStyle name="Calculation 2 2 2 2 2 2 2 3 2 4" xfId="60733"/>
    <cellStyle name="Calculation 2 2 2 2 2 2 2 3 2 5" xfId="60734"/>
    <cellStyle name="Calculation 2 2 2 2 2 2 2 3 3" xfId="17856"/>
    <cellStyle name="Calculation 2 2 2 2 2 2 2 3 3 2" xfId="60735"/>
    <cellStyle name="Calculation 2 2 2 2 2 2 2 3 3 3" xfId="60736"/>
    <cellStyle name="Calculation 2 2 2 2 2 2 2 3 3 4" xfId="60737"/>
    <cellStyle name="Calculation 2 2 2 2 2 2 2 3 4" xfId="60738"/>
    <cellStyle name="Calculation 2 2 2 2 2 2 2 3 5" xfId="60739"/>
    <cellStyle name="Calculation 2 2 2 2 2 2 2 3 6" xfId="60740"/>
    <cellStyle name="Calculation 2 2 2 2 2 2 2 4" xfId="17857"/>
    <cellStyle name="Calculation 2 2 2 2 2 2 2 4 2" xfId="17858"/>
    <cellStyle name="Calculation 2 2 2 2 2 2 2 4 2 2" xfId="17859"/>
    <cellStyle name="Calculation 2 2 2 2 2 2 2 4 2 2 2" xfId="60741"/>
    <cellStyle name="Calculation 2 2 2 2 2 2 2 4 2 2 3" xfId="60742"/>
    <cellStyle name="Calculation 2 2 2 2 2 2 2 4 2 2 4" xfId="60743"/>
    <cellStyle name="Calculation 2 2 2 2 2 2 2 4 2 3" xfId="60744"/>
    <cellStyle name="Calculation 2 2 2 2 2 2 2 4 2 4" xfId="60745"/>
    <cellStyle name="Calculation 2 2 2 2 2 2 2 4 2 5" xfId="60746"/>
    <cellStyle name="Calculation 2 2 2 2 2 2 2 4 3" xfId="17860"/>
    <cellStyle name="Calculation 2 2 2 2 2 2 2 4 3 2" xfId="60747"/>
    <cellStyle name="Calculation 2 2 2 2 2 2 2 4 3 3" xfId="60748"/>
    <cellStyle name="Calculation 2 2 2 2 2 2 2 4 3 4" xfId="60749"/>
    <cellStyle name="Calculation 2 2 2 2 2 2 2 4 4" xfId="60750"/>
    <cellStyle name="Calculation 2 2 2 2 2 2 2 4 5" xfId="60751"/>
    <cellStyle name="Calculation 2 2 2 2 2 2 2 4 6" xfId="60752"/>
    <cellStyle name="Calculation 2 2 2 2 2 2 2 5" xfId="17861"/>
    <cellStyle name="Calculation 2 2 2 2 2 2 2 5 2" xfId="17862"/>
    <cellStyle name="Calculation 2 2 2 2 2 2 2 5 2 2" xfId="60753"/>
    <cellStyle name="Calculation 2 2 2 2 2 2 2 5 2 3" xfId="60754"/>
    <cellStyle name="Calculation 2 2 2 2 2 2 2 5 2 4" xfId="60755"/>
    <cellStyle name="Calculation 2 2 2 2 2 2 2 5 3" xfId="60756"/>
    <cellStyle name="Calculation 2 2 2 2 2 2 2 5 4" xfId="60757"/>
    <cellStyle name="Calculation 2 2 2 2 2 2 2 5 5" xfId="60758"/>
    <cellStyle name="Calculation 2 2 2 2 2 2 2 6" xfId="17863"/>
    <cellStyle name="Calculation 2 2 2 2 2 2 2 6 2" xfId="60759"/>
    <cellStyle name="Calculation 2 2 2 2 2 2 2 6 3" xfId="60760"/>
    <cellStyle name="Calculation 2 2 2 2 2 2 2 6 4" xfId="60761"/>
    <cellStyle name="Calculation 2 2 2 2 2 2 2 7" xfId="60762"/>
    <cellStyle name="Calculation 2 2 2 2 2 2 2 8" xfId="60763"/>
    <cellStyle name="Calculation 2 2 2 2 2 2 2 9" xfId="60764"/>
    <cellStyle name="Calculation 2 2 2 2 2 2 3" xfId="51579"/>
    <cellStyle name="Calculation 2 2 2 2 2 2 4" xfId="51580"/>
    <cellStyle name="Calculation 2 2 2 2 2 2 5" xfId="51581"/>
    <cellStyle name="Calculation 2 2 2 2 2 2 6" xfId="51582"/>
    <cellStyle name="Calculation 2 2 2 2 2 3" xfId="17864"/>
    <cellStyle name="Calculation 2 2 2 2 2 3 2" xfId="17865"/>
    <cellStyle name="Calculation 2 2 2 2 2 3 2 2" xfId="17866"/>
    <cellStyle name="Calculation 2 2 2 2 2 3 2 2 2" xfId="17867"/>
    <cellStyle name="Calculation 2 2 2 2 2 3 2 2 2 2" xfId="17868"/>
    <cellStyle name="Calculation 2 2 2 2 2 3 2 2 2 2 2" xfId="60765"/>
    <cellStyle name="Calculation 2 2 2 2 2 3 2 2 2 2 3" xfId="60766"/>
    <cellStyle name="Calculation 2 2 2 2 2 3 2 2 2 2 4" xfId="60767"/>
    <cellStyle name="Calculation 2 2 2 2 2 3 2 2 2 3" xfId="60768"/>
    <cellStyle name="Calculation 2 2 2 2 2 3 2 2 2 4" xfId="60769"/>
    <cellStyle name="Calculation 2 2 2 2 2 3 2 2 2 5" xfId="60770"/>
    <cellStyle name="Calculation 2 2 2 2 2 3 2 2 3" xfId="17869"/>
    <cellStyle name="Calculation 2 2 2 2 2 3 2 2 3 2" xfId="60771"/>
    <cellStyle name="Calculation 2 2 2 2 2 3 2 2 3 3" xfId="60772"/>
    <cellStyle name="Calculation 2 2 2 2 2 3 2 2 3 4" xfId="60773"/>
    <cellStyle name="Calculation 2 2 2 2 2 3 2 2 4" xfId="60774"/>
    <cellStyle name="Calculation 2 2 2 2 2 3 2 2 5" xfId="60775"/>
    <cellStyle name="Calculation 2 2 2 2 2 3 2 2 6" xfId="60776"/>
    <cellStyle name="Calculation 2 2 2 2 2 3 2 3" xfId="17870"/>
    <cellStyle name="Calculation 2 2 2 2 2 3 2 3 2" xfId="17871"/>
    <cellStyle name="Calculation 2 2 2 2 2 3 2 3 2 2" xfId="17872"/>
    <cellStyle name="Calculation 2 2 2 2 2 3 2 3 2 2 2" xfId="60777"/>
    <cellStyle name="Calculation 2 2 2 2 2 3 2 3 2 2 3" xfId="60778"/>
    <cellStyle name="Calculation 2 2 2 2 2 3 2 3 2 2 4" xfId="60779"/>
    <cellStyle name="Calculation 2 2 2 2 2 3 2 3 2 3" xfId="60780"/>
    <cellStyle name="Calculation 2 2 2 2 2 3 2 3 2 4" xfId="60781"/>
    <cellStyle name="Calculation 2 2 2 2 2 3 2 3 2 5" xfId="60782"/>
    <cellStyle name="Calculation 2 2 2 2 2 3 2 3 3" xfId="17873"/>
    <cellStyle name="Calculation 2 2 2 2 2 3 2 3 3 2" xfId="60783"/>
    <cellStyle name="Calculation 2 2 2 2 2 3 2 3 3 3" xfId="60784"/>
    <cellStyle name="Calculation 2 2 2 2 2 3 2 3 3 4" xfId="60785"/>
    <cellStyle name="Calculation 2 2 2 2 2 3 2 3 4" xfId="60786"/>
    <cellStyle name="Calculation 2 2 2 2 2 3 2 3 5" xfId="60787"/>
    <cellStyle name="Calculation 2 2 2 2 2 3 2 3 6" xfId="60788"/>
    <cellStyle name="Calculation 2 2 2 2 2 3 2 4" xfId="17874"/>
    <cellStyle name="Calculation 2 2 2 2 2 3 2 4 2" xfId="17875"/>
    <cellStyle name="Calculation 2 2 2 2 2 3 2 4 2 2" xfId="60789"/>
    <cellStyle name="Calculation 2 2 2 2 2 3 2 4 2 3" xfId="60790"/>
    <cellStyle name="Calculation 2 2 2 2 2 3 2 4 2 4" xfId="60791"/>
    <cellStyle name="Calculation 2 2 2 2 2 3 2 4 3" xfId="60792"/>
    <cellStyle name="Calculation 2 2 2 2 2 3 2 4 4" xfId="60793"/>
    <cellStyle name="Calculation 2 2 2 2 2 3 2 4 5" xfId="60794"/>
    <cellStyle name="Calculation 2 2 2 2 2 3 2 5" xfId="17876"/>
    <cellStyle name="Calculation 2 2 2 2 2 3 2 5 2" xfId="60795"/>
    <cellStyle name="Calculation 2 2 2 2 2 3 2 5 3" xfId="60796"/>
    <cellStyle name="Calculation 2 2 2 2 2 3 2 5 4" xfId="60797"/>
    <cellStyle name="Calculation 2 2 2 2 2 3 2 6" xfId="60798"/>
    <cellStyle name="Calculation 2 2 2 2 2 3 2 7" xfId="60799"/>
    <cellStyle name="Calculation 2 2 2 2 2 3 2 8" xfId="60800"/>
    <cellStyle name="Calculation 2 2 2 2 2 3 3" xfId="17877"/>
    <cellStyle name="Calculation 2 2 2 2 2 3 3 2" xfId="17878"/>
    <cellStyle name="Calculation 2 2 2 2 2 3 3 2 2" xfId="17879"/>
    <cellStyle name="Calculation 2 2 2 2 2 3 3 2 2 2" xfId="60801"/>
    <cellStyle name="Calculation 2 2 2 2 2 3 3 2 2 3" xfId="60802"/>
    <cellStyle name="Calculation 2 2 2 2 2 3 3 2 2 4" xfId="60803"/>
    <cellStyle name="Calculation 2 2 2 2 2 3 3 2 3" xfId="60804"/>
    <cellStyle name="Calculation 2 2 2 2 2 3 3 2 4" xfId="60805"/>
    <cellStyle name="Calculation 2 2 2 2 2 3 3 2 5" xfId="60806"/>
    <cellStyle name="Calculation 2 2 2 2 2 3 3 3" xfId="17880"/>
    <cellStyle name="Calculation 2 2 2 2 2 3 3 3 2" xfId="60807"/>
    <cellStyle name="Calculation 2 2 2 2 2 3 3 3 3" xfId="60808"/>
    <cellStyle name="Calculation 2 2 2 2 2 3 3 3 4" xfId="60809"/>
    <cellStyle name="Calculation 2 2 2 2 2 3 3 4" xfId="60810"/>
    <cellStyle name="Calculation 2 2 2 2 2 3 3 5" xfId="60811"/>
    <cellStyle name="Calculation 2 2 2 2 2 3 3 6" xfId="60812"/>
    <cellStyle name="Calculation 2 2 2 2 2 3 4" xfId="17881"/>
    <cellStyle name="Calculation 2 2 2 2 2 3 4 2" xfId="17882"/>
    <cellStyle name="Calculation 2 2 2 2 2 3 4 2 2" xfId="17883"/>
    <cellStyle name="Calculation 2 2 2 2 2 3 4 2 2 2" xfId="60813"/>
    <cellStyle name="Calculation 2 2 2 2 2 3 4 2 2 3" xfId="60814"/>
    <cellStyle name="Calculation 2 2 2 2 2 3 4 2 2 4" xfId="60815"/>
    <cellStyle name="Calculation 2 2 2 2 2 3 4 2 3" xfId="60816"/>
    <cellStyle name="Calculation 2 2 2 2 2 3 4 2 4" xfId="60817"/>
    <cellStyle name="Calculation 2 2 2 2 2 3 4 2 5" xfId="60818"/>
    <cellStyle name="Calculation 2 2 2 2 2 3 4 3" xfId="17884"/>
    <cellStyle name="Calculation 2 2 2 2 2 3 4 3 2" xfId="60819"/>
    <cellStyle name="Calculation 2 2 2 2 2 3 4 3 3" xfId="60820"/>
    <cellStyle name="Calculation 2 2 2 2 2 3 4 3 4" xfId="60821"/>
    <cellStyle name="Calculation 2 2 2 2 2 3 4 4" xfId="60822"/>
    <cellStyle name="Calculation 2 2 2 2 2 3 4 5" xfId="60823"/>
    <cellStyle name="Calculation 2 2 2 2 2 3 4 6" xfId="60824"/>
    <cellStyle name="Calculation 2 2 2 2 2 3 5" xfId="17885"/>
    <cellStyle name="Calculation 2 2 2 2 2 3 5 2" xfId="17886"/>
    <cellStyle name="Calculation 2 2 2 2 2 3 5 2 2" xfId="60825"/>
    <cellStyle name="Calculation 2 2 2 2 2 3 5 2 3" xfId="60826"/>
    <cellStyle name="Calculation 2 2 2 2 2 3 5 2 4" xfId="60827"/>
    <cellStyle name="Calculation 2 2 2 2 2 3 5 3" xfId="60828"/>
    <cellStyle name="Calculation 2 2 2 2 2 3 5 4" xfId="60829"/>
    <cellStyle name="Calculation 2 2 2 2 2 3 5 5" xfId="60830"/>
    <cellStyle name="Calculation 2 2 2 2 2 3 6" xfId="17887"/>
    <cellStyle name="Calculation 2 2 2 2 2 3 6 2" xfId="60831"/>
    <cellStyle name="Calculation 2 2 2 2 2 3 6 3" xfId="60832"/>
    <cellStyle name="Calculation 2 2 2 2 2 3 6 4" xfId="60833"/>
    <cellStyle name="Calculation 2 2 2 2 2 3 7" xfId="60834"/>
    <cellStyle name="Calculation 2 2 2 2 2 3 8" xfId="60835"/>
    <cellStyle name="Calculation 2 2 2 2 2 3 9" xfId="60836"/>
    <cellStyle name="Calculation 2 2 2 2 2 4" xfId="51583"/>
    <cellStyle name="Calculation 2 2 2 2 2 5" xfId="51584"/>
    <cellStyle name="Calculation 2 2 2 2 2 6" xfId="51585"/>
    <cellStyle name="Calculation 2 2 2 2 2 7" xfId="51586"/>
    <cellStyle name="Calculation 2 2 2 2 2 8" xfId="51587"/>
    <cellStyle name="Calculation 2 2 2 2 3" xfId="17888"/>
    <cellStyle name="Calculation 2 2 2 2 3 2" xfId="17889"/>
    <cellStyle name="Calculation 2 2 2 2 3 2 2" xfId="17890"/>
    <cellStyle name="Calculation 2 2 2 2 3 2 2 2" xfId="17891"/>
    <cellStyle name="Calculation 2 2 2 2 3 2 2 2 2" xfId="17892"/>
    <cellStyle name="Calculation 2 2 2 2 3 2 2 2 2 2" xfId="17893"/>
    <cellStyle name="Calculation 2 2 2 2 3 2 2 2 2 2 2" xfId="60837"/>
    <cellStyle name="Calculation 2 2 2 2 3 2 2 2 2 2 3" xfId="60838"/>
    <cellStyle name="Calculation 2 2 2 2 3 2 2 2 2 2 4" xfId="60839"/>
    <cellStyle name="Calculation 2 2 2 2 3 2 2 2 2 3" xfId="60840"/>
    <cellStyle name="Calculation 2 2 2 2 3 2 2 2 2 4" xfId="60841"/>
    <cellStyle name="Calculation 2 2 2 2 3 2 2 2 2 5" xfId="60842"/>
    <cellStyle name="Calculation 2 2 2 2 3 2 2 2 3" xfId="17894"/>
    <cellStyle name="Calculation 2 2 2 2 3 2 2 2 3 2" xfId="60843"/>
    <cellStyle name="Calculation 2 2 2 2 3 2 2 2 3 3" xfId="60844"/>
    <cellStyle name="Calculation 2 2 2 2 3 2 2 2 3 4" xfId="60845"/>
    <cellStyle name="Calculation 2 2 2 2 3 2 2 2 4" xfId="60846"/>
    <cellStyle name="Calculation 2 2 2 2 3 2 2 2 5" xfId="60847"/>
    <cellStyle name="Calculation 2 2 2 2 3 2 2 2 6" xfId="60848"/>
    <cellStyle name="Calculation 2 2 2 2 3 2 2 3" xfId="17895"/>
    <cellStyle name="Calculation 2 2 2 2 3 2 2 3 2" xfId="17896"/>
    <cellStyle name="Calculation 2 2 2 2 3 2 2 3 2 2" xfId="17897"/>
    <cellStyle name="Calculation 2 2 2 2 3 2 2 3 2 2 2" xfId="60849"/>
    <cellStyle name="Calculation 2 2 2 2 3 2 2 3 2 2 3" xfId="60850"/>
    <cellStyle name="Calculation 2 2 2 2 3 2 2 3 2 2 4" xfId="60851"/>
    <cellStyle name="Calculation 2 2 2 2 3 2 2 3 2 3" xfId="60852"/>
    <cellStyle name="Calculation 2 2 2 2 3 2 2 3 2 4" xfId="60853"/>
    <cellStyle name="Calculation 2 2 2 2 3 2 2 3 2 5" xfId="60854"/>
    <cellStyle name="Calculation 2 2 2 2 3 2 2 3 3" xfId="17898"/>
    <cellStyle name="Calculation 2 2 2 2 3 2 2 3 3 2" xfId="60855"/>
    <cellStyle name="Calculation 2 2 2 2 3 2 2 3 3 3" xfId="60856"/>
    <cellStyle name="Calculation 2 2 2 2 3 2 2 3 3 4" xfId="60857"/>
    <cellStyle name="Calculation 2 2 2 2 3 2 2 3 4" xfId="60858"/>
    <cellStyle name="Calculation 2 2 2 2 3 2 2 3 5" xfId="60859"/>
    <cellStyle name="Calculation 2 2 2 2 3 2 2 3 6" xfId="60860"/>
    <cellStyle name="Calculation 2 2 2 2 3 2 2 4" xfId="17899"/>
    <cellStyle name="Calculation 2 2 2 2 3 2 2 4 2" xfId="17900"/>
    <cellStyle name="Calculation 2 2 2 2 3 2 2 4 2 2" xfId="60861"/>
    <cellStyle name="Calculation 2 2 2 2 3 2 2 4 2 3" xfId="60862"/>
    <cellStyle name="Calculation 2 2 2 2 3 2 2 4 2 4" xfId="60863"/>
    <cellStyle name="Calculation 2 2 2 2 3 2 2 4 3" xfId="60864"/>
    <cellStyle name="Calculation 2 2 2 2 3 2 2 4 4" xfId="60865"/>
    <cellStyle name="Calculation 2 2 2 2 3 2 2 4 5" xfId="60866"/>
    <cellStyle name="Calculation 2 2 2 2 3 2 2 5" xfId="17901"/>
    <cellStyle name="Calculation 2 2 2 2 3 2 2 5 2" xfId="60867"/>
    <cellStyle name="Calculation 2 2 2 2 3 2 2 5 3" xfId="60868"/>
    <cellStyle name="Calculation 2 2 2 2 3 2 2 5 4" xfId="60869"/>
    <cellStyle name="Calculation 2 2 2 2 3 2 2 6" xfId="60870"/>
    <cellStyle name="Calculation 2 2 2 2 3 2 2 7" xfId="60871"/>
    <cellStyle name="Calculation 2 2 2 2 3 2 2 8" xfId="60872"/>
    <cellStyle name="Calculation 2 2 2 2 3 2 3" xfId="17902"/>
    <cellStyle name="Calculation 2 2 2 2 3 2 3 2" xfId="17903"/>
    <cellStyle name="Calculation 2 2 2 2 3 2 3 2 2" xfId="17904"/>
    <cellStyle name="Calculation 2 2 2 2 3 2 3 2 2 2" xfId="60873"/>
    <cellStyle name="Calculation 2 2 2 2 3 2 3 2 2 3" xfId="60874"/>
    <cellStyle name="Calculation 2 2 2 2 3 2 3 2 2 4" xfId="60875"/>
    <cellStyle name="Calculation 2 2 2 2 3 2 3 2 3" xfId="60876"/>
    <cellStyle name="Calculation 2 2 2 2 3 2 3 2 4" xfId="60877"/>
    <cellStyle name="Calculation 2 2 2 2 3 2 3 2 5" xfId="60878"/>
    <cellStyle name="Calculation 2 2 2 2 3 2 3 3" xfId="17905"/>
    <cellStyle name="Calculation 2 2 2 2 3 2 3 3 2" xfId="60879"/>
    <cellStyle name="Calculation 2 2 2 2 3 2 3 3 3" xfId="60880"/>
    <cellStyle name="Calculation 2 2 2 2 3 2 3 3 4" xfId="60881"/>
    <cellStyle name="Calculation 2 2 2 2 3 2 3 4" xfId="60882"/>
    <cellStyle name="Calculation 2 2 2 2 3 2 3 5" xfId="60883"/>
    <cellStyle name="Calculation 2 2 2 2 3 2 3 6" xfId="60884"/>
    <cellStyle name="Calculation 2 2 2 2 3 2 4" xfId="17906"/>
    <cellStyle name="Calculation 2 2 2 2 3 2 4 2" xfId="17907"/>
    <cellStyle name="Calculation 2 2 2 2 3 2 4 2 2" xfId="17908"/>
    <cellStyle name="Calculation 2 2 2 2 3 2 4 2 2 2" xfId="60885"/>
    <cellStyle name="Calculation 2 2 2 2 3 2 4 2 2 3" xfId="60886"/>
    <cellStyle name="Calculation 2 2 2 2 3 2 4 2 2 4" xfId="60887"/>
    <cellStyle name="Calculation 2 2 2 2 3 2 4 2 3" xfId="60888"/>
    <cellStyle name="Calculation 2 2 2 2 3 2 4 2 4" xfId="60889"/>
    <cellStyle name="Calculation 2 2 2 2 3 2 4 2 5" xfId="60890"/>
    <cellStyle name="Calculation 2 2 2 2 3 2 4 3" xfId="17909"/>
    <cellStyle name="Calculation 2 2 2 2 3 2 4 3 2" xfId="60891"/>
    <cellStyle name="Calculation 2 2 2 2 3 2 4 3 3" xfId="60892"/>
    <cellStyle name="Calculation 2 2 2 2 3 2 4 3 4" xfId="60893"/>
    <cellStyle name="Calculation 2 2 2 2 3 2 4 4" xfId="60894"/>
    <cellStyle name="Calculation 2 2 2 2 3 2 4 5" xfId="60895"/>
    <cellStyle name="Calculation 2 2 2 2 3 2 4 6" xfId="60896"/>
    <cellStyle name="Calculation 2 2 2 2 3 2 5" xfId="17910"/>
    <cellStyle name="Calculation 2 2 2 2 3 2 5 2" xfId="17911"/>
    <cellStyle name="Calculation 2 2 2 2 3 2 5 2 2" xfId="60897"/>
    <cellStyle name="Calculation 2 2 2 2 3 2 5 2 3" xfId="60898"/>
    <cellStyle name="Calculation 2 2 2 2 3 2 5 2 4" xfId="60899"/>
    <cellStyle name="Calculation 2 2 2 2 3 2 5 3" xfId="60900"/>
    <cellStyle name="Calculation 2 2 2 2 3 2 5 4" xfId="60901"/>
    <cellStyle name="Calculation 2 2 2 2 3 2 5 5" xfId="60902"/>
    <cellStyle name="Calculation 2 2 2 2 3 2 6" xfId="17912"/>
    <cellStyle name="Calculation 2 2 2 2 3 2 6 2" xfId="60903"/>
    <cellStyle name="Calculation 2 2 2 2 3 2 6 3" xfId="60904"/>
    <cellStyle name="Calculation 2 2 2 2 3 2 6 4" xfId="60905"/>
    <cellStyle name="Calculation 2 2 2 2 3 2 7" xfId="60906"/>
    <cellStyle name="Calculation 2 2 2 2 3 2 8" xfId="60907"/>
    <cellStyle name="Calculation 2 2 2 2 3 2 9" xfId="60908"/>
    <cellStyle name="Calculation 2 2 2 2 3 3" xfId="51588"/>
    <cellStyle name="Calculation 2 2 2 2 3 4" xfId="51589"/>
    <cellStyle name="Calculation 2 2 2 2 3 5" xfId="51590"/>
    <cellStyle name="Calculation 2 2 2 2 3 6" xfId="51591"/>
    <cellStyle name="Calculation 2 2 2 2 4" xfId="17913"/>
    <cellStyle name="Calculation 2 2 2 2 4 2" xfId="17914"/>
    <cellStyle name="Calculation 2 2 2 2 4 2 2" xfId="17915"/>
    <cellStyle name="Calculation 2 2 2 2 4 2 2 2" xfId="17916"/>
    <cellStyle name="Calculation 2 2 2 2 4 2 2 2 2" xfId="17917"/>
    <cellStyle name="Calculation 2 2 2 2 4 2 2 2 2 2" xfId="60909"/>
    <cellStyle name="Calculation 2 2 2 2 4 2 2 2 2 3" xfId="60910"/>
    <cellStyle name="Calculation 2 2 2 2 4 2 2 2 2 4" xfId="60911"/>
    <cellStyle name="Calculation 2 2 2 2 4 2 2 2 3" xfId="60912"/>
    <cellStyle name="Calculation 2 2 2 2 4 2 2 2 4" xfId="60913"/>
    <cellStyle name="Calculation 2 2 2 2 4 2 2 2 5" xfId="60914"/>
    <cellStyle name="Calculation 2 2 2 2 4 2 2 3" xfId="17918"/>
    <cellStyle name="Calculation 2 2 2 2 4 2 2 3 2" xfId="60915"/>
    <cellStyle name="Calculation 2 2 2 2 4 2 2 3 3" xfId="60916"/>
    <cellStyle name="Calculation 2 2 2 2 4 2 2 3 4" xfId="60917"/>
    <cellStyle name="Calculation 2 2 2 2 4 2 2 4" xfId="60918"/>
    <cellStyle name="Calculation 2 2 2 2 4 2 2 5" xfId="60919"/>
    <cellStyle name="Calculation 2 2 2 2 4 2 2 6" xfId="60920"/>
    <cellStyle name="Calculation 2 2 2 2 4 2 3" xfId="17919"/>
    <cellStyle name="Calculation 2 2 2 2 4 2 3 2" xfId="17920"/>
    <cellStyle name="Calculation 2 2 2 2 4 2 3 2 2" xfId="17921"/>
    <cellStyle name="Calculation 2 2 2 2 4 2 3 2 2 2" xfId="60921"/>
    <cellStyle name="Calculation 2 2 2 2 4 2 3 2 2 3" xfId="60922"/>
    <cellStyle name="Calculation 2 2 2 2 4 2 3 2 2 4" xfId="60923"/>
    <cellStyle name="Calculation 2 2 2 2 4 2 3 2 3" xfId="60924"/>
    <cellStyle name="Calculation 2 2 2 2 4 2 3 2 4" xfId="60925"/>
    <cellStyle name="Calculation 2 2 2 2 4 2 3 2 5" xfId="60926"/>
    <cellStyle name="Calculation 2 2 2 2 4 2 3 3" xfId="17922"/>
    <cellStyle name="Calculation 2 2 2 2 4 2 3 3 2" xfId="60927"/>
    <cellStyle name="Calculation 2 2 2 2 4 2 3 3 3" xfId="60928"/>
    <cellStyle name="Calculation 2 2 2 2 4 2 3 3 4" xfId="60929"/>
    <cellStyle name="Calculation 2 2 2 2 4 2 3 4" xfId="60930"/>
    <cellStyle name="Calculation 2 2 2 2 4 2 3 5" xfId="60931"/>
    <cellStyle name="Calculation 2 2 2 2 4 2 3 6" xfId="60932"/>
    <cellStyle name="Calculation 2 2 2 2 4 2 4" xfId="17923"/>
    <cellStyle name="Calculation 2 2 2 2 4 2 4 2" xfId="17924"/>
    <cellStyle name="Calculation 2 2 2 2 4 2 4 2 2" xfId="60933"/>
    <cellStyle name="Calculation 2 2 2 2 4 2 4 2 3" xfId="60934"/>
    <cellStyle name="Calculation 2 2 2 2 4 2 4 2 4" xfId="60935"/>
    <cellStyle name="Calculation 2 2 2 2 4 2 4 3" xfId="60936"/>
    <cellStyle name="Calculation 2 2 2 2 4 2 4 4" xfId="60937"/>
    <cellStyle name="Calculation 2 2 2 2 4 2 4 5" xfId="60938"/>
    <cellStyle name="Calculation 2 2 2 2 4 2 5" xfId="17925"/>
    <cellStyle name="Calculation 2 2 2 2 4 2 5 2" xfId="60939"/>
    <cellStyle name="Calculation 2 2 2 2 4 2 5 3" xfId="60940"/>
    <cellStyle name="Calculation 2 2 2 2 4 2 5 4" xfId="60941"/>
    <cellStyle name="Calculation 2 2 2 2 4 2 6" xfId="60942"/>
    <cellStyle name="Calculation 2 2 2 2 4 2 7" xfId="60943"/>
    <cellStyle name="Calculation 2 2 2 2 4 2 8" xfId="60944"/>
    <cellStyle name="Calculation 2 2 2 2 4 3" xfId="17926"/>
    <cellStyle name="Calculation 2 2 2 2 4 3 2" xfId="17927"/>
    <cellStyle name="Calculation 2 2 2 2 4 3 2 2" xfId="17928"/>
    <cellStyle name="Calculation 2 2 2 2 4 3 2 2 2" xfId="60945"/>
    <cellStyle name="Calculation 2 2 2 2 4 3 2 2 3" xfId="60946"/>
    <cellStyle name="Calculation 2 2 2 2 4 3 2 2 4" xfId="60947"/>
    <cellStyle name="Calculation 2 2 2 2 4 3 2 3" xfId="60948"/>
    <cellStyle name="Calculation 2 2 2 2 4 3 2 4" xfId="60949"/>
    <cellStyle name="Calculation 2 2 2 2 4 3 2 5" xfId="60950"/>
    <cellStyle name="Calculation 2 2 2 2 4 3 3" xfId="17929"/>
    <cellStyle name="Calculation 2 2 2 2 4 3 3 2" xfId="60951"/>
    <cellStyle name="Calculation 2 2 2 2 4 3 3 3" xfId="60952"/>
    <cellStyle name="Calculation 2 2 2 2 4 3 3 4" xfId="60953"/>
    <cellStyle name="Calculation 2 2 2 2 4 3 4" xfId="60954"/>
    <cellStyle name="Calculation 2 2 2 2 4 3 5" xfId="60955"/>
    <cellStyle name="Calculation 2 2 2 2 4 3 6" xfId="60956"/>
    <cellStyle name="Calculation 2 2 2 2 4 4" xfId="17930"/>
    <cellStyle name="Calculation 2 2 2 2 4 4 2" xfId="17931"/>
    <cellStyle name="Calculation 2 2 2 2 4 4 2 2" xfId="17932"/>
    <cellStyle name="Calculation 2 2 2 2 4 4 2 2 2" xfId="60957"/>
    <cellStyle name="Calculation 2 2 2 2 4 4 2 2 3" xfId="60958"/>
    <cellStyle name="Calculation 2 2 2 2 4 4 2 2 4" xfId="60959"/>
    <cellStyle name="Calculation 2 2 2 2 4 4 2 3" xfId="60960"/>
    <cellStyle name="Calculation 2 2 2 2 4 4 2 4" xfId="60961"/>
    <cellStyle name="Calculation 2 2 2 2 4 4 2 5" xfId="60962"/>
    <cellStyle name="Calculation 2 2 2 2 4 4 3" xfId="17933"/>
    <cellStyle name="Calculation 2 2 2 2 4 4 3 2" xfId="60963"/>
    <cellStyle name="Calculation 2 2 2 2 4 4 3 3" xfId="60964"/>
    <cellStyle name="Calculation 2 2 2 2 4 4 3 4" xfId="60965"/>
    <cellStyle name="Calculation 2 2 2 2 4 4 4" xfId="60966"/>
    <cellStyle name="Calculation 2 2 2 2 4 4 5" xfId="60967"/>
    <cellStyle name="Calculation 2 2 2 2 4 4 6" xfId="60968"/>
    <cellStyle name="Calculation 2 2 2 2 4 5" xfId="17934"/>
    <cellStyle name="Calculation 2 2 2 2 4 5 2" xfId="17935"/>
    <cellStyle name="Calculation 2 2 2 2 4 5 2 2" xfId="60969"/>
    <cellStyle name="Calculation 2 2 2 2 4 5 2 3" xfId="60970"/>
    <cellStyle name="Calculation 2 2 2 2 4 5 2 4" xfId="60971"/>
    <cellStyle name="Calculation 2 2 2 2 4 5 3" xfId="60972"/>
    <cellStyle name="Calculation 2 2 2 2 4 5 4" xfId="60973"/>
    <cellStyle name="Calculation 2 2 2 2 4 5 5" xfId="60974"/>
    <cellStyle name="Calculation 2 2 2 2 4 6" xfId="17936"/>
    <cellStyle name="Calculation 2 2 2 2 4 6 2" xfId="60975"/>
    <cellStyle name="Calculation 2 2 2 2 4 6 3" xfId="60976"/>
    <cellStyle name="Calculation 2 2 2 2 4 6 4" xfId="60977"/>
    <cellStyle name="Calculation 2 2 2 2 4 7" xfId="60978"/>
    <cellStyle name="Calculation 2 2 2 2 4 8" xfId="60979"/>
    <cellStyle name="Calculation 2 2 2 2 4 9" xfId="60980"/>
    <cellStyle name="Calculation 2 2 2 2 5" xfId="17937"/>
    <cellStyle name="Calculation 2 2 2 2 6" xfId="17938"/>
    <cellStyle name="Calculation 2 2 2 2 7" xfId="51592"/>
    <cellStyle name="Calculation 2 2 2 2 8" xfId="51593"/>
    <cellStyle name="Calculation 2 2 2 3" xfId="17939"/>
    <cellStyle name="Calculation 2 2 2 3 2" xfId="17940"/>
    <cellStyle name="Calculation 2 2 2 3 2 2" xfId="17941"/>
    <cellStyle name="Calculation 2 2 2 3 2 2 2" xfId="17942"/>
    <cellStyle name="Calculation 2 2 2 3 2 2 2 2" xfId="17943"/>
    <cellStyle name="Calculation 2 2 2 3 2 2 2 2 2" xfId="17944"/>
    <cellStyle name="Calculation 2 2 2 3 2 2 2 2 2 2" xfId="17945"/>
    <cellStyle name="Calculation 2 2 2 3 2 2 2 2 2 2 2" xfId="60981"/>
    <cellStyle name="Calculation 2 2 2 3 2 2 2 2 2 2 3" xfId="60982"/>
    <cellStyle name="Calculation 2 2 2 3 2 2 2 2 2 2 4" xfId="60983"/>
    <cellStyle name="Calculation 2 2 2 3 2 2 2 2 2 3" xfId="60984"/>
    <cellStyle name="Calculation 2 2 2 3 2 2 2 2 2 4" xfId="60985"/>
    <cellStyle name="Calculation 2 2 2 3 2 2 2 2 2 5" xfId="60986"/>
    <cellStyle name="Calculation 2 2 2 3 2 2 2 2 3" xfId="17946"/>
    <cellStyle name="Calculation 2 2 2 3 2 2 2 2 3 2" xfId="60987"/>
    <cellStyle name="Calculation 2 2 2 3 2 2 2 2 3 3" xfId="60988"/>
    <cellStyle name="Calculation 2 2 2 3 2 2 2 2 3 4" xfId="60989"/>
    <cellStyle name="Calculation 2 2 2 3 2 2 2 2 4" xfId="60990"/>
    <cellStyle name="Calculation 2 2 2 3 2 2 2 2 5" xfId="60991"/>
    <cellStyle name="Calculation 2 2 2 3 2 2 2 2 6" xfId="60992"/>
    <cellStyle name="Calculation 2 2 2 3 2 2 2 3" xfId="17947"/>
    <cellStyle name="Calculation 2 2 2 3 2 2 2 3 2" xfId="17948"/>
    <cellStyle name="Calculation 2 2 2 3 2 2 2 3 2 2" xfId="17949"/>
    <cellStyle name="Calculation 2 2 2 3 2 2 2 3 2 2 2" xfId="60993"/>
    <cellStyle name="Calculation 2 2 2 3 2 2 2 3 2 2 3" xfId="60994"/>
    <cellStyle name="Calculation 2 2 2 3 2 2 2 3 2 2 4" xfId="60995"/>
    <cellStyle name="Calculation 2 2 2 3 2 2 2 3 2 3" xfId="60996"/>
    <cellStyle name="Calculation 2 2 2 3 2 2 2 3 2 4" xfId="60997"/>
    <cellStyle name="Calculation 2 2 2 3 2 2 2 3 2 5" xfId="60998"/>
    <cellStyle name="Calculation 2 2 2 3 2 2 2 3 3" xfId="17950"/>
    <cellStyle name="Calculation 2 2 2 3 2 2 2 3 3 2" xfId="60999"/>
    <cellStyle name="Calculation 2 2 2 3 2 2 2 3 3 3" xfId="61000"/>
    <cellStyle name="Calculation 2 2 2 3 2 2 2 3 3 4" xfId="61001"/>
    <cellStyle name="Calculation 2 2 2 3 2 2 2 3 4" xfId="61002"/>
    <cellStyle name="Calculation 2 2 2 3 2 2 2 3 5" xfId="61003"/>
    <cellStyle name="Calculation 2 2 2 3 2 2 2 3 6" xfId="61004"/>
    <cellStyle name="Calculation 2 2 2 3 2 2 2 4" xfId="17951"/>
    <cellStyle name="Calculation 2 2 2 3 2 2 2 4 2" xfId="17952"/>
    <cellStyle name="Calculation 2 2 2 3 2 2 2 4 2 2" xfId="61005"/>
    <cellStyle name="Calculation 2 2 2 3 2 2 2 4 2 3" xfId="61006"/>
    <cellStyle name="Calculation 2 2 2 3 2 2 2 4 2 4" xfId="61007"/>
    <cellStyle name="Calculation 2 2 2 3 2 2 2 4 3" xfId="61008"/>
    <cellStyle name="Calculation 2 2 2 3 2 2 2 4 4" xfId="61009"/>
    <cellStyle name="Calculation 2 2 2 3 2 2 2 4 5" xfId="61010"/>
    <cellStyle name="Calculation 2 2 2 3 2 2 2 5" xfId="17953"/>
    <cellStyle name="Calculation 2 2 2 3 2 2 2 5 2" xfId="61011"/>
    <cellStyle name="Calculation 2 2 2 3 2 2 2 5 3" xfId="61012"/>
    <cellStyle name="Calculation 2 2 2 3 2 2 2 5 4" xfId="61013"/>
    <cellStyle name="Calculation 2 2 2 3 2 2 2 6" xfId="61014"/>
    <cellStyle name="Calculation 2 2 2 3 2 2 2 7" xfId="61015"/>
    <cellStyle name="Calculation 2 2 2 3 2 2 2 8" xfId="61016"/>
    <cellStyle name="Calculation 2 2 2 3 2 2 3" xfId="17954"/>
    <cellStyle name="Calculation 2 2 2 3 2 2 3 2" xfId="17955"/>
    <cellStyle name="Calculation 2 2 2 3 2 2 3 2 2" xfId="17956"/>
    <cellStyle name="Calculation 2 2 2 3 2 2 3 2 2 2" xfId="61017"/>
    <cellStyle name="Calculation 2 2 2 3 2 2 3 2 2 3" xfId="61018"/>
    <cellStyle name="Calculation 2 2 2 3 2 2 3 2 2 4" xfId="61019"/>
    <cellStyle name="Calculation 2 2 2 3 2 2 3 2 3" xfId="61020"/>
    <cellStyle name="Calculation 2 2 2 3 2 2 3 2 4" xfId="61021"/>
    <cellStyle name="Calculation 2 2 2 3 2 2 3 2 5" xfId="61022"/>
    <cellStyle name="Calculation 2 2 2 3 2 2 3 3" xfId="17957"/>
    <cellStyle name="Calculation 2 2 2 3 2 2 3 3 2" xfId="61023"/>
    <cellStyle name="Calculation 2 2 2 3 2 2 3 3 3" xfId="61024"/>
    <cellStyle name="Calculation 2 2 2 3 2 2 3 3 4" xfId="61025"/>
    <cellStyle name="Calculation 2 2 2 3 2 2 3 4" xfId="61026"/>
    <cellStyle name="Calculation 2 2 2 3 2 2 3 5" xfId="61027"/>
    <cellStyle name="Calculation 2 2 2 3 2 2 3 6" xfId="61028"/>
    <cellStyle name="Calculation 2 2 2 3 2 2 4" xfId="17958"/>
    <cellStyle name="Calculation 2 2 2 3 2 2 4 2" xfId="17959"/>
    <cellStyle name="Calculation 2 2 2 3 2 2 4 2 2" xfId="17960"/>
    <cellStyle name="Calculation 2 2 2 3 2 2 4 2 2 2" xfId="61029"/>
    <cellStyle name="Calculation 2 2 2 3 2 2 4 2 2 3" xfId="61030"/>
    <cellStyle name="Calculation 2 2 2 3 2 2 4 2 2 4" xfId="61031"/>
    <cellStyle name="Calculation 2 2 2 3 2 2 4 2 3" xfId="61032"/>
    <cellStyle name="Calculation 2 2 2 3 2 2 4 2 4" xfId="61033"/>
    <cellStyle name="Calculation 2 2 2 3 2 2 4 2 5" xfId="61034"/>
    <cellStyle name="Calculation 2 2 2 3 2 2 4 3" xfId="17961"/>
    <cellStyle name="Calculation 2 2 2 3 2 2 4 3 2" xfId="61035"/>
    <cellStyle name="Calculation 2 2 2 3 2 2 4 3 3" xfId="61036"/>
    <cellStyle name="Calculation 2 2 2 3 2 2 4 3 4" xfId="61037"/>
    <cellStyle name="Calculation 2 2 2 3 2 2 4 4" xfId="61038"/>
    <cellStyle name="Calculation 2 2 2 3 2 2 4 5" xfId="61039"/>
    <cellStyle name="Calculation 2 2 2 3 2 2 4 6" xfId="61040"/>
    <cellStyle name="Calculation 2 2 2 3 2 2 5" xfId="17962"/>
    <cellStyle name="Calculation 2 2 2 3 2 2 5 2" xfId="17963"/>
    <cellStyle name="Calculation 2 2 2 3 2 2 5 2 2" xfId="61041"/>
    <cellStyle name="Calculation 2 2 2 3 2 2 5 2 3" xfId="61042"/>
    <cellStyle name="Calculation 2 2 2 3 2 2 5 2 4" xfId="61043"/>
    <cellStyle name="Calculation 2 2 2 3 2 2 5 3" xfId="61044"/>
    <cellStyle name="Calculation 2 2 2 3 2 2 5 4" xfId="61045"/>
    <cellStyle name="Calculation 2 2 2 3 2 2 5 5" xfId="61046"/>
    <cellStyle name="Calculation 2 2 2 3 2 2 6" xfId="17964"/>
    <cellStyle name="Calculation 2 2 2 3 2 2 6 2" xfId="61047"/>
    <cellStyle name="Calculation 2 2 2 3 2 2 6 3" xfId="61048"/>
    <cellStyle name="Calculation 2 2 2 3 2 2 6 4" xfId="61049"/>
    <cellStyle name="Calculation 2 2 2 3 2 2 7" xfId="61050"/>
    <cellStyle name="Calculation 2 2 2 3 2 2 8" xfId="61051"/>
    <cellStyle name="Calculation 2 2 2 3 2 2 9" xfId="61052"/>
    <cellStyle name="Calculation 2 2 2 3 2 3" xfId="51594"/>
    <cellStyle name="Calculation 2 2 2 3 2 4" xfId="51595"/>
    <cellStyle name="Calculation 2 2 2 3 2 5" xfId="51596"/>
    <cellStyle name="Calculation 2 2 2 3 2 6" xfId="51597"/>
    <cellStyle name="Calculation 2 2 2 3 2 7" xfId="51598"/>
    <cellStyle name="Calculation 2 2 2 3 3" xfId="17965"/>
    <cellStyle name="Calculation 2 2 2 3 3 2" xfId="17966"/>
    <cellStyle name="Calculation 2 2 2 3 3 2 2" xfId="17967"/>
    <cellStyle name="Calculation 2 2 2 3 3 2 2 2" xfId="17968"/>
    <cellStyle name="Calculation 2 2 2 3 3 2 2 2 2" xfId="17969"/>
    <cellStyle name="Calculation 2 2 2 3 3 2 2 2 2 2" xfId="61053"/>
    <cellStyle name="Calculation 2 2 2 3 3 2 2 2 2 3" xfId="61054"/>
    <cellStyle name="Calculation 2 2 2 3 3 2 2 2 2 4" xfId="61055"/>
    <cellStyle name="Calculation 2 2 2 3 3 2 2 2 3" xfId="61056"/>
    <cellStyle name="Calculation 2 2 2 3 3 2 2 2 4" xfId="61057"/>
    <cellStyle name="Calculation 2 2 2 3 3 2 2 2 5" xfId="61058"/>
    <cellStyle name="Calculation 2 2 2 3 3 2 2 3" xfId="17970"/>
    <cellStyle name="Calculation 2 2 2 3 3 2 2 3 2" xfId="61059"/>
    <cellStyle name="Calculation 2 2 2 3 3 2 2 3 3" xfId="61060"/>
    <cellStyle name="Calculation 2 2 2 3 3 2 2 3 4" xfId="61061"/>
    <cellStyle name="Calculation 2 2 2 3 3 2 2 4" xfId="61062"/>
    <cellStyle name="Calculation 2 2 2 3 3 2 2 5" xfId="61063"/>
    <cellStyle name="Calculation 2 2 2 3 3 2 2 6" xfId="61064"/>
    <cellStyle name="Calculation 2 2 2 3 3 2 3" xfId="17971"/>
    <cellStyle name="Calculation 2 2 2 3 3 2 3 2" xfId="17972"/>
    <cellStyle name="Calculation 2 2 2 3 3 2 3 2 2" xfId="17973"/>
    <cellStyle name="Calculation 2 2 2 3 3 2 3 2 2 2" xfId="61065"/>
    <cellStyle name="Calculation 2 2 2 3 3 2 3 2 2 3" xfId="61066"/>
    <cellStyle name="Calculation 2 2 2 3 3 2 3 2 2 4" xfId="61067"/>
    <cellStyle name="Calculation 2 2 2 3 3 2 3 2 3" xfId="61068"/>
    <cellStyle name="Calculation 2 2 2 3 3 2 3 2 4" xfId="61069"/>
    <cellStyle name="Calculation 2 2 2 3 3 2 3 2 5" xfId="61070"/>
    <cellStyle name="Calculation 2 2 2 3 3 2 3 3" xfId="17974"/>
    <cellStyle name="Calculation 2 2 2 3 3 2 3 3 2" xfId="61071"/>
    <cellStyle name="Calculation 2 2 2 3 3 2 3 3 3" xfId="61072"/>
    <cellStyle name="Calculation 2 2 2 3 3 2 3 3 4" xfId="61073"/>
    <cellStyle name="Calculation 2 2 2 3 3 2 3 4" xfId="61074"/>
    <cellStyle name="Calculation 2 2 2 3 3 2 3 5" xfId="61075"/>
    <cellStyle name="Calculation 2 2 2 3 3 2 3 6" xfId="61076"/>
    <cellStyle name="Calculation 2 2 2 3 3 2 4" xfId="17975"/>
    <cellStyle name="Calculation 2 2 2 3 3 2 4 2" xfId="17976"/>
    <cellStyle name="Calculation 2 2 2 3 3 2 4 2 2" xfId="61077"/>
    <cellStyle name="Calculation 2 2 2 3 3 2 4 2 3" xfId="61078"/>
    <cellStyle name="Calculation 2 2 2 3 3 2 4 2 4" xfId="61079"/>
    <cellStyle name="Calculation 2 2 2 3 3 2 4 3" xfId="61080"/>
    <cellStyle name="Calculation 2 2 2 3 3 2 4 4" xfId="61081"/>
    <cellStyle name="Calculation 2 2 2 3 3 2 4 5" xfId="61082"/>
    <cellStyle name="Calculation 2 2 2 3 3 2 5" xfId="17977"/>
    <cellStyle name="Calculation 2 2 2 3 3 2 5 2" xfId="61083"/>
    <cellStyle name="Calculation 2 2 2 3 3 2 5 3" xfId="61084"/>
    <cellStyle name="Calculation 2 2 2 3 3 2 5 4" xfId="61085"/>
    <cellStyle name="Calculation 2 2 2 3 3 2 6" xfId="61086"/>
    <cellStyle name="Calculation 2 2 2 3 3 2 7" xfId="61087"/>
    <cellStyle name="Calculation 2 2 2 3 3 2 8" xfId="61088"/>
    <cellStyle name="Calculation 2 2 2 3 3 3" xfId="17978"/>
    <cellStyle name="Calculation 2 2 2 3 3 3 2" xfId="17979"/>
    <cellStyle name="Calculation 2 2 2 3 3 3 2 2" xfId="17980"/>
    <cellStyle name="Calculation 2 2 2 3 3 3 2 2 2" xfId="61089"/>
    <cellStyle name="Calculation 2 2 2 3 3 3 2 2 3" xfId="61090"/>
    <cellStyle name="Calculation 2 2 2 3 3 3 2 2 4" xfId="61091"/>
    <cellStyle name="Calculation 2 2 2 3 3 3 2 3" xfId="61092"/>
    <cellStyle name="Calculation 2 2 2 3 3 3 2 4" xfId="61093"/>
    <cellStyle name="Calculation 2 2 2 3 3 3 2 5" xfId="61094"/>
    <cellStyle name="Calculation 2 2 2 3 3 3 3" xfId="17981"/>
    <cellStyle name="Calculation 2 2 2 3 3 3 3 2" xfId="61095"/>
    <cellStyle name="Calculation 2 2 2 3 3 3 3 3" xfId="61096"/>
    <cellStyle name="Calculation 2 2 2 3 3 3 3 4" xfId="61097"/>
    <cellStyle name="Calculation 2 2 2 3 3 3 4" xfId="61098"/>
    <cellStyle name="Calculation 2 2 2 3 3 3 5" xfId="61099"/>
    <cellStyle name="Calculation 2 2 2 3 3 3 6" xfId="61100"/>
    <cellStyle name="Calculation 2 2 2 3 3 4" xfId="17982"/>
    <cellStyle name="Calculation 2 2 2 3 3 4 2" xfId="17983"/>
    <cellStyle name="Calculation 2 2 2 3 3 4 2 2" xfId="17984"/>
    <cellStyle name="Calculation 2 2 2 3 3 4 2 2 2" xfId="61101"/>
    <cellStyle name="Calculation 2 2 2 3 3 4 2 2 3" xfId="61102"/>
    <cellStyle name="Calculation 2 2 2 3 3 4 2 2 4" xfId="61103"/>
    <cellStyle name="Calculation 2 2 2 3 3 4 2 3" xfId="61104"/>
    <cellStyle name="Calculation 2 2 2 3 3 4 2 4" xfId="61105"/>
    <cellStyle name="Calculation 2 2 2 3 3 4 2 5" xfId="61106"/>
    <cellStyle name="Calculation 2 2 2 3 3 4 3" xfId="17985"/>
    <cellStyle name="Calculation 2 2 2 3 3 4 3 2" xfId="61107"/>
    <cellStyle name="Calculation 2 2 2 3 3 4 3 3" xfId="61108"/>
    <cellStyle name="Calculation 2 2 2 3 3 4 3 4" xfId="61109"/>
    <cellStyle name="Calculation 2 2 2 3 3 4 4" xfId="61110"/>
    <cellStyle name="Calculation 2 2 2 3 3 4 5" xfId="61111"/>
    <cellStyle name="Calculation 2 2 2 3 3 4 6" xfId="61112"/>
    <cellStyle name="Calculation 2 2 2 3 3 5" xfId="17986"/>
    <cellStyle name="Calculation 2 2 2 3 3 5 2" xfId="17987"/>
    <cellStyle name="Calculation 2 2 2 3 3 5 2 2" xfId="61113"/>
    <cellStyle name="Calculation 2 2 2 3 3 5 2 3" xfId="61114"/>
    <cellStyle name="Calculation 2 2 2 3 3 5 2 4" xfId="61115"/>
    <cellStyle name="Calculation 2 2 2 3 3 5 3" xfId="61116"/>
    <cellStyle name="Calculation 2 2 2 3 3 5 4" xfId="61117"/>
    <cellStyle name="Calculation 2 2 2 3 3 5 5" xfId="61118"/>
    <cellStyle name="Calculation 2 2 2 3 3 6" xfId="17988"/>
    <cellStyle name="Calculation 2 2 2 3 3 6 2" xfId="61119"/>
    <cellStyle name="Calculation 2 2 2 3 3 6 3" xfId="61120"/>
    <cellStyle name="Calculation 2 2 2 3 3 6 4" xfId="61121"/>
    <cellStyle name="Calculation 2 2 2 3 3 7" xfId="61122"/>
    <cellStyle name="Calculation 2 2 2 3 3 8" xfId="61123"/>
    <cellStyle name="Calculation 2 2 2 3 3 9" xfId="61124"/>
    <cellStyle name="Calculation 2 2 2 3 4" xfId="17989"/>
    <cellStyle name="Calculation 2 2 2 3 5" xfId="17990"/>
    <cellStyle name="Calculation 2 2 2 3 6" xfId="17991"/>
    <cellStyle name="Calculation 2 2 2 3 7" xfId="51599"/>
    <cellStyle name="Calculation 2 2 2 3 8" xfId="51600"/>
    <cellStyle name="Calculation 2 2 2 4" xfId="17992"/>
    <cellStyle name="Calculation 2 2 2 4 2" xfId="17993"/>
    <cellStyle name="Calculation 2 2 2 4 2 2" xfId="17994"/>
    <cellStyle name="Calculation 2 2 2 4 2 2 2" xfId="17995"/>
    <cellStyle name="Calculation 2 2 2 4 2 2 2 2" xfId="17996"/>
    <cellStyle name="Calculation 2 2 2 4 2 2 2 2 2" xfId="17997"/>
    <cellStyle name="Calculation 2 2 2 4 2 2 2 2 2 2" xfId="17998"/>
    <cellStyle name="Calculation 2 2 2 4 2 2 2 2 2 2 2" xfId="61125"/>
    <cellStyle name="Calculation 2 2 2 4 2 2 2 2 2 2 3" xfId="61126"/>
    <cellStyle name="Calculation 2 2 2 4 2 2 2 2 2 2 4" xfId="61127"/>
    <cellStyle name="Calculation 2 2 2 4 2 2 2 2 2 3" xfId="61128"/>
    <cellStyle name="Calculation 2 2 2 4 2 2 2 2 2 4" xfId="61129"/>
    <cellStyle name="Calculation 2 2 2 4 2 2 2 2 2 5" xfId="61130"/>
    <cellStyle name="Calculation 2 2 2 4 2 2 2 2 3" xfId="17999"/>
    <cellStyle name="Calculation 2 2 2 4 2 2 2 2 3 2" xfId="61131"/>
    <cellStyle name="Calculation 2 2 2 4 2 2 2 2 3 3" xfId="61132"/>
    <cellStyle name="Calculation 2 2 2 4 2 2 2 2 3 4" xfId="61133"/>
    <cellStyle name="Calculation 2 2 2 4 2 2 2 2 4" xfId="61134"/>
    <cellStyle name="Calculation 2 2 2 4 2 2 2 2 5" xfId="61135"/>
    <cellStyle name="Calculation 2 2 2 4 2 2 2 2 6" xfId="61136"/>
    <cellStyle name="Calculation 2 2 2 4 2 2 2 3" xfId="18000"/>
    <cellStyle name="Calculation 2 2 2 4 2 2 2 3 2" xfId="18001"/>
    <cellStyle name="Calculation 2 2 2 4 2 2 2 3 2 2" xfId="18002"/>
    <cellStyle name="Calculation 2 2 2 4 2 2 2 3 2 2 2" xfId="61137"/>
    <cellStyle name="Calculation 2 2 2 4 2 2 2 3 2 2 3" xfId="61138"/>
    <cellStyle name="Calculation 2 2 2 4 2 2 2 3 2 2 4" xfId="61139"/>
    <cellStyle name="Calculation 2 2 2 4 2 2 2 3 2 3" xfId="61140"/>
    <cellStyle name="Calculation 2 2 2 4 2 2 2 3 2 4" xfId="61141"/>
    <cellStyle name="Calculation 2 2 2 4 2 2 2 3 2 5" xfId="61142"/>
    <cellStyle name="Calculation 2 2 2 4 2 2 2 3 3" xfId="18003"/>
    <cellStyle name="Calculation 2 2 2 4 2 2 2 3 3 2" xfId="61143"/>
    <cellStyle name="Calculation 2 2 2 4 2 2 2 3 3 3" xfId="61144"/>
    <cellStyle name="Calculation 2 2 2 4 2 2 2 3 3 4" xfId="61145"/>
    <cellStyle name="Calculation 2 2 2 4 2 2 2 3 4" xfId="61146"/>
    <cellStyle name="Calculation 2 2 2 4 2 2 2 3 5" xfId="61147"/>
    <cellStyle name="Calculation 2 2 2 4 2 2 2 3 6" xfId="61148"/>
    <cellStyle name="Calculation 2 2 2 4 2 2 2 4" xfId="18004"/>
    <cellStyle name="Calculation 2 2 2 4 2 2 2 4 2" xfId="18005"/>
    <cellStyle name="Calculation 2 2 2 4 2 2 2 4 2 2" xfId="61149"/>
    <cellStyle name="Calculation 2 2 2 4 2 2 2 4 2 3" xfId="61150"/>
    <cellStyle name="Calculation 2 2 2 4 2 2 2 4 2 4" xfId="61151"/>
    <cellStyle name="Calculation 2 2 2 4 2 2 2 4 3" xfId="61152"/>
    <cellStyle name="Calculation 2 2 2 4 2 2 2 4 4" xfId="61153"/>
    <cellStyle name="Calculation 2 2 2 4 2 2 2 4 5" xfId="61154"/>
    <cellStyle name="Calculation 2 2 2 4 2 2 2 5" xfId="18006"/>
    <cellStyle name="Calculation 2 2 2 4 2 2 2 5 2" xfId="61155"/>
    <cellStyle name="Calculation 2 2 2 4 2 2 2 5 3" xfId="61156"/>
    <cellStyle name="Calculation 2 2 2 4 2 2 2 5 4" xfId="61157"/>
    <cellStyle name="Calculation 2 2 2 4 2 2 2 6" xfId="61158"/>
    <cellStyle name="Calculation 2 2 2 4 2 2 2 7" xfId="61159"/>
    <cellStyle name="Calculation 2 2 2 4 2 2 2 8" xfId="61160"/>
    <cellStyle name="Calculation 2 2 2 4 2 2 3" xfId="18007"/>
    <cellStyle name="Calculation 2 2 2 4 2 2 3 2" xfId="18008"/>
    <cellStyle name="Calculation 2 2 2 4 2 2 3 2 2" xfId="18009"/>
    <cellStyle name="Calculation 2 2 2 4 2 2 3 2 2 2" xfId="61161"/>
    <cellStyle name="Calculation 2 2 2 4 2 2 3 2 2 3" xfId="61162"/>
    <cellStyle name="Calculation 2 2 2 4 2 2 3 2 2 4" xfId="61163"/>
    <cellStyle name="Calculation 2 2 2 4 2 2 3 2 3" xfId="61164"/>
    <cellStyle name="Calculation 2 2 2 4 2 2 3 2 4" xfId="61165"/>
    <cellStyle name="Calculation 2 2 2 4 2 2 3 2 5" xfId="61166"/>
    <cellStyle name="Calculation 2 2 2 4 2 2 3 3" xfId="18010"/>
    <cellStyle name="Calculation 2 2 2 4 2 2 3 3 2" xfId="61167"/>
    <cellStyle name="Calculation 2 2 2 4 2 2 3 3 3" xfId="61168"/>
    <cellStyle name="Calculation 2 2 2 4 2 2 3 3 4" xfId="61169"/>
    <cellStyle name="Calculation 2 2 2 4 2 2 3 4" xfId="61170"/>
    <cellStyle name="Calculation 2 2 2 4 2 2 3 5" xfId="61171"/>
    <cellStyle name="Calculation 2 2 2 4 2 2 3 6" xfId="61172"/>
    <cellStyle name="Calculation 2 2 2 4 2 2 4" xfId="18011"/>
    <cellStyle name="Calculation 2 2 2 4 2 2 4 2" xfId="18012"/>
    <cellStyle name="Calculation 2 2 2 4 2 2 4 2 2" xfId="18013"/>
    <cellStyle name="Calculation 2 2 2 4 2 2 4 2 2 2" xfId="61173"/>
    <cellStyle name="Calculation 2 2 2 4 2 2 4 2 2 3" xfId="61174"/>
    <cellStyle name="Calculation 2 2 2 4 2 2 4 2 2 4" xfId="61175"/>
    <cellStyle name="Calculation 2 2 2 4 2 2 4 2 3" xfId="61176"/>
    <cellStyle name="Calculation 2 2 2 4 2 2 4 2 4" xfId="61177"/>
    <cellStyle name="Calculation 2 2 2 4 2 2 4 2 5" xfId="61178"/>
    <cellStyle name="Calculation 2 2 2 4 2 2 4 3" xfId="18014"/>
    <cellStyle name="Calculation 2 2 2 4 2 2 4 3 2" xfId="61179"/>
    <cellStyle name="Calculation 2 2 2 4 2 2 4 3 3" xfId="61180"/>
    <cellStyle name="Calculation 2 2 2 4 2 2 4 3 4" xfId="61181"/>
    <cellStyle name="Calculation 2 2 2 4 2 2 4 4" xfId="61182"/>
    <cellStyle name="Calculation 2 2 2 4 2 2 4 5" xfId="61183"/>
    <cellStyle name="Calculation 2 2 2 4 2 2 4 6" xfId="61184"/>
    <cellStyle name="Calculation 2 2 2 4 2 2 5" xfId="18015"/>
    <cellStyle name="Calculation 2 2 2 4 2 2 5 2" xfId="18016"/>
    <cellStyle name="Calculation 2 2 2 4 2 2 5 2 2" xfId="61185"/>
    <cellStyle name="Calculation 2 2 2 4 2 2 5 2 3" xfId="61186"/>
    <cellStyle name="Calculation 2 2 2 4 2 2 5 2 4" xfId="61187"/>
    <cellStyle name="Calculation 2 2 2 4 2 2 5 3" xfId="61188"/>
    <cellStyle name="Calculation 2 2 2 4 2 2 5 4" xfId="61189"/>
    <cellStyle name="Calculation 2 2 2 4 2 2 5 5" xfId="61190"/>
    <cellStyle name="Calculation 2 2 2 4 2 2 6" xfId="18017"/>
    <cellStyle name="Calculation 2 2 2 4 2 2 6 2" xfId="61191"/>
    <cellStyle name="Calculation 2 2 2 4 2 2 6 3" xfId="61192"/>
    <cellStyle name="Calculation 2 2 2 4 2 2 6 4" xfId="61193"/>
    <cellStyle name="Calculation 2 2 2 4 2 2 7" xfId="61194"/>
    <cellStyle name="Calculation 2 2 2 4 2 2 8" xfId="61195"/>
    <cellStyle name="Calculation 2 2 2 4 2 2 9" xfId="61196"/>
    <cellStyle name="Calculation 2 2 2 4 2 3" xfId="51601"/>
    <cellStyle name="Calculation 2 2 2 4 2 4" xfId="51602"/>
    <cellStyle name="Calculation 2 2 2 4 2 5" xfId="51603"/>
    <cellStyle name="Calculation 2 2 2 4 2 6" xfId="51604"/>
    <cellStyle name="Calculation 2 2 2 4 2 7" xfId="51605"/>
    <cellStyle name="Calculation 2 2 2 4 3" xfId="18018"/>
    <cellStyle name="Calculation 2 2 2 4 3 2" xfId="18019"/>
    <cellStyle name="Calculation 2 2 2 4 3 2 2" xfId="18020"/>
    <cellStyle name="Calculation 2 2 2 4 3 2 2 2" xfId="18021"/>
    <cellStyle name="Calculation 2 2 2 4 3 2 2 2 2" xfId="18022"/>
    <cellStyle name="Calculation 2 2 2 4 3 2 2 2 2 2" xfId="61197"/>
    <cellStyle name="Calculation 2 2 2 4 3 2 2 2 2 3" xfId="61198"/>
    <cellStyle name="Calculation 2 2 2 4 3 2 2 2 2 4" xfId="61199"/>
    <cellStyle name="Calculation 2 2 2 4 3 2 2 2 3" xfId="61200"/>
    <cellStyle name="Calculation 2 2 2 4 3 2 2 2 4" xfId="61201"/>
    <cellStyle name="Calculation 2 2 2 4 3 2 2 2 5" xfId="61202"/>
    <cellStyle name="Calculation 2 2 2 4 3 2 2 3" xfId="18023"/>
    <cellStyle name="Calculation 2 2 2 4 3 2 2 3 2" xfId="61203"/>
    <cellStyle name="Calculation 2 2 2 4 3 2 2 3 3" xfId="61204"/>
    <cellStyle name="Calculation 2 2 2 4 3 2 2 3 4" xfId="61205"/>
    <cellStyle name="Calculation 2 2 2 4 3 2 2 4" xfId="61206"/>
    <cellStyle name="Calculation 2 2 2 4 3 2 2 5" xfId="61207"/>
    <cellStyle name="Calculation 2 2 2 4 3 2 2 6" xfId="61208"/>
    <cellStyle name="Calculation 2 2 2 4 3 2 3" xfId="18024"/>
    <cellStyle name="Calculation 2 2 2 4 3 2 3 2" xfId="18025"/>
    <cellStyle name="Calculation 2 2 2 4 3 2 3 2 2" xfId="18026"/>
    <cellStyle name="Calculation 2 2 2 4 3 2 3 2 2 2" xfId="61209"/>
    <cellStyle name="Calculation 2 2 2 4 3 2 3 2 2 3" xfId="61210"/>
    <cellStyle name="Calculation 2 2 2 4 3 2 3 2 2 4" xfId="61211"/>
    <cellStyle name="Calculation 2 2 2 4 3 2 3 2 3" xfId="61212"/>
    <cellStyle name="Calculation 2 2 2 4 3 2 3 2 4" xfId="61213"/>
    <cellStyle name="Calculation 2 2 2 4 3 2 3 2 5" xfId="61214"/>
    <cellStyle name="Calculation 2 2 2 4 3 2 3 3" xfId="18027"/>
    <cellStyle name="Calculation 2 2 2 4 3 2 3 3 2" xfId="61215"/>
    <cellStyle name="Calculation 2 2 2 4 3 2 3 3 3" xfId="61216"/>
    <cellStyle name="Calculation 2 2 2 4 3 2 3 3 4" xfId="61217"/>
    <cellStyle name="Calculation 2 2 2 4 3 2 3 4" xfId="61218"/>
    <cellStyle name="Calculation 2 2 2 4 3 2 3 5" xfId="61219"/>
    <cellStyle name="Calculation 2 2 2 4 3 2 3 6" xfId="61220"/>
    <cellStyle name="Calculation 2 2 2 4 3 2 4" xfId="18028"/>
    <cellStyle name="Calculation 2 2 2 4 3 2 4 2" xfId="18029"/>
    <cellStyle name="Calculation 2 2 2 4 3 2 4 2 2" xfId="61221"/>
    <cellStyle name="Calculation 2 2 2 4 3 2 4 2 3" xfId="61222"/>
    <cellStyle name="Calculation 2 2 2 4 3 2 4 2 4" xfId="61223"/>
    <cellStyle name="Calculation 2 2 2 4 3 2 4 3" xfId="61224"/>
    <cellStyle name="Calculation 2 2 2 4 3 2 4 4" xfId="61225"/>
    <cellStyle name="Calculation 2 2 2 4 3 2 4 5" xfId="61226"/>
    <cellStyle name="Calculation 2 2 2 4 3 2 5" xfId="18030"/>
    <cellStyle name="Calculation 2 2 2 4 3 2 5 2" xfId="61227"/>
    <cellStyle name="Calculation 2 2 2 4 3 2 5 3" xfId="61228"/>
    <cellStyle name="Calculation 2 2 2 4 3 2 5 4" xfId="61229"/>
    <cellStyle name="Calculation 2 2 2 4 3 2 6" xfId="61230"/>
    <cellStyle name="Calculation 2 2 2 4 3 2 7" xfId="61231"/>
    <cellStyle name="Calculation 2 2 2 4 3 2 8" xfId="61232"/>
    <cellStyle name="Calculation 2 2 2 4 3 3" xfId="18031"/>
    <cellStyle name="Calculation 2 2 2 4 3 3 2" xfId="18032"/>
    <cellStyle name="Calculation 2 2 2 4 3 3 2 2" xfId="18033"/>
    <cellStyle name="Calculation 2 2 2 4 3 3 2 2 2" xfId="61233"/>
    <cellStyle name="Calculation 2 2 2 4 3 3 2 2 3" xfId="61234"/>
    <cellStyle name="Calculation 2 2 2 4 3 3 2 2 4" xfId="61235"/>
    <cellStyle name="Calculation 2 2 2 4 3 3 2 3" xfId="61236"/>
    <cellStyle name="Calculation 2 2 2 4 3 3 2 4" xfId="61237"/>
    <cellStyle name="Calculation 2 2 2 4 3 3 2 5" xfId="61238"/>
    <cellStyle name="Calculation 2 2 2 4 3 3 3" xfId="18034"/>
    <cellStyle name="Calculation 2 2 2 4 3 3 3 2" xfId="61239"/>
    <cellStyle name="Calculation 2 2 2 4 3 3 3 3" xfId="61240"/>
    <cellStyle name="Calculation 2 2 2 4 3 3 3 4" xfId="61241"/>
    <cellStyle name="Calculation 2 2 2 4 3 3 4" xfId="61242"/>
    <cellStyle name="Calculation 2 2 2 4 3 3 5" xfId="61243"/>
    <cellStyle name="Calculation 2 2 2 4 3 3 6" xfId="61244"/>
    <cellStyle name="Calculation 2 2 2 4 3 4" xfId="18035"/>
    <cellStyle name="Calculation 2 2 2 4 3 4 2" xfId="18036"/>
    <cellStyle name="Calculation 2 2 2 4 3 4 2 2" xfId="18037"/>
    <cellStyle name="Calculation 2 2 2 4 3 4 2 2 2" xfId="61245"/>
    <cellStyle name="Calculation 2 2 2 4 3 4 2 2 3" xfId="61246"/>
    <cellStyle name="Calculation 2 2 2 4 3 4 2 2 4" xfId="61247"/>
    <cellStyle name="Calculation 2 2 2 4 3 4 2 3" xfId="61248"/>
    <cellStyle name="Calculation 2 2 2 4 3 4 2 4" xfId="61249"/>
    <cellStyle name="Calculation 2 2 2 4 3 4 2 5" xfId="61250"/>
    <cellStyle name="Calculation 2 2 2 4 3 4 3" xfId="18038"/>
    <cellStyle name="Calculation 2 2 2 4 3 4 3 2" xfId="61251"/>
    <cellStyle name="Calculation 2 2 2 4 3 4 3 3" xfId="61252"/>
    <cellStyle name="Calculation 2 2 2 4 3 4 3 4" xfId="61253"/>
    <cellStyle name="Calculation 2 2 2 4 3 4 4" xfId="61254"/>
    <cellStyle name="Calculation 2 2 2 4 3 4 5" xfId="61255"/>
    <cellStyle name="Calculation 2 2 2 4 3 4 6" xfId="61256"/>
    <cellStyle name="Calculation 2 2 2 4 3 5" xfId="18039"/>
    <cellStyle name="Calculation 2 2 2 4 3 5 2" xfId="18040"/>
    <cellStyle name="Calculation 2 2 2 4 3 5 2 2" xfId="61257"/>
    <cellStyle name="Calculation 2 2 2 4 3 5 2 3" xfId="61258"/>
    <cellStyle name="Calculation 2 2 2 4 3 5 2 4" xfId="61259"/>
    <cellStyle name="Calculation 2 2 2 4 3 5 3" xfId="61260"/>
    <cellStyle name="Calculation 2 2 2 4 3 5 4" xfId="61261"/>
    <cellStyle name="Calculation 2 2 2 4 3 5 5" xfId="61262"/>
    <cellStyle name="Calculation 2 2 2 4 3 6" xfId="18041"/>
    <cellStyle name="Calculation 2 2 2 4 3 6 2" xfId="61263"/>
    <cellStyle name="Calculation 2 2 2 4 3 6 3" xfId="61264"/>
    <cellStyle name="Calculation 2 2 2 4 3 6 4" xfId="61265"/>
    <cellStyle name="Calculation 2 2 2 4 3 7" xfId="61266"/>
    <cellStyle name="Calculation 2 2 2 4 3 8" xfId="61267"/>
    <cellStyle name="Calculation 2 2 2 4 3 9" xfId="61268"/>
    <cellStyle name="Calculation 2 2 2 4 4" xfId="18042"/>
    <cellStyle name="Calculation 2 2 2 4 5" xfId="18043"/>
    <cellStyle name="Calculation 2 2 2 4 6" xfId="18044"/>
    <cellStyle name="Calculation 2 2 2 4 7" xfId="51606"/>
    <cellStyle name="Calculation 2 2 2 4 8" xfId="51607"/>
    <cellStyle name="Calculation 2 2 2 5" xfId="18045"/>
    <cellStyle name="Calculation 2 2 2 5 2" xfId="18046"/>
    <cellStyle name="Calculation 2 2 2 5 2 2" xfId="18047"/>
    <cellStyle name="Calculation 2 2 2 5 2 2 2" xfId="18048"/>
    <cellStyle name="Calculation 2 2 2 5 2 2 2 2" xfId="18049"/>
    <cellStyle name="Calculation 2 2 2 5 2 2 2 2 2" xfId="18050"/>
    <cellStyle name="Calculation 2 2 2 5 2 2 2 2 2 2" xfId="18051"/>
    <cellStyle name="Calculation 2 2 2 5 2 2 2 2 2 2 2" xfId="61269"/>
    <cellStyle name="Calculation 2 2 2 5 2 2 2 2 2 2 3" xfId="61270"/>
    <cellStyle name="Calculation 2 2 2 5 2 2 2 2 2 2 4" xfId="61271"/>
    <cellStyle name="Calculation 2 2 2 5 2 2 2 2 2 3" xfId="61272"/>
    <cellStyle name="Calculation 2 2 2 5 2 2 2 2 2 4" xfId="61273"/>
    <cellStyle name="Calculation 2 2 2 5 2 2 2 2 2 5" xfId="61274"/>
    <cellStyle name="Calculation 2 2 2 5 2 2 2 2 3" xfId="18052"/>
    <cellStyle name="Calculation 2 2 2 5 2 2 2 2 3 2" xfId="61275"/>
    <cellStyle name="Calculation 2 2 2 5 2 2 2 2 3 3" xfId="61276"/>
    <cellStyle name="Calculation 2 2 2 5 2 2 2 2 3 4" xfId="61277"/>
    <cellStyle name="Calculation 2 2 2 5 2 2 2 2 4" xfId="61278"/>
    <cellStyle name="Calculation 2 2 2 5 2 2 2 2 5" xfId="61279"/>
    <cellStyle name="Calculation 2 2 2 5 2 2 2 2 6" xfId="61280"/>
    <cellStyle name="Calculation 2 2 2 5 2 2 2 3" xfId="18053"/>
    <cellStyle name="Calculation 2 2 2 5 2 2 2 3 2" xfId="18054"/>
    <cellStyle name="Calculation 2 2 2 5 2 2 2 3 2 2" xfId="18055"/>
    <cellStyle name="Calculation 2 2 2 5 2 2 2 3 2 2 2" xfId="61281"/>
    <cellStyle name="Calculation 2 2 2 5 2 2 2 3 2 2 3" xfId="61282"/>
    <cellStyle name="Calculation 2 2 2 5 2 2 2 3 2 2 4" xfId="61283"/>
    <cellStyle name="Calculation 2 2 2 5 2 2 2 3 2 3" xfId="61284"/>
    <cellStyle name="Calculation 2 2 2 5 2 2 2 3 2 4" xfId="61285"/>
    <cellStyle name="Calculation 2 2 2 5 2 2 2 3 2 5" xfId="61286"/>
    <cellStyle name="Calculation 2 2 2 5 2 2 2 3 3" xfId="18056"/>
    <cellStyle name="Calculation 2 2 2 5 2 2 2 3 3 2" xfId="61287"/>
    <cellStyle name="Calculation 2 2 2 5 2 2 2 3 3 3" xfId="61288"/>
    <cellStyle name="Calculation 2 2 2 5 2 2 2 3 3 4" xfId="61289"/>
    <cellStyle name="Calculation 2 2 2 5 2 2 2 3 4" xfId="61290"/>
    <cellStyle name="Calculation 2 2 2 5 2 2 2 3 5" xfId="61291"/>
    <cellStyle name="Calculation 2 2 2 5 2 2 2 3 6" xfId="61292"/>
    <cellStyle name="Calculation 2 2 2 5 2 2 2 4" xfId="18057"/>
    <cellStyle name="Calculation 2 2 2 5 2 2 2 4 2" xfId="18058"/>
    <cellStyle name="Calculation 2 2 2 5 2 2 2 4 2 2" xfId="61293"/>
    <cellStyle name="Calculation 2 2 2 5 2 2 2 4 2 3" xfId="61294"/>
    <cellStyle name="Calculation 2 2 2 5 2 2 2 4 2 4" xfId="61295"/>
    <cellStyle name="Calculation 2 2 2 5 2 2 2 4 3" xfId="61296"/>
    <cellStyle name="Calculation 2 2 2 5 2 2 2 4 4" xfId="61297"/>
    <cellStyle name="Calculation 2 2 2 5 2 2 2 4 5" xfId="61298"/>
    <cellStyle name="Calculation 2 2 2 5 2 2 2 5" xfId="18059"/>
    <cellStyle name="Calculation 2 2 2 5 2 2 2 5 2" xfId="61299"/>
    <cellStyle name="Calculation 2 2 2 5 2 2 2 5 3" xfId="61300"/>
    <cellStyle name="Calculation 2 2 2 5 2 2 2 5 4" xfId="61301"/>
    <cellStyle name="Calculation 2 2 2 5 2 2 2 6" xfId="61302"/>
    <cellStyle name="Calculation 2 2 2 5 2 2 2 7" xfId="61303"/>
    <cellStyle name="Calculation 2 2 2 5 2 2 2 8" xfId="61304"/>
    <cellStyle name="Calculation 2 2 2 5 2 2 3" xfId="18060"/>
    <cellStyle name="Calculation 2 2 2 5 2 2 3 2" xfId="18061"/>
    <cellStyle name="Calculation 2 2 2 5 2 2 3 2 2" xfId="18062"/>
    <cellStyle name="Calculation 2 2 2 5 2 2 3 2 2 2" xfId="61305"/>
    <cellStyle name="Calculation 2 2 2 5 2 2 3 2 2 3" xfId="61306"/>
    <cellStyle name="Calculation 2 2 2 5 2 2 3 2 2 4" xfId="61307"/>
    <cellStyle name="Calculation 2 2 2 5 2 2 3 2 3" xfId="61308"/>
    <cellStyle name="Calculation 2 2 2 5 2 2 3 2 4" xfId="61309"/>
    <cellStyle name="Calculation 2 2 2 5 2 2 3 2 5" xfId="61310"/>
    <cellStyle name="Calculation 2 2 2 5 2 2 3 3" xfId="18063"/>
    <cellStyle name="Calculation 2 2 2 5 2 2 3 3 2" xfId="61311"/>
    <cellStyle name="Calculation 2 2 2 5 2 2 3 3 3" xfId="61312"/>
    <cellStyle name="Calculation 2 2 2 5 2 2 3 3 4" xfId="61313"/>
    <cellStyle name="Calculation 2 2 2 5 2 2 3 4" xfId="61314"/>
    <cellStyle name="Calculation 2 2 2 5 2 2 3 5" xfId="61315"/>
    <cellStyle name="Calculation 2 2 2 5 2 2 3 6" xfId="61316"/>
    <cellStyle name="Calculation 2 2 2 5 2 2 4" xfId="18064"/>
    <cellStyle name="Calculation 2 2 2 5 2 2 4 2" xfId="18065"/>
    <cellStyle name="Calculation 2 2 2 5 2 2 4 2 2" xfId="18066"/>
    <cellStyle name="Calculation 2 2 2 5 2 2 4 2 2 2" xfId="61317"/>
    <cellStyle name="Calculation 2 2 2 5 2 2 4 2 2 3" xfId="61318"/>
    <cellStyle name="Calculation 2 2 2 5 2 2 4 2 2 4" xfId="61319"/>
    <cellStyle name="Calculation 2 2 2 5 2 2 4 2 3" xfId="61320"/>
    <cellStyle name="Calculation 2 2 2 5 2 2 4 2 4" xfId="61321"/>
    <cellStyle name="Calculation 2 2 2 5 2 2 4 2 5" xfId="61322"/>
    <cellStyle name="Calculation 2 2 2 5 2 2 4 3" xfId="18067"/>
    <cellStyle name="Calculation 2 2 2 5 2 2 4 3 2" xfId="61323"/>
    <cellStyle name="Calculation 2 2 2 5 2 2 4 3 3" xfId="61324"/>
    <cellStyle name="Calculation 2 2 2 5 2 2 4 3 4" xfId="61325"/>
    <cellStyle name="Calculation 2 2 2 5 2 2 4 4" xfId="61326"/>
    <cellStyle name="Calculation 2 2 2 5 2 2 4 5" xfId="61327"/>
    <cellStyle name="Calculation 2 2 2 5 2 2 4 6" xfId="61328"/>
    <cellStyle name="Calculation 2 2 2 5 2 2 5" xfId="18068"/>
    <cellStyle name="Calculation 2 2 2 5 2 2 5 2" xfId="18069"/>
    <cellStyle name="Calculation 2 2 2 5 2 2 5 2 2" xfId="61329"/>
    <cellStyle name="Calculation 2 2 2 5 2 2 5 2 3" xfId="61330"/>
    <cellStyle name="Calculation 2 2 2 5 2 2 5 2 4" xfId="61331"/>
    <cellStyle name="Calculation 2 2 2 5 2 2 5 3" xfId="61332"/>
    <cellStyle name="Calculation 2 2 2 5 2 2 5 4" xfId="61333"/>
    <cellStyle name="Calculation 2 2 2 5 2 2 5 5" xfId="61334"/>
    <cellStyle name="Calculation 2 2 2 5 2 2 6" xfId="18070"/>
    <cellStyle name="Calculation 2 2 2 5 2 2 6 2" xfId="61335"/>
    <cellStyle name="Calculation 2 2 2 5 2 2 6 3" xfId="61336"/>
    <cellStyle name="Calculation 2 2 2 5 2 2 6 4" xfId="61337"/>
    <cellStyle name="Calculation 2 2 2 5 2 2 7" xfId="61338"/>
    <cellStyle name="Calculation 2 2 2 5 2 2 8" xfId="61339"/>
    <cellStyle name="Calculation 2 2 2 5 2 2 9" xfId="61340"/>
    <cellStyle name="Calculation 2 2 2 5 2 3" xfId="51608"/>
    <cellStyle name="Calculation 2 2 2 5 2 4" xfId="51609"/>
    <cellStyle name="Calculation 2 2 2 5 2 5" xfId="51610"/>
    <cellStyle name="Calculation 2 2 2 5 2 6" xfId="51611"/>
    <cellStyle name="Calculation 2 2 2 5 2 7" xfId="51612"/>
    <cellStyle name="Calculation 2 2 2 5 3" xfId="18071"/>
    <cellStyle name="Calculation 2 2 2 5 3 2" xfId="18072"/>
    <cellStyle name="Calculation 2 2 2 5 3 2 2" xfId="18073"/>
    <cellStyle name="Calculation 2 2 2 5 3 2 2 2" xfId="18074"/>
    <cellStyle name="Calculation 2 2 2 5 3 2 2 2 2" xfId="18075"/>
    <cellStyle name="Calculation 2 2 2 5 3 2 2 2 2 2" xfId="61341"/>
    <cellStyle name="Calculation 2 2 2 5 3 2 2 2 2 3" xfId="61342"/>
    <cellStyle name="Calculation 2 2 2 5 3 2 2 2 2 4" xfId="61343"/>
    <cellStyle name="Calculation 2 2 2 5 3 2 2 2 3" xfId="61344"/>
    <cellStyle name="Calculation 2 2 2 5 3 2 2 2 4" xfId="61345"/>
    <cellStyle name="Calculation 2 2 2 5 3 2 2 2 5" xfId="61346"/>
    <cellStyle name="Calculation 2 2 2 5 3 2 2 3" xfId="18076"/>
    <cellStyle name="Calculation 2 2 2 5 3 2 2 3 2" xfId="61347"/>
    <cellStyle name="Calculation 2 2 2 5 3 2 2 3 3" xfId="61348"/>
    <cellStyle name="Calculation 2 2 2 5 3 2 2 3 4" xfId="61349"/>
    <cellStyle name="Calculation 2 2 2 5 3 2 2 4" xfId="61350"/>
    <cellStyle name="Calculation 2 2 2 5 3 2 2 5" xfId="61351"/>
    <cellStyle name="Calculation 2 2 2 5 3 2 2 6" xfId="61352"/>
    <cellStyle name="Calculation 2 2 2 5 3 2 3" xfId="18077"/>
    <cellStyle name="Calculation 2 2 2 5 3 2 3 2" xfId="18078"/>
    <cellStyle name="Calculation 2 2 2 5 3 2 3 2 2" xfId="18079"/>
    <cellStyle name="Calculation 2 2 2 5 3 2 3 2 2 2" xfId="61353"/>
    <cellStyle name="Calculation 2 2 2 5 3 2 3 2 2 3" xfId="61354"/>
    <cellStyle name="Calculation 2 2 2 5 3 2 3 2 2 4" xfId="61355"/>
    <cellStyle name="Calculation 2 2 2 5 3 2 3 2 3" xfId="61356"/>
    <cellStyle name="Calculation 2 2 2 5 3 2 3 2 4" xfId="61357"/>
    <cellStyle name="Calculation 2 2 2 5 3 2 3 2 5" xfId="61358"/>
    <cellStyle name="Calculation 2 2 2 5 3 2 3 3" xfId="18080"/>
    <cellStyle name="Calculation 2 2 2 5 3 2 3 3 2" xfId="61359"/>
    <cellStyle name="Calculation 2 2 2 5 3 2 3 3 3" xfId="61360"/>
    <cellStyle name="Calculation 2 2 2 5 3 2 3 3 4" xfId="61361"/>
    <cellStyle name="Calculation 2 2 2 5 3 2 3 4" xfId="61362"/>
    <cellStyle name="Calculation 2 2 2 5 3 2 3 5" xfId="61363"/>
    <cellStyle name="Calculation 2 2 2 5 3 2 3 6" xfId="61364"/>
    <cellStyle name="Calculation 2 2 2 5 3 2 4" xfId="18081"/>
    <cellStyle name="Calculation 2 2 2 5 3 2 4 2" xfId="18082"/>
    <cellStyle name="Calculation 2 2 2 5 3 2 4 2 2" xfId="61365"/>
    <cellStyle name="Calculation 2 2 2 5 3 2 4 2 3" xfId="61366"/>
    <cellStyle name="Calculation 2 2 2 5 3 2 4 2 4" xfId="61367"/>
    <cellStyle name="Calculation 2 2 2 5 3 2 4 3" xfId="61368"/>
    <cellStyle name="Calculation 2 2 2 5 3 2 4 4" xfId="61369"/>
    <cellStyle name="Calculation 2 2 2 5 3 2 4 5" xfId="61370"/>
    <cellStyle name="Calculation 2 2 2 5 3 2 5" xfId="18083"/>
    <cellStyle name="Calculation 2 2 2 5 3 2 5 2" xfId="61371"/>
    <cellStyle name="Calculation 2 2 2 5 3 2 5 3" xfId="61372"/>
    <cellStyle name="Calculation 2 2 2 5 3 2 5 4" xfId="61373"/>
    <cellStyle name="Calculation 2 2 2 5 3 2 6" xfId="61374"/>
    <cellStyle name="Calculation 2 2 2 5 3 2 7" xfId="61375"/>
    <cellStyle name="Calculation 2 2 2 5 3 2 8" xfId="61376"/>
    <cellStyle name="Calculation 2 2 2 5 3 3" xfId="18084"/>
    <cellStyle name="Calculation 2 2 2 5 3 3 2" xfId="18085"/>
    <cellStyle name="Calculation 2 2 2 5 3 3 2 2" xfId="18086"/>
    <cellStyle name="Calculation 2 2 2 5 3 3 2 2 2" xfId="61377"/>
    <cellStyle name="Calculation 2 2 2 5 3 3 2 2 3" xfId="61378"/>
    <cellStyle name="Calculation 2 2 2 5 3 3 2 2 4" xfId="61379"/>
    <cellStyle name="Calculation 2 2 2 5 3 3 2 3" xfId="61380"/>
    <cellStyle name="Calculation 2 2 2 5 3 3 2 4" xfId="61381"/>
    <cellStyle name="Calculation 2 2 2 5 3 3 2 5" xfId="61382"/>
    <cellStyle name="Calculation 2 2 2 5 3 3 3" xfId="18087"/>
    <cellStyle name="Calculation 2 2 2 5 3 3 3 2" xfId="61383"/>
    <cellStyle name="Calculation 2 2 2 5 3 3 3 3" xfId="61384"/>
    <cellStyle name="Calculation 2 2 2 5 3 3 3 4" xfId="61385"/>
    <cellStyle name="Calculation 2 2 2 5 3 3 4" xfId="61386"/>
    <cellStyle name="Calculation 2 2 2 5 3 3 5" xfId="61387"/>
    <cellStyle name="Calculation 2 2 2 5 3 3 6" xfId="61388"/>
    <cellStyle name="Calculation 2 2 2 5 3 4" xfId="18088"/>
    <cellStyle name="Calculation 2 2 2 5 3 4 2" xfId="18089"/>
    <cellStyle name="Calculation 2 2 2 5 3 4 2 2" xfId="18090"/>
    <cellStyle name="Calculation 2 2 2 5 3 4 2 2 2" xfId="61389"/>
    <cellStyle name="Calculation 2 2 2 5 3 4 2 2 3" xfId="61390"/>
    <cellStyle name="Calculation 2 2 2 5 3 4 2 2 4" xfId="61391"/>
    <cellStyle name="Calculation 2 2 2 5 3 4 2 3" xfId="61392"/>
    <cellStyle name="Calculation 2 2 2 5 3 4 2 4" xfId="61393"/>
    <cellStyle name="Calculation 2 2 2 5 3 4 2 5" xfId="61394"/>
    <cellStyle name="Calculation 2 2 2 5 3 4 3" xfId="18091"/>
    <cellStyle name="Calculation 2 2 2 5 3 4 3 2" xfId="61395"/>
    <cellStyle name="Calculation 2 2 2 5 3 4 3 3" xfId="61396"/>
    <cellStyle name="Calculation 2 2 2 5 3 4 3 4" xfId="61397"/>
    <cellStyle name="Calculation 2 2 2 5 3 4 4" xfId="61398"/>
    <cellStyle name="Calculation 2 2 2 5 3 4 5" xfId="61399"/>
    <cellStyle name="Calculation 2 2 2 5 3 4 6" xfId="61400"/>
    <cellStyle name="Calculation 2 2 2 5 3 5" xfId="18092"/>
    <cellStyle name="Calculation 2 2 2 5 3 5 2" xfId="18093"/>
    <cellStyle name="Calculation 2 2 2 5 3 5 2 2" xfId="61401"/>
    <cellStyle name="Calculation 2 2 2 5 3 5 2 3" xfId="61402"/>
    <cellStyle name="Calculation 2 2 2 5 3 5 2 4" xfId="61403"/>
    <cellStyle name="Calculation 2 2 2 5 3 5 3" xfId="61404"/>
    <cellStyle name="Calculation 2 2 2 5 3 5 4" xfId="61405"/>
    <cellStyle name="Calculation 2 2 2 5 3 5 5" xfId="61406"/>
    <cellStyle name="Calculation 2 2 2 5 3 6" xfId="18094"/>
    <cellStyle name="Calculation 2 2 2 5 3 6 2" xfId="61407"/>
    <cellStyle name="Calculation 2 2 2 5 3 6 3" xfId="61408"/>
    <cellStyle name="Calculation 2 2 2 5 3 6 4" xfId="61409"/>
    <cellStyle name="Calculation 2 2 2 5 3 7" xfId="61410"/>
    <cellStyle name="Calculation 2 2 2 5 3 8" xfId="61411"/>
    <cellStyle name="Calculation 2 2 2 5 3 9" xfId="61412"/>
    <cellStyle name="Calculation 2 2 2 5 4" xfId="18095"/>
    <cellStyle name="Calculation 2 2 2 5 5" xfId="18096"/>
    <cellStyle name="Calculation 2 2 2 5 6" xfId="18097"/>
    <cellStyle name="Calculation 2 2 2 5 7" xfId="51613"/>
    <cellStyle name="Calculation 2 2 2 5 8" xfId="51614"/>
    <cellStyle name="Calculation 2 2 2 6" xfId="18098"/>
    <cellStyle name="Calculation 2 2 2 6 2" xfId="18099"/>
    <cellStyle name="Calculation 2 2 2 6 2 2" xfId="18100"/>
    <cellStyle name="Calculation 2 2 2 6 2 2 2" xfId="18101"/>
    <cellStyle name="Calculation 2 2 2 6 2 2 2 2" xfId="18102"/>
    <cellStyle name="Calculation 2 2 2 6 2 2 2 2 2" xfId="18103"/>
    <cellStyle name="Calculation 2 2 2 6 2 2 2 2 2 2" xfId="18104"/>
    <cellStyle name="Calculation 2 2 2 6 2 2 2 2 2 2 2" xfId="61413"/>
    <cellStyle name="Calculation 2 2 2 6 2 2 2 2 2 2 3" xfId="61414"/>
    <cellStyle name="Calculation 2 2 2 6 2 2 2 2 2 2 4" xfId="61415"/>
    <cellStyle name="Calculation 2 2 2 6 2 2 2 2 2 3" xfId="61416"/>
    <cellStyle name="Calculation 2 2 2 6 2 2 2 2 2 4" xfId="61417"/>
    <cellStyle name="Calculation 2 2 2 6 2 2 2 2 2 5" xfId="61418"/>
    <cellStyle name="Calculation 2 2 2 6 2 2 2 2 3" xfId="18105"/>
    <cellStyle name="Calculation 2 2 2 6 2 2 2 2 3 2" xfId="61419"/>
    <cellStyle name="Calculation 2 2 2 6 2 2 2 2 3 3" xfId="61420"/>
    <cellStyle name="Calculation 2 2 2 6 2 2 2 2 3 4" xfId="61421"/>
    <cellStyle name="Calculation 2 2 2 6 2 2 2 2 4" xfId="61422"/>
    <cellStyle name="Calculation 2 2 2 6 2 2 2 2 5" xfId="61423"/>
    <cellStyle name="Calculation 2 2 2 6 2 2 2 2 6" xfId="61424"/>
    <cellStyle name="Calculation 2 2 2 6 2 2 2 3" xfId="18106"/>
    <cellStyle name="Calculation 2 2 2 6 2 2 2 3 2" xfId="18107"/>
    <cellStyle name="Calculation 2 2 2 6 2 2 2 3 2 2" xfId="18108"/>
    <cellStyle name="Calculation 2 2 2 6 2 2 2 3 2 2 2" xfId="61425"/>
    <cellStyle name="Calculation 2 2 2 6 2 2 2 3 2 2 3" xfId="61426"/>
    <cellStyle name="Calculation 2 2 2 6 2 2 2 3 2 2 4" xfId="61427"/>
    <cellStyle name="Calculation 2 2 2 6 2 2 2 3 2 3" xfId="61428"/>
    <cellStyle name="Calculation 2 2 2 6 2 2 2 3 2 4" xfId="61429"/>
    <cellStyle name="Calculation 2 2 2 6 2 2 2 3 2 5" xfId="61430"/>
    <cellStyle name="Calculation 2 2 2 6 2 2 2 3 3" xfId="18109"/>
    <cellStyle name="Calculation 2 2 2 6 2 2 2 3 3 2" xfId="61431"/>
    <cellStyle name="Calculation 2 2 2 6 2 2 2 3 3 3" xfId="61432"/>
    <cellStyle name="Calculation 2 2 2 6 2 2 2 3 3 4" xfId="61433"/>
    <cellStyle name="Calculation 2 2 2 6 2 2 2 3 4" xfId="61434"/>
    <cellStyle name="Calculation 2 2 2 6 2 2 2 3 5" xfId="61435"/>
    <cellStyle name="Calculation 2 2 2 6 2 2 2 3 6" xfId="61436"/>
    <cellStyle name="Calculation 2 2 2 6 2 2 2 4" xfId="18110"/>
    <cellStyle name="Calculation 2 2 2 6 2 2 2 4 2" xfId="18111"/>
    <cellStyle name="Calculation 2 2 2 6 2 2 2 4 2 2" xfId="61437"/>
    <cellStyle name="Calculation 2 2 2 6 2 2 2 4 2 3" xfId="61438"/>
    <cellStyle name="Calculation 2 2 2 6 2 2 2 4 2 4" xfId="61439"/>
    <cellStyle name="Calculation 2 2 2 6 2 2 2 4 3" xfId="61440"/>
    <cellStyle name="Calculation 2 2 2 6 2 2 2 4 4" xfId="61441"/>
    <cellStyle name="Calculation 2 2 2 6 2 2 2 4 5" xfId="61442"/>
    <cellStyle name="Calculation 2 2 2 6 2 2 2 5" xfId="18112"/>
    <cellStyle name="Calculation 2 2 2 6 2 2 2 5 2" xfId="61443"/>
    <cellStyle name="Calculation 2 2 2 6 2 2 2 5 3" xfId="61444"/>
    <cellStyle name="Calculation 2 2 2 6 2 2 2 5 4" xfId="61445"/>
    <cellStyle name="Calculation 2 2 2 6 2 2 2 6" xfId="61446"/>
    <cellStyle name="Calculation 2 2 2 6 2 2 2 7" xfId="61447"/>
    <cellStyle name="Calculation 2 2 2 6 2 2 2 8" xfId="61448"/>
    <cellStyle name="Calculation 2 2 2 6 2 2 3" xfId="18113"/>
    <cellStyle name="Calculation 2 2 2 6 2 2 3 2" xfId="18114"/>
    <cellStyle name="Calculation 2 2 2 6 2 2 3 2 2" xfId="18115"/>
    <cellStyle name="Calculation 2 2 2 6 2 2 3 2 2 2" xfId="61449"/>
    <cellStyle name="Calculation 2 2 2 6 2 2 3 2 2 3" xfId="61450"/>
    <cellStyle name="Calculation 2 2 2 6 2 2 3 2 2 4" xfId="61451"/>
    <cellStyle name="Calculation 2 2 2 6 2 2 3 2 3" xfId="61452"/>
    <cellStyle name="Calculation 2 2 2 6 2 2 3 2 4" xfId="61453"/>
    <cellStyle name="Calculation 2 2 2 6 2 2 3 2 5" xfId="61454"/>
    <cellStyle name="Calculation 2 2 2 6 2 2 3 3" xfId="18116"/>
    <cellStyle name="Calculation 2 2 2 6 2 2 3 3 2" xfId="61455"/>
    <cellStyle name="Calculation 2 2 2 6 2 2 3 3 3" xfId="61456"/>
    <cellStyle name="Calculation 2 2 2 6 2 2 3 3 4" xfId="61457"/>
    <cellStyle name="Calculation 2 2 2 6 2 2 3 4" xfId="61458"/>
    <cellStyle name="Calculation 2 2 2 6 2 2 3 5" xfId="61459"/>
    <cellStyle name="Calculation 2 2 2 6 2 2 3 6" xfId="61460"/>
    <cellStyle name="Calculation 2 2 2 6 2 2 4" xfId="18117"/>
    <cellStyle name="Calculation 2 2 2 6 2 2 4 2" xfId="18118"/>
    <cellStyle name="Calculation 2 2 2 6 2 2 4 2 2" xfId="18119"/>
    <cellStyle name="Calculation 2 2 2 6 2 2 4 2 2 2" xfId="61461"/>
    <cellStyle name="Calculation 2 2 2 6 2 2 4 2 2 3" xfId="61462"/>
    <cellStyle name="Calculation 2 2 2 6 2 2 4 2 2 4" xfId="61463"/>
    <cellStyle name="Calculation 2 2 2 6 2 2 4 2 3" xfId="61464"/>
    <cellStyle name="Calculation 2 2 2 6 2 2 4 2 4" xfId="61465"/>
    <cellStyle name="Calculation 2 2 2 6 2 2 4 2 5" xfId="61466"/>
    <cellStyle name="Calculation 2 2 2 6 2 2 4 3" xfId="18120"/>
    <cellStyle name="Calculation 2 2 2 6 2 2 4 3 2" xfId="61467"/>
    <cellStyle name="Calculation 2 2 2 6 2 2 4 3 3" xfId="61468"/>
    <cellStyle name="Calculation 2 2 2 6 2 2 4 3 4" xfId="61469"/>
    <cellStyle name="Calculation 2 2 2 6 2 2 4 4" xfId="61470"/>
    <cellStyle name="Calculation 2 2 2 6 2 2 4 5" xfId="61471"/>
    <cellStyle name="Calculation 2 2 2 6 2 2 4 6" xfId="61472"/>
    <cellStyle name="Calculation 2 2 2 6 2 2 5" xfId="18121"/>
    <cellStyle name="Calculation 2 2 2 6 2 2 5 2" xfId="18122"/>
    <cellStyle name="Calculation 2 2 2 6 2 2 5 2 2" xfId="61473"/>
    <cellStyle name="Calculation 2 2 2 6 2 2 5 2 3" xfId="61474"/>
    <cellStyle name="Calculation 2 2 2 6 2 2 5 2 4" xfId="61475"/>
    <cellStyle name="Calculation 2 2 2 6 2 2 5 3" xfId="61476"/>
    <cellStyle name="Calculation 2 2 2 6 2 2 5 4" xfId="61477"/>
    <cellStyle name="Calculation 2 2 2 6 2 2 5 5" xfId="61478"/>
    <cellStyle name="Calculation 2 2 2 6 2 2 6" xfId="18123"/>
    <cellStyle name="Calculation 2 2 2 6 2 2 6 2" xfId="61479"/>
    <cellStyle name="Calculation 2 2 2 6 2 2 6 3" xfId="61480"/>
    <cellStyle name="Calculation 2 2 2 6 2 2 6 4" xfId="61481"/>
    <cellStyle name="Calculation 2 2 2 6 2 2 7" xfId="61482"/>
    <cellStyle name="Calculation 2 2 2 6 2 2 8" xfId="61483"/>
    <cellStyle name="Calculation 2 2 2 6 2 2 9" xfId="61484"/>
    <cellStyle name="Calculation 2 2 2 6 2 3" xfId="51615"/>
    <cellStyle name="Calculation 2 2 2 6 2 4" xfId="51616"/>
    <cellStyle name="Calculation 2 2 2 6 2 5" xfId="51617"/>
    <cellStyle name="Calculation 2 2 2 6 2 6" xfId="51618"/>
    <cellStyle name="Calculation 2 2 2 6 2 7" xfId="51619"/>
    <cellStyle name="Calculation 2 2 2 6 3" xfId="18124"/>
    <cellStyle name="Calculation 2 2 2 6 3 2" xfId="18125"/>
    <cellStyle name="Calculation 2 2 2 6 3 2 2" xfId="18126"/>
    <cellStyle name="Calculation 2 2 2 6 3 2 2 2" xfId="18127"/>
    <cellStyle name="Calculation 2 2 2 6 3 2 2 2 2" xfId="18128"/>
    <cellStyle name="Calculation 2 2 2 6 3 2 2 2 2 2" xfId="61485"/>
    <cellStyle name="Calculation 2 2 2 6 3 2 2 2 2 3" xfId="61486"/>
    <cellStyle name="Calculation 2 2 2 6 3 2 2 2 2 4" xfId="61487"/>
    <cellStyle name="Calculation 2 2 2 6 3 2 2 2 3" xfId="61488"/>
    <cellStyle name="Calculation 2 2 2 6 3 2 2 2 4" xfId="61489"/>
    <cellStyle name="Calculation 2 2 2 6 3 2 2 2 5" xfId="61490"/>
    <cellStyle name="Calculation 2 2 2 6 3 2 2 3" xfId="18129"/>
    <cellStyle name="Calculation 2 2 2 6 3 2 2 3 2" xfId="61491"/>
    <cellStyle name="Calculation 2 2 2 6 3 2 2 3 3" xfId="61492"/>
    <cellStyle name="Calculation 2 2 2 6 3 2 2 3 4" xfId="61493"/>
    <cellStyle name="Calculation 2 2 2 6 3 2 2 4" xfId="61494"/>
    <cellStyle name="Calculation 2 2 2 6 3 2 2 5" xfId="61495"/>
    <cellStyle name="Calculation 2 2 2 6 3 2 2 6" xfId="61496"/>
    <cellStyle name="Calculation 2 2 2 6 3 2 3" xfId="18130"/>
    <cellStyle name="Calculation 2 2 2 6 3 2 3 2" xfId="18131"/>
    <cellStyle name="Calculation 2 2 2 6 3 2 3 2 2" xfId="18132"/>
    <cellStyle name="Calculation 2 2 2 6 3 2 3 2 2 2" xfId="61497"/>
    <cellStyle name="Calculation 2 2 2 6 3 2 3 2 2 3" xfId="61498"/>
    <cellStyle name="Calculation 2 2 2 6 3 2 3 2 2 4" xfId="61499"/>
    <cellStyle name="Calculation 2 2 2 6 3 2 3 2 3" xfId="61500"/>
    <cellStyle name="Calculation 2 2 2 6 3 2 3 2 4" xfId="61501"/>
    <cellStyle name="Calculation 2 2 2 6 3 2 3 2 5" xfId="61502"/>
    <cellStyle name="Calculation 2 2 2 6 3 2 3 3" xfId="18133"/>
    <cellStyle name="Calculation 2 2 2 6 3 2 3 3 2" xfId="61503"/>
    <cellStyle name="Calculation 2 2 2 6 3 2 3 3 3" xfId="61504"/>
    <cellStyle name="Calculation 2 2 2 6 3 2 3 3 4" xfId="61505"/>
    <cellStyle name="Calculation 2 2 2 6 3 2 3 4" xfId="61506"/>
    <cellStyle name="Calculation 2 2 2 6 3 2 3 5" xfId="61507"/>
    <cellStyle name="Calculation 2 2 2 6 3 2 3 6" xfId="61508"/>
    <cellStyle name="Calculation 2 2 2 6 3 2 4" xfId="18134"/>
    <cellStyle name="Calculation 2 2 2 6 3 2 4 2" xfId="18135"/>
    <cellStyle name="Calculation 2 2 2 6 3 2 4 2 2" xfId="61509"/>
    <cellStyle name="Calculation 2 2 2 6 3 2 4 2 3" xfId="61510"/>
    <cellStyle name="Calculation 2 2 2 6 3 2 4 2 4" xfId="61511"/>
    <cellStyle name="Calculation 2 2 2 6 3 2 4 3" xfId="61512"/>
    <cellStyle name="Calculation 2 2 2 6 3 2 4 4" xfId="61513"/>
    <cellStyle name="Calculation 2 2 2 6 3 2 4 5" xfId="61514"/>
    <cellStyle name="Calculation 2 2 2 6 3 2 5" xfId="18136"/>
    <cellStyle name="Calculation 2 2 2 6 3 2 5 2" xfId="61515"/>
    <cellStyle name="Calculation 2 2 2 6 3 2 5 3" xfId="61516"/>
    <cellStyle name="Calculation 2 2 2 6 3 2 5 4" xfId="61517"/>
    <cellStyle name="Calculation 2 2 2 6 3 2 6" xfId="61518"/>
    <cellStyle name="Calculation 2 2 2 6 3 2 7" xfId="61519"/>
    <cellStyle name="Calculation 2 2 2 6 3 2 8" xfId="61520"/>
    <cellStyle name="Calculation 2 2 2 6 3 3" xfId="18137"/>
    <cellStyle name="Calculation 2 2 2 6 3 3 2" xfId="18138"/>
    <cellStyle name="Calculation 2 2 2 6 3 3 2 2" xfId="18139"/>
    <cellStyle name="Calculation 2 2 2 6 3 3 2 2 2" xfId="61521"/>
    <cellStyle name="Calculation 2 2 2 6 3 3 2 2 3" xfId="61522"/>
    <cellStyle name="Calculation 2 2 2 6 3 3 2 2 4" xfId="61523"/>
    <cellStyle name="Calculation 2 2 2 6 3 3 2 3" xfId="61524"/>
    <cellStyle name="Calculation 2 2 2 6 3 3 2 4" xfId="61525"/>
    <cellStyle name="Calculation 2 2 2 6 3 3 2 5" xfId="61526"/>
    <cellStyle name="Calculation 2 2 2 6 3 3 3" xfId="18140"/>
    <cellStyle name="Calculation 2 2 2 6 3 3 3 2" xfId="61527"/>
    <cellStyle name="Calculation 2 2 2 6 3 3 3 3" xfId="61528"/>
    <cellStyle name="Calculation 2 2 2 6 3 3 3 4" xfId="61529"/>
    <cellStyle name="Calculation 2 2 2 6 3 3 4" xfId="61530"/>
    <cellStyle name="Calculation 2 2 2 6 3 3 5" xfId="61531"/>
    <cellStyle name="Calculation 2 2 2 6 3 3 6" xfId="61532"/>
    <cellStyle name="Calculation 2 2 2 6 3 4" xfId="18141"/>
    <cellStyle name="Calculation 2 2 2 6 3 4 2" xfId="18142"/>
    <cellStyle name="Calculation 2 2 2 6 3 4 2 2" xfId="18143"/>
    <cellStyle name="Calculation 2 2 2 6 3 4 2 2 2" xfId="61533"/>
    <cellStyle name="Calculation 2 2 2 6 3 4 2 2 3" xfId="61534"/>
    <cellStyle name="Calculation 2 2 2 6 3 4 2 2 4" xfId="61535"/>
    <cellStyle name="Calculation 2 2 2 6 3 4 2 3" xfId="61536"/>
    <cellStyle name="Calculation 2 2 2 6 3 4 2 4" xfId="61537"/>
    <cellStyle name="Calculation 2 2 2 6 3 4 2 5" xfId="61538"/>
    <cellStyle name="Calculation 2 2 2 6 3 4 3" xfId="18144"/>
    <cellStyle name="Calculation 2 2 2 6 3 4 3 2" xfId="61539"/>
    <cellStyle name="Calculation 2 2 2 6 3 4 3 3" xfId="61540"/>
    <cellStyle name="Calculation 2 2 2 6 3 4 3 4" xfId="61541"/>
    <cellStyle name="Calculation 2 2 2 6 3 4 4" xfId="61542"/>
    <cellStyle name="Calculation 2 2 2 6 3 4 5" xfId="61543"/>
    <cellStyle name="Calculation 2 2 2 6 3 4 6" xfId="61544"/>
    <cellStyle name="Calculation 2 2 2 6 3 5" xfId="18145"/>
    <cellStyle name="Calculation 2 2 2 6 3 5 2" xfId="18146"/>
    <cellStyle name="Calculation 2 2 2 6 3 5 2 2" xfId="61545"/>
    <cellStyle name="Calculation 2 2 2 6 3 5 2 3" xfId="61546"/>
    <cellStyle name="Calculation 2 2 2 6 3 5 2 4" xfId="61547"/>
    <cellStyle name="Calculation 2 2 2 6 3 5 3" xfId="61548"/>
    <cellStyle name="Calculation 2 2 2 6 3 5 4" xfId="61549"/>
    <cellStyle name="Calculation 2 2 2 6 3 5 5" xfId="61550"/>
    <cellStyle name="Calculation 2 2 2 6 3 6" xfId="18147"/>
    <cellStyle name="Calculation 2 2 2 6 3 6 2" xfId="61551"/>
    <cellStyle name="Calculation 2 2 2 6 3 6 3" xfId="61552"/>
    <cellStyle name="Calculation 2 2 2 6 3 6 4" xfId="61553"/>
    <cellStyle name="Calculation 2 2 2 6 3 7" xfId="61554"/>
    <cellStyle name="Calculation 2 2 2 6 3 8" xfId="61555"/>
    <cellStyle name="Calculation 2 2 2 6 3 9" xfId="61556"/>
    <cellStyle name="Calculation 2 2 2 6 4" xfId="18148"/>
    <cellStyle name="Calculation 2 2 2 6 5" xfId="18149"/>
    <cellStyle name="Calculation 2 2 2 6 6" xfId="18150"/>
    <cellStyle name="Calculation 2 2 2 6 7" xfId="51620"/>
    <cellStyle name="Calculation 2 2 2 6 8" xfId="51621"/>
    <cellStyle name="Calculation 2 2 2 7" xfId="18151"/>
    <cellStyle name="Calculation 2 2 2 7 2" xfId="18152"/>
    <cellStyle name="Calculation 2 2 2 7 2 2" xfId="18153"/>
    <cellStyle name="Calculation 2 2 2 7 2 2 2" xfId="18154"/>
    <cellStyle name="Calculation 2 2 2 7 2 2 2 2" xfId="18155"/>
    <cellStyle name="Calculation 2 2 2 7 2 2 2 2 2" xfId="61557"/>
    <cellStyle name="Calculation 2 2 2 7 2 2 2 2 3" xfId="61558"/>
    <cellStyle name="Calculation 2 2 2 7 2 2 2 2 4" xfId="61559"/>
    <cellStyle name="Calculation 2 2 2 7 2 2 2 3" xfId="61560"/>
    <cellStyle name="Calculation 2 2 2 7 2 2 2 4" xfId="61561"/>
    <cellStyle name="Calculation 2 2 2 7 2 2 2 5" xfId="61562"/>
    <cellStyle name="Calculation 2 2 2 7 2 2 3" xfId="18156"/>
    <cellStyle name="Calculation 2 2 2 7 2 2 3 2" xfId="61563"/>
    <cellStyle name="Calculation 2 2 2 7 2 2 3 3" xfId="61564"/>
    <cellStyle name="Calculation 2 2 2 7 2 2 3 4" xfId="61565"/>
    <cellStyle name="Calculation 2 2 2 7 2 2 4" xfId="61566"/>
    <cellStyle name="Calculation 2 2 2 7 2 2 5" xfId="61567"/>
    <cellStyle name="Calculation 2 2 2 7 2 2 6" xfId="61568"/>
    <cellStyle name="Calculation 2 2 2 7 2 3" xfId="18157"/>
    <cellStyle name="Calculation 2 2 2 7 2 3 2" xfId="18158"/>
    <cellStyle name="Calculation 2 2 2 7 2 3 2 2" xfId="18159"/>
    <cellStyle name="Calculation 2 2 2 7 2 3 2 2 2" xfId="61569"/>
    <cellStyle name="Calculation 2 2 2 7 2 3 2 2 3" xfId="61570"/>
    <cellStyle name="Calculation 2 2 2 7 2 3 2 2 4" xfId="61571"/>
    <cellStyle name="Calculation 2 2 2 7 2 3 2 3" xfId="61572"/>
    <cellStyle name="Calculation 2 2 2 7 2 3 2 4" xfId="61573"/>
    <cellStyle name="Calculation 2 2 2 7 2 3 2 5" xfId="61574"/>
    <cellStyle name="Calculation 2 2 2 7 2 3 3" xfId="18160"/>
    <cellStyle name="Calculation 2 2 2 7 2 3 3 2" xfId="61575"/>
    <cellStyle name="Calculation 2 2 2 7 2 3 3 3" xfId="61576"/>
    <cellStyle name="Calculation 2 2 2 7 2 3 3 4" xfId="61577"/>
    <cellStyle name="Calculation 2 2 2 7 2 3 4" xfId="61578"/>
    <cellStyle name="Calculation 2 2 2 7 2 3 5" xfId="61579"/>
    <cellStyle name="Calculation 2 2 2 7 2 3 6" xfId="61580"/>
    <cellStyle name="Calculation 2 2 2 7 2 4" xfId="18161"/>
    <cellStyle name="Calculation 2 2 2 7 2 4 2" xfId="18162"/>
    <cellStyle name="Calculation 2 2 2 7 2 4 2 2" xfId="61581"/>
    <cellStyle name="Calculation 2 2 2 7 2 4 2 3" xfId="61582"/>
    <cellStyle name="Calculation 2 2 2 7 2 4 2 4" xfId="61583"/>
    <cellStyle name="Calculation 2 2 2 7 2 4 3" xfId="61584"/>
    <cellStyle name="Calculation 2 2 2 7 2 4 4" xfId="61585"/>
    <cellStyle name="Calculation 2 2 2 7 2 4 5" xfId="61586"/>
    <cellStyle name="Calculation 2 2 2 7 2 5" xfId="18163"/>
    <cellStyle name="Calculation 2 2 2 7 2 5 2" xfId="61587"/>
    <cellStyle name="Calculation 2 2 2 7 2 5 3" xfId="61588"/>
    <cellStyle name="Calculation 2 2 2 7 2 5 4" xfId="61589"/>
    <cellStyle name="Calculation 2 2 2 7 2 6" xfId="61590"/>
    <cellStyle name="Calculation 2 2 2 7 2 7" xfId="61591"/>
    <cellStyle name="Calculation 2 2 2 7 2 8" xfId="61592"/>
    <cellStyle name="Calculation 2 2 2 7 3" xfId="18164"/>
    <cellStyle name="Calculation 2 2 2 7 3 2" xfId="18165"/>
    <cellStyle name="Calculation 2 2 2 7 3 2 2" xfId="18166"/>
    <cellStyle name="Calculation 2 2 2 7 3 2 2 2" xfId="61593"/>
    <cellStyle name="Calculation 2 2 2 7 3 2 2 3" xfId="61594"/>
    <cellStyle name="Calculation 2 2 2 7 3 2 2 4" xfId="61595"/>
    <cellStyle name="Calculation 2 2 2 7 3 2 3" xfId="61596"/>
    <cellStyle name="Calculation 2 2 2 7 3 2 4" xfId="61597"/>
    <cellStyle name="Calculation 2 2 2 7 3 2 5" xfId="61598"/>
    <cellStyle name="Calculation 2 2 2 7 3 3" xfId="18167"/>
    <cellStyle name="Calculation 2 2 2 7 3 3 2" xfId="61599"/>
    <cellStyle name="Calculation 2 2 2 7 3 3 3" xfId="61600"/>
    <cellStyle name="Calculation 2 2 2 7 3 3 4" xfId="61601"/>
    <cellStyle name="Calculation 2 2 2 7 3 4" xfId="61602"/>
    <cellStyle name="Calculation 2 2 2 7 3 5" xfId="61603"/>
    <cellStyle name="Calculation 2 2 2 7 3 6" xfId="61604"/>
    <cellStyle name="Calculation 2 2 2 7 4" xfId="18168"/>
    <cellStyle name="Calculation 2 2 2 7 4 2" xfId="18169"/>
    <cellStyle name="Calculation 2 2 2 7 4 2 2" xfId="18170"/>
    <cellStyle name="Calculation 2 2 2 7 4 2 2 2" xfId="61605"/>
    <cellStyle name="Calculation 2 2 2 7 4 2 2 3" xfId="61606"/>
    <cellStyle name="Calculation 2 2 2 7 4 2 2 4" xfId="61607"/>
    <cellStyle name="Calculation 2 2 2 7 4 2 3" xfId="61608"/>
    <cellStyle name="Calculation 2 2 2 7 4 2 4" xfId="61609"/>
    <cellStyle name="Calculation 2 2 2 7 4 2 5" xfId="61610"/>
    <cellStyle name="Calculation 2 2 2 7 4 3" xfId="18171"/>
    <cellStyle name="Calculation 2 2 2 7 4 3 2" xfId="61611"/>
    <cellStyle name="Calculation 2 2 2 7 4 3 3" xfId="61612"/>
    <cellStyle name="Calculation 2 2 2 7 4 3 4" xfId="61613"/>
    <cellStyle name="Calculation 2 2 2 7 4 4" xfId="61614"/>
    <cellStyle name="Calculation 2 2 2 7 4 5" xfId="61615"/>
    <cellStyle name="Calculation 2 2 2 7 4 6" xfId="61616"/>
    <cellStyle name="Calculation 2 2 2 7 5" xfId="18172"/>
    <cellStyle name="Calculation 2 2 2 7 5 2" xfId="18173"/>
    <cellStyle name="Calculation 2 2 2 7 5 2 2" xfId="61617"/>
    <cellStyle name="Calculation 2 2 2 7 5 2 3" xfId="61618"/>
    <cellStyle name="Calculation 2 2 2 7 5 2 4" xfId="61619"/>
    <cellStyle name="Calculation 2 2 2 7 5 3" xfId="61620"/>
    <cellStyle name="Calculation 2 2 2 7 5 4" xfId="61621"/>
    <cellStyle name="Calculation 2 2 2 7 5 5" xfId="61622"/>
    <cellStyle name="Calculation 2 2 2 7 6" xfId="18174"/>
    <cellStyle name="Calculation 2 2 2 7 6 2" xfId="61623"/>
    <cellStyle name="Calculation 2 2 2 7 6 3" xfId="61624"/>
    <cellStyle name="Calculation 2 2 2 7 6 4" xfId="61625"/>
    <cellStyle name="Calculation 2 2 2 7 7" xfId="18175"/>
    <cellStyle name="Calculation 2 2 2 7 8" xfId="18176"/>
    <cellStyle name="Calculation 2 2 2 7 9" xfId="18177"/>
    <cellStyle name="Calculation 2 2 2 8" xfId="18178"/>
    <cellStyle name="Calculation 2 2 2 8 2" xfId="18179"/>
    <cellStyle name="Calculation 2 2 2 8 2 2" xfId="51622"/>
    <cellStyle name="Calculation 2 2 2 8 2 3" xfId="51623"/>
    <cellStyle name="Calculation 2 2 2 8 3" xfId="18180"/>
    <cellStyle name="Calculation 2 2 2 8 4" xfId="51624"/>
    <cellStyle name="Calculation 2 2 2 9" xfId="18181"/>
    <cellStyle name="Calculation 2 2 2 9 2" xfId="18182"/>
    <cellStyle name="Calculation 2 2 2 9 2 2" xfId="51625"/>
    <cellStyle name="Calculation 2 2 2 9 2 3" xfId="51626"/>
    <cellStyle name="Calculation 2 2 2 9 3" xfId="18183"/>
    <cellStyle name="Calculation 2 2 2 9 4" xfId="51627"/>
    <cellStyle name="Calculation 2 2 20" xfId="18184"/>
    <cellStyle name="Calculation 2 2 20 10" xfId="18185"/>
    <cellStyle name="Calculation 2 2 20 11" xfId="51628"/>
    <cellStyle name="Calculation 2 2 20 2" xfId="18186"/>
    <cellStyle name="Calculation 2 2 20 2 2" xfId="18187"/>
    <cellStyle name="Calculation 2 2 20 2 2 2" xfId="51629"/>
    <cellStyle name="Calculation 2 2 20 2 2 3" xfId="51630"/>
    <cellStyle name="Calculation 2 2 20 2 3" xfId="18188"/>
    <cellStyle name="Calculation 2 2 20 2 4" xfId="51631"/>
    <cellStyle name="Calculation 2 2 20 3" xfId="18189"/>
    <cellStyle name="Calculation 2 2 20 3 2" xfId="18190"/>
    <cellStyle name="Calculation 2 2 20 3 2 2" xfId="51632"/>
    <cellStyle name="Calculation 2 2 20 3 2 3" xfId="51633"/>
    <cellStyle name="Calculation 2 2 20 3 3" xfId="18191"/>
    <cellStyle name="Calculation 2 2 20 3 4" xfId="51634"/>
    <cellStyle name="Calculation 2 2 20 4" xfId="18192"/>
    <cellStyle name="Calculation 2 2 20 4 2" xfId="18193"/>
    <cellStyle name="Calculation 2 2 20 4 2 2" xfId="51635"/>
    <cellStyle name="Calculation 2 2 20 4 2 3" xfId="51636"/>
    <cellStyle name="Calculation 2 2 20 4 3" xfId="18194"/>
    <cellStyle name="Calculation 2 2 20 4 4" xfId="51637"/>
    <cellStyle name="Calculation 2 2 20 5" xfId="18195"/>
    <cellStyle name="Calculation 2 2 20 5 2" xfId="18196"/>
    <cellStyle name="Calculation 2 2 20 5 2 2" xfId="51638"/>
    <cellStyle name="Calculation 2 2 20 5 2 3" xfId="51639"/>
    <cellStyle name="Calculation 2 2 20 5 3" xfId="18197"/>
    <cellStyle name="Calculation 2 2 20 5 4" xfId="51640"/>
    <cellStyle name="Calculation 2 2 20 6" xfId="18198"/>
    <cellStyle name="Calculation 2 2 20 6 2" xfId="18199"/>
    <cellStyle name="Calculation 2 2 20 6 2 2" xfId="51641"/>
    <cellStyle name="Calculation 2 2 20 6 2 3" xfId="51642"/>
    <cellStyle name="Calculation 2 2 20 6 3" xfId="18200"/>
    <cellStyle name="Calculation 2 2 20 6 4" xfId="51643"/>
    <cellStyle name="Calculation 2 2 20 7" xfId="18201"/>
    <cellStyle name="Calculation 2 2 20 7 2" xfId="18202"/>
    <cellStyle name="Calculation 2 2 20 7 2 2" xfId="51644"/>
    <cellStyle name="Calculation 2 2 20 7 2 3" xfId="51645"/>
    <cellStyle name="Calculation 2 2 20 7 3" xfId="18203"/>
    <cellStyle name="Calculation 2 2 20 7 4" xfId="51646"/>
    <cellStyle name="Calculation 2 2 20 8" xfId="18204"/>
    <cellStyle name="Calculation 2 2 20 8 2" xfId="18205"/>
    <cellStyle name="Calculation 2 2 20 8 2 2" xfId="51647"/>
    <cellStyle name="Calculation 2 2 20 8 2 3" xfId="51648"/>
    <cellStyle name="Calculation 2 2 20 8 3" xfId="18206"/>
    <cellStyle name="Calculation 2 2 20 8 4" xfId="51649"/>
    <cellStyle name="Calculation 2 2 20 9" xfId="18207"/>
    <cellStyle name="Calculation 2 2 20 9 2" xfId="18208"/>
    <cellStyle name="Calculation 2 2 20 9 2 2" xfId="51650"/>
    <cellStyle name="Calculation 2 2 20 9 2 3" xfId="51651"/>
    <cellStyle name="Calculation 2 2 20 9 3" xfId="18209"/>
    <cellStyle name="Calculation 2 2 20 9 4" xfId="51652"/>
    <cellStyle name="Calculation 2 2 21" xfId="18210"/>
    <cellStyle name="Calculation 2 2 21 10" xfId="18211"/>
    <cellStyle name="Calculation 2 2 21 11" xfId="51653"/>
    <cellStyle name="Calculation 2 2 21 2" xfId="18212"/>
    <cellStyle name="Calculation 2 2 21 2 2" xfId="18213"/>
    <cellStyle name="Calculation 2 2 21 2 2 2" xfId="51654"/>
    <cellStyle name="Calculation 2 2 21 2 2 3" xfId="51655"/>
    <cellStyle name="Calculation 2 2 21 2 3" xfId="18214"/>
    <cellStyle name="Calculation 2 2 21 2 4" xfId="51656"/>
    <cellStyle name="Calculation 2 2 21 3" xfId="18215"/>
    <cellStyle name="Calculation 2 2 21 3 2" xfId="18216"/>
    <cellStyle name="Calculation 2 2 21 3 2 2" xfId="51657"/>
    <cellStyle name="Calculation 2 2 21 3 2 3" xfId="51658"/>
    <cellStyle name="Calculation 2 2 21 3 3" xfId="18217"/>
    <cellStyle name="Calculation 2 2 21 3 4" xfId="51659"/>
    <cellStyle name="Calculation 2 2 21 4" xfId="18218"/>
    <cellStyle name="Calculation 2 2 21 4 2" xfId="18219"/>
    <cellStyle name="Calculation 2 2 21 4 2 2" xfId="51660"/>
    <cellStyle name="Calculation 2 2 21 4 2 3" xfId="51661"/>
    <cellStyle name="Calculation 2 2 21 4 3" xfId="18220"/>
    <cellStyle name="Calculation 2 2 21 4 4" xfId="51662"/>
    <cellStyle name="Calculation 2 2 21 5" xfId="18221"/>
    <cellStyle name="Calculation 2 2 21 5 2" xfId="18222"/>
    <cellStyle name="Calculation 2 2 21 5 2 2" xfId="51663"/>
    <cellStyle name="Calculation 2 2 21 5 2 3" xfId="51664"/>
    <cellStyle name="Calculation 2 2 21 5 3" xfId="18223"/>
    <cellStyle name="Calculation 2 2 21 5 4" xfId="51665"/>
    <cellStyle name="Calculation 2 2 21 6" xfId="18224"/>
    <cellStyle name="Calculation 2 2 21 6 2" xfId="18225"/>
    <cellStyle name="Calculation 2 2 21 6 2 2" xfId="51666"/>
    <cellStyle name="Calculation 2 2 21 6 2 3" xfId="51667"/>
    <cellStyle name="Calculation 2 2 21 6 3" xfId="18226"/>
    <cellStyle name="Calculation 2 2 21 6 4" xfId="51668"/>
    <cellStyle name="Calculation 2 2 21 7" xfId="18227"/>
    <cellStyle name="Calculation 2 2 21 7 2" xfId="18228"/>
    <cellStyle name="Calculation 2 2 21 7 2 2" xfId="51669"/>
    <cellStyle name="Calculation 2 2 21 7 2 3" xfId="51670"/>
    <cellStyle name="Calculation 2 2 21 7 3" xfId="18229"/>
    <cellStyle name="Calculation 2 2 21 7 4" xfId="51671"/>
    <cellStyle name="Calculation 2 2 21 8" xfId="18230"/>
    <cellStyle name="Calculation 2 2 21 8 2" xfId="18231"/>
    <cellStyle name="Calculation 2 2 21 8 2 2" xfId="51672"/>
    <cellStyle name="Calculation 2 2 21 8 2 3" xfId="51673"/>
    <cellStyle name="Calculation 2 2 21 8 3" xfId="18232"/>
    <cellStyle name="Calculation 2 2 21 8 4" xfId="51674"/>
    <cellStyle name="Calculation 2 2 21 9" xfId="18233"/>
    <cellStyle name="Calculation 2 2 21 9 2" xfId="18234"/>
    <cellStyle name="Calculation 2 2 21 9 2 2" xfId="51675"/>
    <cellStyle name="Calculation 2 2 21 9 2 3" xfId="51676"/>
    <cellStyle name="Calculation 2 2 21 9 3" xfId="18235"/>
    <cellStyle name="Calculation 2 2 21 9 4" xfId="51677"/>
    <cellStyle name="Calculation 2 2 22" xfId="18236"/>
    <cellStyle name="Calculation 2 2 22 10" xfId="18237"/>
    <cellStyle name="Calculation 2 2 22 11" xfId="51678"/>
    <cellStyle name="Calculation 2 2 22 2" xfId="18238"/>
    <cellStyle name="Calculation 2 2 22 2 2" xfId="18239"/>
    <cellStyle name="Calculation 2 2 22 2 2 2" xfId="51679"/>
    <cellStyle name="Calculation 2 2 22 2 2 3" xfId="51680"/>
    <cellStyle name="Calculation 2 2 22 2 3" xfId="18240"/>
    <cellStyle name="Calculation 2 2 22 2 4" xfId="51681"/>
    <cellStyle name="Calculation 2 2 22 3" xfId="18241"/>
    <cellStyle name="Calculation 2 2 22 3 2" xfId="18242"/>
    <cellStyle name="Calculation 2 2 22 3 2 2" xfId="51682"/>
    <cellStyle name="Calculation 2 2 22 3 2 3" xfId="51683"/>
    <cellStyle name="Calculation 2 2 22 3 3" xfId="18243"/>
    <cellStyle name="Calculation 2 2 22 3 4" xfId="51684"/>
    <cellStyle name="Calculation 2 2 22 4" xfId="18244"/>
    <cellStyle name="Calculation 2 2 22 4 2" xfId="18245"/>
    <cellStyle name="Calculation 2 2 22 4 2 2" xfId="51685"/>
    <cellStyle name="Calculation 2 2 22 4 2 3" xfId="51686"/>
    <cellStyle name="Calculation 2 2 22 4 3" xfId="18246"/>
    <cellStyle name="Calculation 2 2 22 4 4" xfId="51687"/>
    <cellStyle name="Calculation 2 2 22 5" xfId="18247"/>
    <cellStyle name="Calculation 2 2 22 5 2" xfId="18248"/>
    <cellStyle name="Calculation 2 2 22 5 2 2" xfId="51688"/>
    <cellStyle name="Calculation 2 2 22 5 2 3" xfId="51689"/>
    <cellStyle name="Calculation 2 2 22 5 3" xfId="18249"/>
    <cellStyle name="Calculation 2 2 22 5 4" xfId="51690"/>
    <cellStyle name="Calculation 2 2 22 6" xfId="18250"/>
    <cellStyle name="Calculation 2 2 22 6 2" xfId="18251"/>
    <cellStyle name="Calculation 2 2 22 6 2 2" xfId="51691"/>
    <cellStyle name="Calculation 2 2 22 6 2 3" xfId="51692"/>
    <cellStyle name="Calculation 2 2 22 6 3" xfId="18252"/>
    <cellStyle name="Calculation 2 2 22 6 4" xfId="51693"/>
    <cellStyle name="Calculation 2 2 22 7" xfId="18253"/>
    <cellStyle name="Calculation 2 2 22 7 2" xfId="18254"/>
    <cellStyle name="Calculation 2 2 22 7 2 2" xfId="51694"/>
    <cellStyle name="Calculation 2 2 22 7 2 3" xfId="51695"/>
    <cellStyle name="Calculation 2 2 22 7 3" xfId="18255"/>
    <cellStyle name="Calculation 2 2 22 7 4" xfId="51696"/>
    <cellStyle name="Calculation 2 2 22 8" xfId="18256"/>
    <cellStyle name="Calculation 2 2 22 8 2" xfId="18257"/>
    <cellStyle name="Calculation 2 2 22 8 2 2" xfId="51697"/>
    <cellStyle name="Calculation 2 2 22 8 2 3" xfId="51698"/>
    <cellStyle name="Calculation 2 2 22 8 3" xfId="18258"/>
    <cellStyle name="Calculation 2 2 22 8 4" xfId="51699"/>
    <cellStyle name="Calculation 2 2 22 9" xfId="18259"/>
    <cellStyle name="Calculation 2 2 22 9 2" xfId="18260"/>
    <cellStyle name="Calculation 2 2 22 9 2 2" xfId="51700"/>
    <cellStyle name="Calculation 2 2 22 9 2 3" xfId="51701"/>
    <cellStyle name="Calculation 2 2 22 9 3" xfId="18261"/>
    <cellStyle name="Calculation 2 2 22 9 4" xfId="51702"/>
    <cellStyle name="Calculation 2 2 23" xfId="18262"/>
    <cellStyle name="Calculation 2 2 23 10" xfId="51703"/>
    <cellStyle name="Calculation 2 2 23 2" xfId="18263"/>
    <cellStyle name="Calculation 2 2 23 2 2" xfId="18264"/>
    <cellStyle name="Calculation 2 2 23 2 2 2" xfId="51704"/>
    <cellStyle name="Calculation 2 2 23 2 2 3" xfId="51705"/>
    <cellStyle name="Calculation 2 2 23 2 3" xfId="18265"/>
    <cellStyle name="Calculation 2 2 23 2 4" xfId="51706"/>
    <cellStyle name="Calculation 2 2 23 3" xfId="18266"/>
    <cellStyle name="Calculation 2 2 23 3 2" xfId="18267"/>
    <cellStyle name="Calculation 2 2 23 3 2 2" xfId="51707"/>
    <cellStyle name="Calculation 2 2 23 3 2 3" xfId="51708"/>
    <cellStyle name="Calculation 2 2 23 3 3" xfId="18268"/>
    <cellStyle name="Calculation 2 2 23 3 4" xfId="51709"/>
    <cellStyle name="Calculation 2 2 23 4" xfId="18269"/>
    <cellStyle name="Calculation 2 2 23 4 2" xfId="18270"/>
    <cellStyle name="Calculation 2 2 23 4 2 2" xfId="51710"/>
    <cellStyle name="Calculation 2 2 23 4 2 3" xfId="51711"/>
    <cellStyle name="Calculation 2 2 23 4 3" xfId="18271"/>
    <cellStyle name="Calculation 2 2 23 4 4" xfId="51712"/>
    <cellStyle name="Calculation 2 2 23 5" xfId="18272"/>
    <cellStyle name="Calculation 2 2 23 5 2" xfId="18273"/>
    <cellStyle name="Calculation 2 2 23 5 2 2" xfId="51713"/>
    <cellStyle name="Calculation 2 2 23 5 2 3" xfId="51714"/>
    <cellStyle name="Calculation 2 2 23 5 3" xfId="18274"/>
    <cellStyle name="Calculation 2 2 23 5 4" xfId="51715"/>
    <cellStyle name="Calculation 2 2 23 6" xfId="18275"/>
    <cellStyle name="Calculation 2 2 23 6 2" xfId="18276"/>
    <cellStyle name="Calculation 2 2 23 6 2 2" xfId="51716"/>
    <cellStyle name="Calculation 2 2 23 6 2 3" xfId="51717"/>
    <cellStyle name="Calculation 2 2 23 6 3" xfId="18277"/>
    <cellStyle name="Calculation 2 2 23 6 4" xfId="51718"/>
    <cellStyle name="Calculation 2 2 23 7" xfId="18278"/>
    <cellStyle name="Calculation 2 2 23 7 2" xfId="18279"/>
    <cellStyle name="Calculation 2 2 23 7 2 2" xfId="51719"/>
    <cellStyle name="Calculation 2 2 23 7 2 3" xfId="51720"/>
    <cellStyle name="Calculation 2 2 23 7 3" xfId="18280"/>
    <cellStyle name="Calculation 2 2 23 7 4" xfId="51721"/>
    <cellStyle name="Calculation 2 2 23 8" xfId="18281"/>
    <cellStyle name="Calculation 2 2 23 8 2" xfId="18282"/>
    <cellStyle name="Calculation 2 2 23 8 2 2" xfId="51722"/>
    <cellStyle name="Calculation 2 2 23 8 2 3" xfId="51723"/>
    <cellStyle name="Calculation 2 2 23 8 3" xfId="18283"/>
    <cellStyle name="Calculation 2 2 23 8 4" xfId="51724"/>
    <cellStyle name="Calculation 2 2 23 9" xfId="18284"/>
    <cellStyle name="Calculation 2 2 24" xfId="18285"/>
    <cellStyle name="Calculation 2 2 24 10" xfId="51725"/>
    <cellStyle name="Calculation 2 2 24 2" xfId="18286"/>
    <cellStyle name="Calculation 2 2 24 2 2" xfId="18287"/>
    <cellStyle name="Calculation 2 2 24 2 2 2" xfId="51726"/>
    <cellStyle name="Calculation 2 2 24 2 2 3" xfId="51727"/>
    <cellStyle name="Calculation 2 2 24 2 3" xfId="18288"/>
    <cellStyle name="Calculation 2 2 24 2 4" xfId="51728"/>
    <cellStyle name="Calculation 2 2 24 3" xfId="18289"/>
    <cellStyle name="Calculation 2 2 24 3 2" xfId="18290"/>
    <cellStyle name="Calculation 2 2 24 3 2 2" xfId="51729"/>
    <cellStyle name="Calculation 2 2 24 3 2 3" xfId="51730"/>
    <cellStyle name="Calculation 2 2 24 3 3" xfId="18291"/>
    <cellStyle name="Calculation 2 2 24 3 4" xfId="51731"/>
    <cellStyle name="Calculation 2 2 24 4" xfId="18292"/>
    <cellStyle name="Calculation 2 2 24 4 2" xfId="18293"/>
    <cellStyle name="Calculation 2 2 24 4 2 2" xfId="51732"/>
    <cellStyle name="Calculation 2 2 24 4 2 3" xfId="51733"/>
    <cellStyle name="Calculation 2 2 24 4 3" xfId="18294"/>
    <cellStyle name="Calculation 2 2 24 4 4" xfId="51734"/>
    <cellStyle name="Calculation 2 2 24 5" xfId="18295"/>
    <cellStyle name="Calculation 2 2 24 5 2" xfId="18296"/>
    <cellStyle name="Calculation 2 2 24 5 2 2" xfId="51735"/>
    <cellStyle name="Calculation 2 2 24 5 2 3" xfId="51736"/>
    <cellStyle name="Calculation 2 2 24 5 3" xfId="18297"/>
    <cellStyle name="Calculation 2 2 24 5 4" xfId="51737"/>
    <cellStyle name="Calculation 2 2 24 6" xfId="18298"/>
    <cellStyle name="Calculation 2 2 24 6 2" xfId="18299"/>
    <cellStyle name="Calculation 2 2 24 6 2 2" xfId="51738"/>
    <cellStyle name="Calculation 2 2 24 6 2 3" xfId="51739"/>
    <cellStyle name="Calculation 2 2 24 6 3" xfId="18300"/>
    <cellStyle name="Calculation 2 2 24 6 4" xfId="51740"/>
    <cellStyle name="Calculation 2 2 24 7" xfId="18301"/>
    <cellStyle name="Calculation 2 2 24 7 2" xfId="18302"/>
    <cellStyle name="Calculation 2 2 24 7 2 2" xfId="51741"/>
    <cellStyle name="Calculation 2 2 24 7 2 3" xfId="51742"/>
    <cellStyle name="Calculation 2 2 24 7 3" xfId="18303"/>
    <cellStyle name="Calculation 2 2 24 7 4" xfId="51743"/>
    <cellStyle name="Calculation 2 2 24 8" xfId="18304"/>
    <cellStyle name="Calculation 2 2 24 8 2" xfId="18305"/>
    <cellStyle name="Calculation 2 2 24 8 2 2" xfId="51744"/>
    <cellStyle name="Calculation 2 2 24 8 2 3" xfId="51745"/>
    <cellStyle name="Calculation 2 2 24 8 3" xfId="18306"/>
    <cellStyle name="Calculation 2 2 24 8 4" xfId="51746"/>
    <cellStyle name="Calculation 2 2 24 9" xfId="18307"/>
    <cellStyle name="Calculation 2 2 25" xfId="18308"/>
    <cellStyle name="Calculation 2 2 25 10" xfId="51747"/>
    <cellStyle name="Calculation 2 2 25 2" xfId="18309"/>
    <cellStyle name="Calculation 2 2 25 2 2" xfId="18310"/>
    <cellStyle name="Calculation 2 2 25 2 2 2" xfId="51748"/>
    <cellStyle name="Calculation 2 2 25 2 2 3" xfId="51749"/>
    <cellStyle name="Calculation 2 2 25 2 3" xfId="18311"/>
    <cellStyle name="Calculation 2 2 25 2 4" xfId="51750"/>
    <cellStyle name="Calculation 2 2 25 3" xfId="18312"/>
    <cellStyle name="Calculation 2 2 25 3 2" xfId="18313"/>
    <cellStyle name="Calculation 2 2 25 3 2 2" xfId="51751"/>
    <cellStyle name="Calculation 2 2 25 3 2 3" xfId="51752"/>
    <cellStyle name="Calculation 2 2 25 3 3" xfId="18314"/>
    <cellStyle name="Calculation 2 2 25 3 4" xfId="51753"/>
    <cellStyle name="Calculation 2 2 25 4" xfId="18315"/>
    <cellStyle name="Calculation 2 2 25 4 2" xfId="18316"/>
    <cellStyle name="Calculation 2 2 25 4 2 2" xfId="51754"/>
    <cellStyle name="Calculation 2 2 25 4 2 3" xfId="51755"/>
    <cellStyle name="Calculation 2 2 25 4 3" xfId="18317"/>
    <cellStyle name="Calculation 2 2 25 4 4" xfId="51756"/>
    <cellStyle name="Calculation 2 2 25 5" xfId="18318"/>
    <cellStyle name="Calculation 2 2 25 5 2" xfId="18319"/>
    <cellStyle name="Calculation 2 2 25 5 2 2" xfId="51757"/>
    <cellStyle name="Calculation 2 2 25 5 2 3" xfId="51758"/>
    <cellStyle name="Calculation 2 2 25 5 3" xfId="18320"/>
    <cellStyle name="Calculation 2 2 25 5 4" xfId="51759"/>
    <cellStyle name="Calculation 2 2 25 6" xfId="18321"/>
    <cellStyle name="Calculation 2 2 25 6 2" xfId="18322"/>
    <cellStyle name="Calculation 2 2 25 6 2 2" xfId="51760"/>
    <cellStyle name="Calculation 2 2 25 6 2 3" xfId="51761"/>
    <cellStyle name="Calculation 2 2 25 6 3" xfId="18323"/>
    <cellStyle name="Calculation 2 2 25 6 4" xfId="51762"/>
    <cellStyle name="Calculation 2 2 25 7" xfId="18324"/>
    <cellStyle name="Calculation 2 2 25 7 2" xfId="18325"/>
    <cellStyle name="Calculation 2 2 25 7 2 2" xfId="51763"/>
    <cellStyle name="Calculation 2 2 25 7 2 3" xfId="51764"/>
    <cellStyle name="Calculation 2 2 25 7 3" xfId="18326"/>
    <cellStyle name="Calculation 2 2 25 7 4" xfId="51765"/>
    <cellStyle name="Calculation 2 2 25 8" xfId="18327"/>
    <cellStyle name="Calculation 2 2 25 8 2" xfId="18328"/>
    <cellStyle name="Calculation 2 2 25 8 2 2" xfId="51766"/>
    <cellStyle name="Calculation 2 2 25 8 2 3" xfId="51767"/>
    <cellStyle name="Calculation 2 2 25 8 3" xfId="18329"/>
    <cellStyle name="Calculation 2 2 25 8 4" xfId="51768"/>
    <cellStyle name="Calculation 2 2 25 9" xfId="18330"/>
    <cellStyle name="Calculation 2 2 26" xfId="18331"/>
    <cellStyle name="Calculation 2 2 26 10" xfId="51769"/>
    <cellStyle name="Calculation 2 2 26 2" xfId="18332"/>
    <cellStyle name="Calculation 2 2 26 2 2" xfId="18333"/>
    <cellStyle name="Calculation 2 2 26 2 2 2" xfId="51770"/>
    <cellStyle name="Calculation 2 2 26 2 2 3" xfId="51771"/>
    <cellStyle name="Calculation 2 2 26 2 3" xfId="18334"/>
    <cellStyle name="Calculation 2 2 26 2 4" xfId="51772"/>
    <cellStyle name="Calculation 2 2 26 3" xfId="18335"/>
    <cellStyle name="Calculation 2 2 26 3 2" xfId="18336"/>
    <cellStyle name="Calculation 2 2 26 3 2 2" xfId="51773"/>
    <cellStyle name="Calculation 2 2 26 3 2 3" xfId="51774"/>
    <cellStyle name="Calculation 2 2 26 3 3" xfId="18337"/>
    <cellStyle name="Calculation 2 2 26 3 4" xfId="51775"/>
    <cellStyle name="Calculation 2 2 26 4" xfId="18338"/>
    <cellStyle name="Calculation 2 2 26 4 2" xfId="18339"/>
    <cellStyle name="Calculation 2 2 26 4 2 2" xfId="51776"/>
    <cellStyle name="Calculation 2 2 26 4 2 3" xfId="51777"/>
    <cellStyle name="Calculation 2 2 26 4 3" xfId="18340"/>
    <cellStyle name="Calculation 2 2 26 4 4" xfId="51778"/>
    <cellStyle name="Calculation 2 2 26 5" xfId="18341"/>
    <cellStyle name="Calculation 2 2 26 5 2" xfId="18342"/>
    <cellStyle name="Calculation 2 2 26 5 2 2" xfId="51779"/>
    <cellStyle name="Calculation 2 2 26 5 2 3" xfId="51780"/>
    <cellStyle name="Calculation 2 2 26 5 3" xfId="18343"/>
    <cellStyle name="Calculation 2 2 26 5 4" xfId="51781"/>
    <cellStyle name="Calculation 2 2 26 6" xfId="18344"/>
    <cellStyle name="Calculation 2 2 26 6 2" xfId="18345"/>
    <cellStyle name="Calculation 2 2 26 6 2 2" xfId="51782"/>
    <cellStyle name="Calculation 2 2 26 6 2 3" xfId="51783"/>
    <cellStyle name="Calculation 2 2 26 6 3" xfId="18346"/>
    <cellStyle name="Calculation 2 2 26 6 4" xfId="51784"/>
    <cellStyle name="Calculation 2 2 26 7" xfId="18347"/>
    <cellStyle name="Calculation 2 2 26 7 2" xfId="18348"/>
    <cellStyle name="Calculation 2 2 26 7 2 2" xfId="51785"/>
    <cellStyle name="Calculation 2 2 26 7 2 3" xfId="51786"/>
    <cellStyle name="Calculation 2 2 26 7 3" xfId="18349"/>
    <cellStyle name="Calculation 2 2 26 7 4" xfId="51787"/>
    <cellStyle name="Calculation 2 2 26 8" xfId="18350"/>
    <cellStyle name="Calculation 2 2 26 8 2" xfId="18351"/>
    <cellStyle name="Calculation 2 2 26 8 2 2" xfId="51788"/>
    <cellStyle name="Calculation 2 2 26 8 2 3" xfId="51789"/>
    <cellStyle name="Calculation 2 2 26 8 3" xfId="18352"/>
    <cellStyle name="Calculation 2 2 26 8 4" xfId="51790"/>
    <cellStyle name="Calculation 2 2 26 9" xfId="18353"/>
    <cellStyle name="Calculation 2 2 27" xfId="18354"/>
    <cellStyle name="Calculation 2 2 27 10" xfId="51791"/>
    <cellStyle name="Calculation 2 2 27 2" xfId="18355"/>
    <cellStyle name="Calculation 2 2 27 2 2" xfId="18356"/>
    <cellStyle name="Calculation 2 2 27 2 2 2" xfId="51792"/>
    <cellStyle name="Calculation 2 2 27 2 2 3" xfId="51793"/>
    <cellStyle name="Calculation 2 2 27 2 3" xfId="18357"/>
    <cellStyle name="Calculation 2 2 27 2 4" xfId="51794"/>
    <cellStyle name="Calculation 2 2 27 3" xfId="18358"/>
    <cellStyle name="Calculation 2 2 27 3 2" xfId="18359"/>
    <cellStyle name="Calculation 2 2 27 3 2 2" xfId="51795"/>
    <cellStyle name="Calculation 2 2 27 3 2 3" xfId="51796"/>
    <cellStyle name="Calculation 2 2 27 3 3" xfId="18360"/>
    <cellStyle name="Calculation 2 2 27 3 4" xfId="51797"/>
    <cellStyle name="Calculation 2 2 27 4" xfId="18361"/>
    <cellStyle name="Calculation 2 2 27 4 2" xfId="18362"/>
    <cellStyle name="Calculation 2 2 27 4 2 2" xfId="51798"/>
    <cellStyle name="Calculation 2 2 27 4 2 3" xfId="51799"/>
    <cellStyle name="Calculation 2 2 27 4 3" xfId="18363"/>
    <cellStyle name="Calculation 2 2 27 4 4" xfId="51800"/>
    <cellStyle name="Calculation 2 2 27 5" xfId="18364"/>
    <cellStyle name="Calculation 2 2 27 5 2" xfId="18365"/>
    <cellStyle name="Calculation 2 2 27 5 2 2" xfId="51801"/>
    <cellStyle name="Calculation 2 2 27 5 2 3" xfId="51802"/>
    <cellStyle name="Calculation 2 2 27 5 3" xfId="18366"/>
    <cellStyle name="Calculation 2 2 27 5 4" xfId="51803"/>
    <cellStyle name="Calculation 2 2 27 6" xfId="18367"/>
    <cellStyle name="Calculation 2 2 27 6 2" xfId="18368"/>
    <cellStyle name="Calculation 2 2 27 6 2 2" xfId="51804"/>
    <cellStyle name="Calculation 2 2 27 6 2 3" xfId="51805"/>
    <cellStyle name="Calculation 2 2 27 6 3" xfId="18369"/>
    <cellStyle name="Calculation 2 2 27 6 4" xfId="51806"/>
    <cellStyle name="Calculation 2 2 27 7" xfId="18370"/>
    <cellStyle name="Calculation 2 2 27 7 2" xfId="18371"/>
    <cellStyle name="Calculation 2 2 27 7 2 2" xfId="51807"/>
    <cellStyle name="Calculation 2 2 27 7 2 3" xfId="51808"/>
    <cellStyle name="Calculation 2 2 27 7 3" xfId="18372"/>
    <cellStyle name="Calculation 2 2 27 7 4" xfId="51809"/>
    <cellStyle name="Calculation 2 2 27 8" xfId="18373"/>
    <cellStyle name="Calculation 2 2 27 8 2" xfId="18374"/>
    <cellStyle name="Calculation 2 2 27 8 2 2" xfId="51810"/>
    <cellStyle name="Calculation 2 2 27 8 2 3" xfId="51811"/>
    <cellStyle name="Calculation 2 2 27 8 3" xfId="18375"/>
    <cellStyle name="Calculation 2 2 27 8 4" xfId="51812"/>
    <cellStyle name="Calculation 2 2 27 9" xfId="18376"/>
    <cellStyle name="Calculation 2 2 28" xfId="18377"/>
    <cellStyle name="Calculation 2 2 28 10" xfId="51813"/>
    <cellStyle name="Calculation 2 2 28 2" xfId="18378"/>
    <cellStyle name="Calculation 2 2 28 2 2" xfId="18379"/>
    <cellStyle name="Calculation 2 2 28 2 2 2" xfId="51814"/>
    <cellStyle name="Calculation 2 2 28 2 2 3" xfId="51815"/>
    <cellStyle name="Calculation 2 2 28 2 3" xfId="18380"/>
    <cellStyle name="Calculation 2 2 28 2 4" xfId="51816"/>
    <cellStyle name="Calculation 2 2 28 3" xfId="18381"/>
    <cellStyle name="Calculation 2 2 28 3 2" xfId="18382"/>
    <cellStyle name="Calculation 2 2 28 3 2 2" xfId="51817"/>
    <cellStyle name="Calculation 2 2 28 3 2 3" xfId="51818"/>
    <cellStyle name="Calculation 2 2 28 3 3" xfId="18383"/>
    <cellStyle name="Calculation 2 2 28 3 4" xfId="51819"/>
    <cellStyle name="Calculation 2 2 28 4" xfId="18384"/>
    <cellStyle name="Calculation 2 2 28 4 2" xfId="18385"/>
    <cellStyle name="Calculation 2 2 28 4 2 2" xfId="51820"/>
    <cellStyle name="Calculation 2 2 28 4 2 3" xfId="51821"/>
    <cellStyle name="Calculation 2 2 28 4 3" xfId="18386"/>
    <cellStyle name="Calculation 2 2 28 4 4" xfId="51822"/>
    <cellStyle name="Calculation 2 2 28 5" xfId="18387"/>
    <cellStyle name="Calculation 2 2 28 5 2" xfId="18388"/>
    <cellStyle name="Calculation 2 2 28 5 2 2" xfId="51823"/>
    <cellStyle name="Calculation 2 2 28 5 2 3" xfId="51824"/>
    <cellStyle name="Calculation 2 2 28 5 3" xfId="18389"/>
    <cellStyle name="Calculation 2 2 28 5 4" xfId="51825"/>
    <cellStyle name="Calculation 2 2 28 6" xfId="18390"/>
    <cellStyle name="Calculation 2 2 28 6 2" xfId="18391"/>
    <cellStyle name="Calculation 2 2 28 6 2 2" xfId="51826"/>
    <cellStyle name="Calculation 2 2 28 6 2 3" xfId="51827"/>
    <cellStyle name="Calculation 2 2 28 6 3" xfId="18392"/>
    <cellStyle name="Calculation 2 2 28 6 4" xfId="51828"/>
    <cellStyle name="Calculation 2 2 28 7" xfId="18393"/>
    <cellStyle name="Calculation 2 2 28 7 2" xfId="18394"/>
    <cellStyle name="Calculation 2 2 28 7 2 2" xfId="51829"/>
    <cellStyle name="Calculation 2 2 28 7 2 3" xfId="51830"/>
    <cellStyle name="Calculation 2 2 28 7 3" xfId="18395"/>
    <cellStyle name="Calculation 2 2 28 7 4" xfId="51831"/>
    <cellStyle name="Calculation 2 2 28 8" xfId="18396"/>
    <cellStyle name="Calculation 2 2 28 8 2" xfId="18397"/>
    <cellStyle name="Calculation 2 2 28 8 2 2" xfId="51832"/>
    <cellStyle name="Calculation 2 2 28 8 2 3" xfId="51833"/>
    <cellStyle name="Calculation 2 2 28 8 3" xfId="18398"/>
    <cellStyle name="Calculation 2 2 28 8 4" xfId="51834"/>
    <cellStyle name="Calculation 2 2 28 9" xfId="18399"/>
    <cellStyle name="Calculation 2 2 29" xfId="18400"/>
    <cellStyle name="Calculation 2 2 29 10" xfId="51835"/>
    <cellStyle name="Calculation 2 2 29 2" xfId="18401"/>
    <cellStyle name="Calculation 2 2 29 2 2" xfId="18402"/>
    <cellStyle name="Calculation 2 2 29 2 2 2" xfId="51836"/>
    <cellStyle name="Calculation 2 2 29 2 2 3" xfId="51837"/>
    <cellStyle name="Calculation 2 2 29 2 3" xfId="18403"/>
    <cellStyle name="Calculation 2 2 29 2 4" xfId="51838"/>
    <cellStyle name="Calculation 2 2 29 3" xfId="18404"/>
    <cellStyle name="Calculation 2 2 29 3 2" xfId="18405"/>
    <cellStyle name="Calculation 2 2 29 3 2 2" xfId="51839"/>
    <cellStyle name="Calculation 2 2 29 3 2 3" xfId="51840"/>
    <cellStyle name="Calculation 2 2 29 3 3" xfId="18406"/>
    <cellStyle name="Calculation 2 2 29 3 4" xfId="51841"/>
    <cellStyle name="Calculation 2 2 29 4" xfId="18407"/>
    <cellStyle name="Calculation 2 2 29 4 2" xfId="18408"/>
    <cellStyle name="Calculation 2 2 29 4 2 2" xfId="51842"/>
    <cellStyle name="Calculation 2 2 29 4 2 3" xfId="51843"/>
    <cellStyle name="Calculation 2 2 29 4 3" xfId="18409"/>
    <cellStyle name="Calculation 2 2 29 4 4" xfId="51844"/>
    <cellStyle name="Calculation 2 2 29 5" xfId="18410"/>
    <cellStyle name="Calculation 2 2 29 5 2" xfId="18411"/>
    <cellStyle name="Calculation 2 2 29 5 2 2" xfId="51845"/>
    <cellStyle name="Calculation 2 2 29 5 2 3" xfId="51846"/>
    <cellStyle name="Calculation 2 2 29 5 3" xfId="18412"/>
    <cellStyle name="Calculation 2 2 29 5 4" xfId="51847"/>
    <cellStyle name="Calculation 2 2 29 6" xfId="18413"/>
    <cellStyle name="Calculation 2 2 29 6 2" xfId="18414"/>
    <cellStyle name="Calculation 2 2 29 6 2 2" xfId="51848"/>
    <cellStyle name="Calculation 2 2 29 6 2 3" xfId="51849"/>
    <cellStyle name="Calculation 2 2 29 6 3" xfId="18415"/>
    <cellStyle name="Calculation 2 2 29 6 4" xfId="51850"/>
    <cellStyle name="Calculation 2 2 29 7" xfId="18416"/>
    <cellStyle name="Calculation 2 2 29 7 2" xfId="18417"/>
    <cellStyle name="Calculation 2 2 29 7 2 2" xfId="51851"/>
    <cellStyle name="Calculation 2 2 29 7 2 3" xfId="51852"/>
    <cellStyle name="Calculation 2 2 29 7 3" xfId="18418"/>
    <cellStyle name="Calculation 2 2 29 7 4" xfId="51853"/>
    <cellStyle name="Calculation 2 2 29 8" xfId="18419"/>
    <cellStyle name="Calculation 2 2 29 8 2" xfId="18420"/>
    <cellStyle name="Calculation 2 2 29 8 2 2" xfId="51854"/>
    <cellStyle name="Calculation 2 2 29 8 2 3" xfId="51855"/>
    <cellStyle name="Calculation 2 2 29 8 3" xfId="18421"/>
    <cellStyle name="Calculation 2 2 29 8 4" xfId="51856"/>
    <cellStyle name="Calculation 2 2 29 9" xfId="18422"/>
    <cellStyle name="Calculation 2 2 3" xfId="18423"/>
    <cellStyle name="Calculation 2 2 3 10" xfId="18424"/>
    <cellStyle name="Calculation 2 2 3 10 2" xfId="51857"/>
    <cellStyle name="Calculation 2 2 3 10 3" xfId="51858"/>
    <cellStyle name="Calculation 2 2 3 11" xfId="51859"/>
    <cellStyle name="Calculation 2 2 3 12" xfId="51860"/>
    <cellStyle name="Calculation 2 2 3 13" xfId="51861"/>
    <cellStyle name="Calculation 2 2 3 14" xfId="51862"/>
    <cellStyle name="Calculation 2 2 3 2" xfId="18425"/>
    <cellStyle name="Calculation 2 2 3 2 2" xfId="18426"/>
    <cellStyle name="Calculation 2 2 3 2 2 2" xfId="18427"/>
    <cellStyle name="Calculation 2 2 3 2 2 2 2" xfId="18428"/>
    <cellStyle name="Calculation 2 2 3 2 2 2 2 2" xfId="18429"/>
    <cellStyle name="Calculation 2 2 3 2 2 2 2 2 2" xfId="18430"/>
    <cellStyle name="Calculation 2 2 3 2 2 2 2 2 2 2" xfId="18431"/>
    <cellStyle name="Calculation 2 2 3 2 2 2 2 2 2 2 2" xfId="61626"/>
    <cellStyle name="Calculation 2 2 3 2 2 2 2 2 2 2 3" xfId="61627"/>
    <cellStyle name="Calculation 2 2 3 2 2 2 2 2 2 2 4" xfId="61628"/>
    <cellStyle name="Calculation 2 2 3 2 2 2 2 2 2 3" xfId="61629"/>
    <cellStyle name="Calculation 2 2 3 2 2 2 2 2 2 4" xfId="61630"/>
    <cellStyle name="Calculation 2 2 3 2 2 2 2 2 2 5" xfId="61631"/>
    <cellStyle name="Calculation 2 2 3 2 2 2 2 2 3" xfId="18432"/>
    <cellStyle name="Calculation 2 2 3 2 2 2 2 2 3 2" xfId="61632"/>
    <cellStyle name="Calculation 2 2 3 2 2 2 2 2 3 3" xfId="61633"/>
    <cellStyle name="Calculation 2 2 3 2 2 2 2 2 3 4" xfId="61634"/>
    <cellStyle name="Calculation 2 2 3 2 2 2 2 2 4" xfId="61635"/>
    <cellStyle name="Calculation 2 2 3 2 2 2 2 2 5" xfId="61636"/>
    <cellStyle name="Calculation 2 2 3 2 2 2 2 2 6" xfId="61637"/>
    <cellStyle name="Calculation 2 2 3 2 2 2 2 3" xfId="18433"/>
    <cellStyle name="Calculation 2 2 3 2 2 2 2 3 2" xfId="18434"/>
    <cellStyle name="Calculation 2 2 3 2 2 2 2 3 2 2" xfId="18435"/>
    <cellStyle name="Calculation 2 2 3 2 2 2 2 3 2 2 2" xfId="61638"/>
    <cellStyle name="Calculation 2 2 3 2 2 2 2 3 2 2 3" xfId="61639"/>
    <cellStyle name="Calculation 2 2 3 2 2 2 2 3 2 2 4" xfId="61640"/>
    <cellStyle name="Calculation 2 2 3 2 2 2 2 3 2 3" xfId="61641"/>
    <cellStyle name="Calculation 2 2 3 2 2 2 2 3 2 4" xfId="61642"/>
    <cellStyle name="Calculation 2 2 3 2 2 2 2 3 2 5" xfId="61643"/>
    <cellStyle name="Calculation 2 2 3 2 2 2 2 3 3" xfId="18436"/>
    <cellStyle name="Calculation 2 2 3 2 2 2 2 3 3 2" xfId="61644"/>
    <cellStyle name="Calculation 2 2 3 2 2 2 2 3 3 3" xfId="61645"/>
    <cellStyle name="Calculation 2 2 3 2 2 2 2 3 3 4" xfId="61646"/>
    <cellStyle name="Calculation 2 2 3 2 2 2 2 3 4" xfId="61647"/>
    <cellStyle name="Calculation 2 2 3 2 2 2 2 3 5" xfId="61648"/>
    <cellStyle name="Calculation 2 2 3 2 2 2 2 3 6" xfId="61649"/>
    <cellStyle name="Calculation 2 2 3 2 2 2 2 4" xfId="18437"/>
    <cellStyle name="Calculation 2 2 3 2 2 2 2 4 2" xfId="18438"/>
    <cellStyle name="Calculation 2 2 3 2 2 2 2 4 2 2" xfId="61650"/>
    <cellStyle name="Calculation 2 2 3 2 2 2 2 4 2 3" xfId="61651"/>
    <cellStyle name="Calculation 2 2 3 2 2 2 2 4 2 4" xfId="61652"/>
    <cellStyle name="Calculation 2 2 3 2 2 2 2 4 3" xfId="61653"/>
    <cellStyle name="Calculation 2 2 3 2 2 2 2 4 4" xfId="61654"/>
    <cellStyle name="Calculation 2 2 3 2 2 2 2 4 5" xfId="61655"/>
    <cellStyle name="Calculation 2 2 3 2 2 2 2 5" xfId="18439"/>
    <cellStyle name="Calculation 2 2 3 2 2 2 2 5 2" xfId="61656"/>
    <cellStyle name="Calculation 2 2 3 2 2 2 2 5 3" xfId="61657"/>
    <cellStyle name="Calculation 2 2 3 2 2 2 2 5 4" xfId="61658"/>
    <cellStyle name="Calculation 2 2 3 2 2 2 2 6" xfId="61659"/>
    <cellStyle name="Calculation 2 2 3 2 2 2 2 7" xfId="61660"/>
    <cellStyle name="Calculation 2 2 3 2 2 2 2 8" xfId="61661"/>
    <cellStyle name="Calculation 2 2 3 2 2 2 3" xfId="18440"/>
    <cellStyle name="Calculation 2 2 3 2 2 2 3 2" xfId="18441"/>
    <cellStyle name="Calculation 2 2 3 2 2 2 3 2 2" xfId="18442"/>
    <cellStyle name="Calculation 2 2 3 2 2 2 3 2 2 2" xfId="61662"/>
    <cellStyle name="Calculation 2 2 3 2 2 2 3 2 2 3" xfId="61663"/>
    <cellStyle name="Calculation 2 2 3 2 2 2 3 2 2 4" xfId="61664"/>
    <cellStyle name="Calculation 2 2 3 2 2 2 3 2 3" xfId="61665"/>
    <cellStyle name="Calculation 2 2 3 2 2 2 3 2 4" xfId="61666"/>
    <cellStyle name="Calculation 2 2 3 2 2 2 3 2 5" xfId="61667"/>
    <cellStyle name="Calculation 2 2 3 2 2 2 3 3" xfId="18443"/>
    <cellStyle name="Calculation 2 2 3 2 2 2 3 3 2" xfId="61668"/>
    <cellStyle name="Calculation 2 2 3 2 2 2 3 3 3" xfId="61669"/>
    <cellStyle name="Calculation 2 2 3 2 2 2 3 3 4" xfId="61670"/>
    <cellStyle name="Calculation 2 2 3 2 2 2 3 4" xfId="61671"/>
    <cellStyle name="Calculation 2 2 3 2 2 2 3 5" xfId="61672"/>
    <cellStyle name="Calculation 2 2 3 2 2 2 3 6" xfId="61673"/>
    <cellStyle name="Calculation 2 2 3 2 2 2 4" xfId="18444"/>
    <cellStyle name="Calculation 2 2 3 2 2 2 4 2" xfId="18445"/>
    <cellStyle name="Calculation 2 2 3 2 2 2 4 2 2" xfId="18446"/>
    <cellStyle name="Calculation 2 2 3 2 2 2 4 2 2 2" xfId="61674"/>
    <cellStyle name="Calculation 2 2 3 2 2 2 4 2 2 3" xfId="61675"/>
    <cellStyle name="Calculation 2 2 3 2 2 2 4 2 2 4" xfId="61676"/>
    <cellStyle name="Calculation 2 2 3 2 2 2 4 2 3" xfId="61677"/>
    <cellStyle name="Calculation 2 2 3 2 2 2 4 2 4" xfId="61678"/>
    <cellStyle name="Calculation 2 2 3 2 2 2 4 2 5" xfId="61679"/>
    <cellStyle name="Calculation 2 2 3 2 2 2 4 3" xfId="18447"/>
    <cellStyle name="Calculation 2 2 3 2 2 2 4 3 2" xfId="61680"/>
    <cellStyle name="Calculation 2 2 3 2 2 2 4 3 3" xfId="61681"/>
    <cellStyle name="Calculation 2 2 3 2 2 2 4 3 4" xfId="61682"/>
    <cellStyle name="Calculation 2 2 3 2 2 2 4 4" xfId="61683"/>
    <cellStyle name="Calculation 2 2 3 2 2 2 4 5" xfId="61684"/>
    <cellStyle name="Calculation 2 2 3 2 2 2 4 6" xfId="61685"/>
    <cellStyle name="Calculation 2 2 3 2 2 2 5" xfId="18448"/>
    <cellStyle name="Calculation 2 2 3 2 2 2 5 2" xfId="18449"/>
    <cellStyle name="Calculation 2 2 3 2 2 2 5 2 2" xfId="61686"/>
    <cellStyle name="Calculation 2 2 3 2 2 2 5 2 3" xfId="61687"/>
    <cellStyle name="Calculation 2 2 3 2 2 2 5 2 4" xfId="61688"/>
    <cellStyle name="Calculation 2 2 3 2 2 2 5 3" xfId="61689"/>
    <cellStyle name="Calculation 2 2 3 2 2 2 5 4" xfId="61690"/>
    <cellStyle name="Calculation 2 2 3 2 2 2 5 5" xfId="61691"/>
    <cellStyle name="Calculation 2 2 3 2 2 2 6" xfId="18450"/>
    <cellStyle name="Calculation 2 2 3 2 2 2 6 2" xfId="61692"/>
    <cellStyle name="Calculation 2 2 3 2 2 2 6 3" xfId="61693"/>
    <cellStyle name="Calculation 2 2 3 2 2 2 6 4" xfId="61694"/>
    <cellStyle name="Calculation 2 2 3 2 2 2 7" xfId="61695"/>
    <cellStyle name="Calculation 2 2 3 2 2 2 8" xfId="61696"/>
    <cellStyle name="Calculation 2 2 3 2 2 2 9" xfId="61697"/>
    <cellStyle name="Calculation 2 2 3 2 2 3" xfId="51863"/>
    <cellStyle name="Calculation 2 2 3 2 2 4" xfId="51864"/>
    <cellStyle name="Calculation 2 2 3 2 2 5" xfId="51865"/>
    <cellStyle name="Calculation 2 2 3 2 2 6" xfId="51866"/>
    <cellStyle name="Calculation 2 2 3 2 2 7" xfId="51867"/>
    <cellStyle name="Calculation 2 2 3 2 3" xfId="18451"/>
    <cellStyle name="Calculation 2 2 3 2 3 2" xfId="18452"/>
    <cellStyle name="Calculation 2 2 3 2 3 2 2" xfId="18453"/>
    <cellStyle name="Calculation 2 2 3 2 3 2 2 2" xfId="18454"/>
    <cellStyle name="Calculation 2 2 3 2 3 2 2 2 2" xfId="18455"/>
    <cellStyle name="Calculation 2 2 3 2 3 2 2 2 2 2" xfId="61698"/>
    <cellStyle name="Calculation 2 2 3 2 3 2 2 2 2 3" xfId="61699"/>
    <cellStyle name="Calculation 2 2 3 2 3 2 2 2 2 4" xfId="61700"/>
    <cellStyle name="Calculation 2 2 3 2 3 2 2 2 3" xfId="61701"/>
    <cellStyle name="Calculation 2 2 3 2 3 2 2 2 4" xfId="61702"/>
    <cellStyle name="Calculation 2 2 3 2 3 2 2 2 5" xfId="61703"/>
    <cellStyle name="Calculation 2 2 3 2 3 2 2 3" xfId="18456"/>
    <cellStyle name="Calculation 2 2 3 2 3 2 2 3 2" xfId="61704"/>
    <cellStyle name="Calculation 2 2 3 2 3 2 2 3 3" xfId="61705"/>
    <cellStyle name="Calculation 2 2 3 2 3 2 2 3 4" xfId="61706"/>
    <cellStyle name="Calculation 2 2 3 2 3 2 2 4" xfId="61707"/>
    <cellStyle name="Calculation 2 2 3 2 3 2 2 5" xfId="61708"/>
    <cellStyle name="Calculation 2 2 3 2 3 2 2 6" xfId="61709"/>
    <cellStyle name="Calculation 2 2 3 2 3 2 3" xfId="18457"/>
    <cellStyle name="Calculation 2 2 3 2 3 2 3 2" xfId="18458"/>
    <cellStyle name="Calculation 2 2 3 2 3 2 3 2 2" xfId="18459"/>
    <cellStyle name="Calculation 2 2 3 2 3 2 3 2 2 2" xfId="61710"/>
    <cellStyle name="Calculation 2 2 3 2 3 2 3 2 2 3" xfId="61711"/>
    <cellStyle name="Calculation 2 2 3 2 3 2 3 2 2 4" xfId="61712"/>
    <cellStyle name="Calculation 2 2 3 2 3 2 3 2 3" xfId="61713"/>
    <cellStyle name="Calculation 2 2 3 2 3 2 3 2 4" xfId="61714"/>
    <cellStyle name="Calculation 2 2 3 2 3 2 3 2 5" xfId="61715"/>
    <cellStyle name="Calculation 2 2 3 2 3 2 3 3" xfId="18460"/>
    <cellStyle name="Calculation 2 2 3 2 3 2 3 3 2" xfId="61716"/>
    <cellStyle name="Calculation 2 2 3 2 3 2 3 3 3" xfId="61717"/>
    <cellStyle name="Calculation 2 2 3 2 3 2 3 3 4" xfId="61718"/>
    <cellStyle name="Calculation 2 2 3 2 3 2 3 4" xfId="61719"/>
    <cellStyle name="Calculation 2 2 3 2 3 2 3 5" xfId="61720"/>
    <cellStyle name="Calculation 2 2 3 2 3 2 3 6" xfId="61721"/>
    <cellStyle name="Calculation 2 2 3 2 3 2 4" xfId="18461"/>
    <cellStyle name="Calculation 2 2 3 2 3 2 4 2" xfId="18462"/>
    <cellStyle name="Calculation 2 2 3 2 3 2 4 2 2" xfId="61722"/>
    <cellStyle name="Calculation 2 2 3 2 3 2 4 2 3" xfId="61723"/>
    <cellStyle name="Calculation 2 2 3 2 3 2 4 2 4" xfId="61724"/>
    <cellStyle name="Calculation 2 2 3 2 3 2 4 3" xfId="61725"/>
    <cellStyle name="Calculation 2 2 3 2 3 2 4 4" xfId="61726"/>
    <cellStyle name="Calculation 2 2 3 2 3 2 4 5" xfId="61727"/>
    <cellStyle name="Calculation 2 2 3 2 3 2 5" xfId="18463"/>
    <cellStyle name="Calculation 2 2 3 2 3 2 5 2" xfId="61728"/>
    <cellStyle name="Calculation 2 2 3 2 3 2 5 3" xfId="61729"/>
    <cellStyle name="Calculation 2 2 3 2 3 2 5 4" xfId="61730"/>
    <cellStyle name="Calculation 2 2 3 2 3 2 6" xfId="61731"/>
    <cellStyle name="Calculation 2 2 3 2 3 2 7" xfId="61732"/>
    <cellStyle name="Calculation 2 2 3 2 3 2 8" xfId="61733"/>
    <cellStyle name="Calculation 2 2 3 2 3 3" xfId="18464"/>
    <cellStyle name="Calculation 2 2 3 2 3 3 2" xfId="18465"/>
    <cellStyle name="Calculation 2 2 3 2 3 3 2 2" xfId="18466"/>
    <cellStyle name="Calculation 2 2 3 2 3 3 2 2 2" xfId="61734"/>
    <cellStyle name="Calculation 2 2 3 2 3 3 2 2 3" xfId="61735"/>
    <cellStyle name="Calculation 2 2 3 2 3 3 2 2 4" xfId="61736"/>
    <cellStyle name="Calculation 2 2 3 2 3 3 2 3" xfId="61737"/>
    <cellStyle name="Calculation 2 2 3 2 3 3 2 4" xfId="61738"/>
    <cellStyle name="Calculation 2 2 3 2 3 3 2 5" xfId="61739"/>
    <cellStyle name="Calculation 2 2 3 2 3 3 3" xfId="18467"/>
    <cellStyle name="Calculation 2 2 3 2 3 3 3 2" xfId="61740"/>
    <cellStyle name="Calculation 2 2 3 2 3 3 3 3" xfId="61741"/>
    <cellStyle name="Calculation 2 2 3 2 3 3 3 4" xfId="61742"/>
    <cellStyle name="Calculation 2 2 3 2 3 3 4" xfId="61743"/>
    <cellStyle name="Calculation 2 2 3 2 3 3 5" xfId="61744"/>
    <cellStyle name="Calculation 2 2 3 2 3 3 6" xfId="61745"/>
    <cellStyle name="Calculation 2 2 3 2 3 4" xfId="18468"/>
    <cellStyle name="Calculation 2 2 3 2 3 4 2" xfId="18469"/>
    <cellStyle name="Calculation 2 2 3 2 3 4 2 2" xfId="18470"/>
    <cellStyle name="Calculation 2 2 3 2 3 4 2 2 2" xfId="61746"/>
    <cellStyle name="Calculation 2 2 3 2 3 4 2 2 3" xfId="61747"/>
    <cellStyle name="Calculation 2 2 3 2 3 4 2 2 4" xfId="61748"/>
    <cellStyle name="Calculation 2 2 3 2 3 4 2 3" xfId="61749"/>
    <cellStyle name="Calculation 2 2 3 2 3 4 2 4" xfId="61750"/>
    <cellStyle name="Calculation 2 2 3 2 3 4 2 5" xfId="61751"/>
    <cellStyle name="Calculation 2 2 3 2 3 4 3" xfId="18471"/>
    <cellStyle name="Calculation 2 2 3 2 3 4 3 2" xfId="61752"/>
    <cellStyle name="Calculation 2 2 3 2 3 4 3 3" xfId="61753"/>
    <cellStyle name="Calculation 2 2 3 2 3 4 3 4" xfId="61754"/>
    <cellStyle name="Calculation 2 2 3 2 3 4 4" xfId="61755"/>
    <cellStyle name="Calculation 2 2 3 2 3 4 5" xfId="61756"/>
    <cellStyle name="Calculation 2 2 3 2 3 4 6" xfId="61757"/>
    <cellStyle name="Calculation 2 2 3 2 3 5" xfId="18472"/>
    <cellStyle name="Calculation 2 2 3 2 3 5 2" xfId="18473"/>
    <cellStyle name="Calculation 2 2 3 2 3 5 2 2" xfId="61758"/>
    <cellStyle name="Calculation 2 2 3 2 3 5 2 3" xfId="61759"/>
    <cellStyle name="Calculation 2 2 3 2 3 5 2 4" xfId="61760"/>
    <cellStyle name="Calculation 2 2 3 2 3 5 3" xfId="61761"/>
    <cellStyle name="Calculation 2 2 3 2 3 5 4" xfId="61762"/>
    <cellStyle name="Calculation 2 2 3 2 3 5 5" xfId="61763"/>
    <cellStyle name="Calculation 2 2 3 2 3 6" xfId="18474"/>
    <cellStyle name="Calculation 2 2 3 2 3 6 2" xfId="61764"/>
    <cellStyle name="Calculation 2 2 3 2 3 6 3" xfId="61765"/>
    <cellStyle name="Calculation 2 2 3 2 3 6 4" xfId="61766"/>
    <cellStyle name="Calculation 2 2 3 2 3 7" xfId="61767"/>
    <cellStyle name="Calculation 2 2 3 2 3 8" xfId="61768"/>
    <cellStyle name="Calculation 2 2 3 2 3 9" xfId="61769"/>
    <cellStyle name="Calculation 2 2 3 2 4" xfId="18475"/>
    <cellStyle name="Calculation 2 2 3 2 5" xfId="18476"/>
    <cellStyle name="Calculation 2 2 3 2 6" xfId="51868"/>
    <cellStyle name="Calculation 2 2 3 2 7" xfId="51869"/>
    <cellStyle name="Calculation 2 2 3 3" xfId="18477"/>
    <cellStyle name="Calculation 2 2 3 3 2" xfId="18478"/>
    <cellStyle name="Calculation 2 2 3 3 2 2" xfId="18479"/>
    <cellStyle name="Calculation 2 2 3 3 2 2 2" xfId="18480"/>
    <cellStyle name="Calculation 2 2 3 3 2 2 2 2" xfId="18481"/>
    <cellStyle name="Calculation 2 2 3 3 2 2 2 2 2" xfId="18482"/>
    <cellStyle name="Calculation 2 2 3 3 2 2 2 2 2 2" xfId="61770"/>
    <cellStyle name="Calculation 2 2 3 3 2 2 2 2 2 3" xfId="61771"/>
    <cellStyle name="Calculation 2 2 3 3 2 2 2 2 2 4" xfId="61772"/>
    <cellStyle name="Calculation 2 2 3 3 2 2 2 2 3" xfId="61773"/>
    <cellStyle name="Calculation 2 2 3 3 2 2 2 2 4" xfId="61774"/>
    <cellStyle name="Calculation 2 2 3 3 2 2 2 2 5" xfId="61775"/>
    <cellStyle name="Calculation 2 2 3 3 2 2 2 3" xfId="18483"/>
    <cellStyle name="Calculation 2 2 3 3 2 2 2 3 2" xfId="61776"/>
    <cellStyle name="Calculation 2 2 3 3 2 2 2 3 3" xfId="61777"/>
    <cellStyle name="Calculation 2 2 3 3 2 2 2 3 4" xfId="61778"/>
    <cellStyle name="Calculation 2 2 3 3 2 2 2 4" xfId="61779"/>
    <cellStyle name="Calculation 2 2 3 3 2 2 2 5" xfId="61780"/>
    <cellStyle name="Calculation 2 2 3 3 2 2 2 6" xfId="61781"/>
    <cellStyle name="Calculation 2 2 3 3 2 2 3" xfId="18484"/>
    <cellStyle name="Calculation 2 2 3 3 2 2 3 2" xfId="18485"/>
    <cellStyle name="Calculation 2 2 3 3 2 2 3 2 2" xfId="18486"/>
    <cellStyle name="Calculation 2 2 3 3 2 2 3 2 2 2" xfId="61782"/>
    <cellStyle name="Calculation 2 2 3 3 2 2 3 2 2 3" xfId="61783"/>
    <cellStyle name="Calculation 2 2 3 3 2 2 3 2 2 4" xfId="61784"/>
    <cellStyle name="Calculation 2 2 3 3 2 2 3 2 3" xfId="61785"/>
    <cellStyle name="Calculation 2 2 3 3 2 2 3 2 4" xfId="61786"/>
    <cellStyle name="Calculation 2 2 3 3 2 2 3 2 5" xfId="61787"/>
    <cellStyle name="Calculation 2 2 3 3 2 2 3 3" xfId="18487"/>
    <cellStyle name="Calculation 2 2 3 3 2 2 3 3 2" xfId="61788"/>
    <cellStyle name="Calculation 2 2 3 3 2 2 3 3 3" xfId="61789"/>
    <cellStyle name="Calculation 2 2 3 3 2 2 3 3 4" xfId="61790"/>
    <cellStyle name="Calculation 2 2 3 3 2 2 3 4" xfId="61791"/>
    <cellStyle name="Calculation 2 2 3 3 2 2 3 5" xfId="61792"/>
    <cellStyle name="Calculation 2 2 3 3 2 2 3 6" xfId="61793"/>
    <cellStyle name="Calculation 2 2 3 3 2 2 4" xfId="18488"/>
    <cellStyle name="Calculation 2 2 3 3 2 2 4 2" xfId="18489"/>
    <cellStyle name="Calculation 2 2 3 3 2 2 4 2 2" xfId="61794"/>
    <cellStyle name="Calculation 2 2 3 3 2 2 4 2 3" xfId="61795"/>
    <cellStyle name="Calculation 2 2 3 3 2 2 4 2 4" xfId="61796"/>
    <cellStyle name="Calculation 2 2 3 3 2 2 4 3" xfId="61797"/>
    <cellStyle name="Calculation 2 2 3 3 2 2 4 4" xfId="61798"/>
    <cellStyle name="Calculation 2 2 3 3 2 2 4 5" xfId="61799"/>
    <cellStyle name="Calculation 2 2 3 3 2 2 5" xfId="18490"/>
    <cellStyle name="Calculation 2 2 3 3 2 2 5 2" xfId="61800"/>
    <cellStyle name="Calculation 2 2 3 3 2 2 5 3" xfId="61801"/>
    <cellStyle name="Calculation 2 2 3 3 2 2 5 4" xfId="61802"/>
    <cellStyle name="Calculation 2 2 3 3 2 2 6" xfId="61803"/>
    <cellStyle name="Calculation 2 2 3 3 2 2 7" xfId="61804"/>
    <cellStyle name="Calculation 2 2 3 3 2 2 8" xfId="61805"/>
    <cellStyle name="Calculation 2 2 3 3 2 3" xfId="18491"/>
    <cellStyle name="Calculation 2 2 3 3 2 3 2" xfId="18492"/>
    <cellStyle name="Calculation 2 2 3 3 2 3 2 2" xfId="18493"/>
    <cellStyle name="Calculation 2 2 3 3 2 3 2 2 2" xfId="61806"/>
    <cellStyle name="Calculation 2 2 3 3 2 3 2 2 3" xfId="61807"/>
    <cellStyle name="Calculation 2 2 3 3 2 3 2 2 4" xfId="61808"/>
    <cellStyle name="Calculation 2 2 3 3 2 3 2 3" xfId="61809"/>
    <cellStyle name="Calculation 2 2 3 3 2 3 2 4" xfId="61810"/>
    <cellStyle name="Calculation 2 2 3 3 2 3 2 5" xfId="61811"/>
    <cellStyle name="Calculation 2 2 3 3 2 3 3" xfId="18494"/>
    <cellStyle name="Calculation 2 2 3 3 2 3 3 2" xfId="61812"/>
    <cellStyle name="Calculation 2 2 3 3 2 3 3 3" xfId="61813"/>
    <cellStyle name="Calculation 2 2 3 3 2 3 3 4" xfId="61814"/>
    <cellStyle name="Calculation 2 2 3 3 2 3 4" xfId="61815"/>
    <cellStyle name="Calculation 2 2 3 3 2 3 5" xfId="61816"/>
    <cellStyle name="Calculation 2 2 3 3 2 3 6" xfId="61817"/>
    <cellStyle name="Calculation 2 2 3 3 2 4" xfId="18495"/>
    <cellStyle name="Calculation 2 2 3 3 2 4 2" xfId="18496"/>
    <cellStyle name="Calculation 2 2 3 3 2 4 2 2" xfId="18497"/>
    <cellStyle name="Calculation 2 2 3 3 2 4 2 2 2" xfId="61818"/>
    <cellStyle name="Calculation 2 2 3 3 2 4 2 2 3" xfId="61819"/>
    <cellStyle name="Calculation 2 2 3 3 2 4 2 2 4" xfId="61820"/>
    <cellStyle name="Calculation 2 2 3 3 2 4 2 3" xfId="61821"/>
    <cellStyle name="Calculation 2 2 3 3 2 4 2 4" xfId="61822"/>
    <cellStyle name="Calculation 2 2 3 3 2 4 2 5" xfId="61823"/>
    <cellStyle name="Calculation 2 2 3 3 2 4 3" xfId="18498"/>
    <cellStyle name="Calculation 2 2 3 3 2 4 3 2" xfId="61824"/>
    <cellStyle name="Calculation 2 2 3 3 2 4 3 3" xfId="61825"/>
    <cellStyle name="Calculation 2 2 3 3 2 4 3 4" xfId="61826"/>
    <cellStyle name="Calculation 2 2 3 3 2 4 4" xfId="61827"/>
    <cellStyle name="Calculation 2 2 3 3 2 4 5" xfId="61828"/>
    <cellStyle name="Calculation 2 2 3 3 2 4 6" xfId="61829"/>
    <cellStyle name="Calculation 2 2 3 3 2 5" xfId="18499"/>
    <cellStyle name="Calculation 2 2 3 3 2 5 2" xfId="18500"/>
    <cellStyle name="Calculation 2 2 3 3 2 5 2 2" xfId="61830"/>
    <cellStyle name="Calculation 2 2 3 3 2 5 2 3" xfId="61831"/>
    <cellStyle name="Calculation 2 2 3 3 2 5 2 4" xfId="61832"/>
    <cellStyle name="Calculation 2 2 3 3 2 5 3" xfId="61833"/>
    <cellStyle name="Calculation 2 2 3 3 2 5 4" xfId="61834"/>
    <cellStyle name="Calculation 2 2 3 3 2 5 5" xfId="61835"/>
    <cellStyle name="Calculation 2 2 3 3 2 6" xfId="18501"/>
    <cellStyle name="Calculation 2 2 3 3 2 6 2" xfId="61836"/>
    <cellStyle name="Calculation 2 2 3 3 2 6 3" xfId="61837"/>
    <cellStyle name="Calculation 2 2 3 3 2 6 4" xfId="61838"/>
    <cellStyle name="Calculation 2 2 3 3 2 7" xfId="61839"/>
    <cellStyle name="Calculation 2 2 3 3 2 8" xfId="61840"/>
    <cellStyle name="Calculation 2 2 3 3 2 9" xfId="61841"/>
    <cellStyle name="Calculation 2 2 3 3 3" xfId="18502"/>
    <cellStyle name="Calculation 2 2 3 3 4" xfId="18503"/>
    <cellStyle name="Calculation 2 2 3 3 5" xfId="18504"/>
    <cellStyle name="Calculation 2 2 3 3 6" xfId="51870"/>
    <cellStyle name="Calculation 2 2 3 3 7" xfId="51871"/>
    <cellStyle name="Calculation 2 2 3 3 8" xfId="51872"/>
    <cellStyle name="Calculation 2 2 3 4" xfId="18505"/>
    <cellStyle name="Calculation 2 2 3 4 2" xfId="18506"/>
    <cellStyle name="Calculation 2 2 3 4 2 2" xfId="18507"/>
    <cellStyle name="Calculation 2 2 3 4 2 2 2" xfId="18508"/>
    <cellStyle name="Calculation 2 2 3 4 2 2 2 2" xfId="18509"/>
    <cellStyle name="Calculation 2 2 3 4 2 2 2 2 2" xfId="61842"/>
    <cellStyle name="Calculation 2 2 3 4 2 2 2 2 3" xfId="61843"/>
    <cellStyle name="Calculation 2 2 3 4 2 2 2 2 4" xfId="61844"/>
    <cellStyle name="Calculation 2 2 3 4 2 2 2 3" xfId="61845"/>
    <cellStyle name="Calculation 2 2 3 4 2 2 2 4" xfId="61846"/>
    <cellStyle name="Calculation 2 2 3 4 2 2 2 5" xfId="61847"/>
    <cellStyle name="Calculation 2 2 3 4 2 2 3" xfId="18510"/>
    <cellStyle name="Calculation 2 2 3 4 2 2 3 2" xfId="61848"/>
    <cellStyle name="Calculation 2 2 3 4 2 2 3 3" xfId="61849"/>
    <cellStyle name="Calculation 2 2 3 4 2 2 3 4" xfId="61850"/>
    <cellStyle name="Calculation 2 2 3 4 2 2 4" xfId="61851"/>
    <cellStyle name="Calculation 2 2 3 4 2 2 5" xfId="61852"/>
    <cellStyle name="Calculation 2 2 3 4 2 2 6" xfId="61853"/>
    <cellStyle name="Calculation 2 2 3 4 2 3" xfId="18511"/>
    <cellStyle name="Calculation 2 2 3 4 2 3 2" xfId="18512"/>
    <cellStyle name="Calculation 2 2 3 4 2 3 2 2" xfId="18513"/>
    <cellStyle name="Calculation 2 2 3 4 2 3 2 2 2" xfId="61854"/>
    <cellStyle name="Calculation 2 2 3 4 2 3 2 2 3" xfId="61855"/>
    <cellStyle name="Calculation 2 2 3 4 2 3 2 2 4" xfId="61856"/>
    <cellStyle name="Calculation 2 2 3 4 2 3 2 3" xfId="61857"/>
    <cellStyle name="Calculation 2 2 3 4 2 3 2 4" xfId="61858"/>
    <cellStyle name="Calculation 2 2 3 4 2 3 2 5" xfId="61859"/>
    <cellStyle name="Calculation 2 2 3 4 2 3 3" xfId="18514"/>
    <cellStyle name="Calculation 2 2 3 4 2 3 3 2" xfId="61860"/>
    <cellStyle name="Calculation 2 2 3 4 2 3 3 3" xfId="61861"/>
    <cellStyle name="Calculation 2 2 3 4 2 3 3 4" xfId="61862"/>
    <cellStyle name="Calculation 2 2 3 4 2 3 4" xfId="61863"/>
    <cellStyle name="Calculation 2 2 3 4 2 3 5" xfId="61864"/>
    <cellStyle name="Calculation 2 2 3 4 2 3 6" xfId="61865"/>
    <cellStyle name="Calculation 2 2 3 4 2 4" xfId="18515"/>
    <cellStyle name="Calculation 2 2 3 4 2 4 2" xfId="18516"/>
    <cellStyle name="Calculation 2 2 3 4 2 4 2 2" xfId="61866"/>
    <cellStyle name="Calculation 2 2 3 4 2 4 2 3" xfId="61867"/>
    <cellStyle name="Calculation 2 2 3 4 2 4 2 4" xfId="61868"/>
    <cellStyle name="Calculation 2 2 3 4 2 4 3" xfId="61869"/>
    <cellStyle name="Calculation 2 2 3 4 2 4 4" xfId="61870"/>
    <cellStyle name="Calculation 2 2 3 4 2 4 5" xfId="61871"/>
    <cellStyle name="Calculation 2 2 3 4 2 5" xfId="18517"/>
    <cellStyle name="Calculation 2 2 3 4 2 5 2" xfId="61872"/>
    <cellStyle name="Calculation 2 2 3 4 2 5 3" xfId="61873"/>
    <cellStyle name="Calculation 2 2 3 4 2 5 4" xfId="61874"/>
    <cellStyle name="Calculation 2 2 3 4 2 6" xfId="61875"/>
    <cellStyle name="Calculation 2 2 3 4 2 7" xfId="61876"/>
    <cellStyle name="Calculation 2 2 3 4 2 8" xfId="61877"/>
    <cellStyle name="Calculation 2 2 3 4 3" xfId="18518"/>
    <cellStyle name="Calculation 2 2 3 4 3 2" xfId="18519"/>
    <cellStyle name="Calculation 2 2 3 4 3 2 2" xfId="18520"/>
    <cellStyle name="Calculation 2 2 3 4 3 2 2 2" xfId="61878"/>
    <cellStyle name="Calculation 2 2 3 4 3 2 2 3" xfId="61879"/>
    <cellStyle name="Calculation 2 2 3 4 3 2 2 4" xfId="61880"/>
    <cellStyle name="Calculation 2 2 3 4 3 2 3" xfId="61881"/>
    <cellStyle name="Calculation 2 2 3 4 3 2 4" xfId="61882"/>
    <cellStyle name="Calculation 2 2 3 4 3 2 5" xfId="61883"/>
    <cellStyle name="Calculation 2 2 3 4 3 3" xfId="18521"/>
    <cellStyle name="Calculation 2 2 3 4 3 3 2" xfId="61884"/>
    <cellStyle name="Calculation 2 2 3 4 3 3 3" xfId="61885"/>
    <cellStyle name="Calculation 2 2 3 4 3 3 4" xfId="61886"/>
    <cellStyle name="Calculation 2 2 3 4 3 4" xfId="61887"/>
    <cellStyle name="Calculation 2 2 3 4 3 5" xfId="61888"/>
    <cellStyle name="Calculation 2 2 3 4 3 6" xfId="61889"/>
    <cellStyle name="Calculation 2 2 3 4 4" xfId="18522"/>
    <cellStyle name="Calculation 2 2 3 4 4 2" xfId="18523"/>
    <cellStyle name="Calculation 2 2 3 4 4 2 2" xfId="18524"/>
    <cellStyle name="Calculation 2 2 3 4 4 2 2 2" xfId="61890"/>
    <cellStyle name="Calculation 2 2 3 4 4 2 2 3" xfId="61891"/>
    <cellStyle name="Calculation 2 2 3 4 4 2 2 4" xfId="61892"/>
    <cellStyle name="Calculation 2 2 3 4 4 2 3" xfId="61893"/>
    <cellStyle name="Calculation 2 2 3 4 4 2 4" xfId="61894"/>
    <cellStyle name="Calculation 2 2 3 4 4 2 5" xfId="61895"/>
    <cellStyle name="Calculation 2 2 3 4 4 3" xfId="18525"/>
    <cellStyle name="Calculation 2 2 3 4 4 3 2" xfId="61896"/>
    <cellStyle name="Calculation 2 2 3 4 4 3 3" xfId="61897"/>
    <cellStyle name="Calculation 2 2 3 4 4 3 4" xfId="61898"/>
    <cellStyle name="Calculation 2 2 3 4 4 4" xfId="61899"/>
    <cellStyle name="Calculation 2 2 3 4 4 5" xfId="61900"/>
    <cellStyle name="Calculation 2 2 3 4 4 6" xfId="61901"/>
    <cellStyle name="Calculation 2 2 3 4 5" xfId="18526"/>
    <cellStyle name="Calculation 2 2 3 4 5 2" xfId="18527"/>
    <cellStyle name="Calculation 2 2 3 4 5 2 2" xfId="61902"/>
    <cellStyle name="Calculation 2 2 3 4 5 2 3" xfId="61903"/>
    <cellStyle name="Calculation 2 2 3 4 5 2 4" xfId="61904"/>
    <cellStyle name="Calculation 2 2 3 4 5 3" xfId="61905"/>
    <cellStyle name="Calculation 2 2 3 4 5 4" xfId="61906"/>
    <cellStyle name="Calculation 2 2 3 4 5 5" xfId="61907"/>
    <cellStyle name="Calculation 2 2 3 4 6" xfId="18528"/>
    <cellStyle name="Calculation 2 2 3 4 6 2" xfId="61908"/>
    <cellStyle name="Calculation 2 2 3 4 6 3" xfId="61909"/>
    <cellStyle name="Calculation 2 2 3 4 6 4" xfId="61910"/>
    <cellStyle name="Calculation 2 2 3 4 7" xfId="18529"/>
    <cellStyle name="Calculation 2 2 3 4 8" xfId="18530"/>
    <cellStyle name="Calculation 2 2 3 4 9" xfId="18531"/>
    <cellStyle name="Calculation 2 2 3 5" xfId="18532"/>
    <cellStyle name="Calculation 2 2 3 5 2" xfId="18533"/>
    <cellStyle name="Calculation 2 2 3 5 2 2" xfId="51873"/>
    <cellStyle name="Calculation 2 2 3 5 2 3" xfId="51874"/>
    <cellStyle name="Calculation 2 2 3 5 3" xfId="18534"/>
    <cellStyle name="Calculation 2 2 3 5 4" xfId="51875"/>
    <cellStyle name="Calculation 2 2 3 6" xfId="18535"/>
    <cellStyle name="Calculation 2 2 3 6 2" xfId="18536"/>
    <cellStyle name="Calculation 2 2 3 6 2 2" xfId="51876"/>
    <cellStyle name="Calculation 2 2 3 6 2 3" xfId="51877"/>
    <cellStyle name="Calculation 2 2 3 6 3" xfId="18537"/>
    <cellStyle name="Calculation 2 2 3 6 4" xfId="51878"/>
    <cellStyle name="Calculation 2 2 3 7" xfId="18538"/>
    <cellStyle name="Calculation 2 2 3 7 2" xfId="18539"/>
    <cellStyle name="Calculation 2 2 3 7 2 2" xfId="51879"/>
    <cellStyle name="Calculation 2 2 3 7 2 3" xfId="51880"/>
    <cellStyle name="Calculation 2 2 3 7 3" xfId="18540"/>
    <cellStyle name="Calculation 2 2 3 7 4" xfId="51881"/>
    <cellStyle name="Calculation 2 2 3 8" xfId="18541"/>
    <cellStyle name="Calculation 2 2 3 8 2" xfId="18542"/>
    <cellStyle name="Calculation 2 2 3 8 2 2" xfId="51882"/>
    <cellStyle name="Calculation 2 2 3 8 2 3" xfId="51883"/>
    <cellStyle name="Calculation 2 2 3 8 3" xfId="18543"/>
    <cellStyle name="Calculation 2 2 3 8 4" xfId="51884"/>
    <cellStyle name="Calculation 2 2 3 9" xfId="18544"/>
    <cellStyle name="Calculation 2 2 3 9 2" xfId="18545"/>
    <cellStyle name="Calculation 2 2 3 9 2 2" xfId="51885"/>
    <cellStyle name="Calculation 2 2 3 9 2 3" xfId="51886"/>
    <cellStyle name="Calculation 2 2 3 9 3" xfId="18546"/>
    <cellStyle name="Calculation 2 2 3 9 4" xfId="51887"/>
    <cellStyle name="Calculation 2 2 30" xfId="18547"/>
    <cellStyle name="Calculation 2 2 30 10" xfId="51888"/>
    <cellStyle name="Calculation 2 2 30 2" xfId="18548"/>
    <cellStyle name="Calculation 2 2 30 2 2" xfId="18549"/>
    <cellStyle name="Calculation 2 2 30 2 2 2" xfId="51889"/>
    <cellStyle name="Calculation 2 2 30 2 2 3" xfId="51890"/>
    <cellStyle name="Calculation 2 2 30 2 3" xfId="18550"/>
    <cellStyle name="Calculation 2 2 30 2 4" xfId="51891"/>
    <cellStyle name="Calculation 2 2 30 3" xfId="18551"/>
    <cellStyle name="Calculation 2 2 30 3 2" xfId="18552"/>
    <cellStyle name="Calculation 2 2 30 3 2 2" xfId="51892"/>
    <cellStyle name="Calculation 2 2 30 3 2 3" xfId="51893"/>
    <cellStyle name="Calculation 2 2 30 3 3" xfId="18553"/>
    <cellStyle name="Calculation 2 2 30 3 4" xfId="51894"/>
    <cellStyle name="Calculation 2 2 30 4" xfId="18554"/>
    <cellStyle name="Calculation 2 2 30 4 2" xfId="18555"/>
    <cellStyle name="Calculation 2 2 30 4 2 2" xfId="51895"/>
    <cellStyle name="Calculation 2 2 30 4 2 3" xfId="51896"/>
    <cellStyle name="Calculation 2 2 30 4 3" xfId="18556"/>
    <cellStyle name="Calculation 2 2 30 4 4" xfId="51897"/>
    <cellStyle name="Calculation 2 2 30 5" xfId="18557"/>
    <cellStyle name="Calculation 2 2 30 5 2" xfId="18558"/>
    <cellStyle name="Calculation 2 2 30 5 2 2" xfId="51898"/>
    <cellStyle name="Calculation 2 2 30 5 2 3" xfId="51899"/>
    <cellStyle name="Calculation 2 2 30 5 3" xfId="18559"/>
    <cellStyle name="Calculation 2 2 30 5 4" xfId="51900"/>
    <cellStyle name="Calculation 2 2 30 6" xfId="18560"/>
    <cellStyle name="Calculation 2 2 30 6 2" xfId="18561"/>
    <cellStyle name="Calculation 2 2 30 6 2 2" xfId="51901"/>
    <cellStyle name="Calculation 2 2 30 6 2 3" xfId="51902"/>
    <cellStyle name="Calculation 2 2 30 6 3" xfId="18562"/>
    <cellStyle name="Calculation 2 2 30 6 4" xfId="51903"/>
    <cellStyle name="Calculation 2 2 30 7" xfId="18563"/>
    <cellStyle name="Calculation 2 2 30 7 2" xfId="18564"/>
    <cellStyle name="Calculation 2 2 30 7 2 2" xfId="51904"/>
    <cellStyle name="Calculation 2 2 30 7 2 3" xfId="51905"/>
    <cellStyle name="Calculation 2 2 30 7 3" xfId="18565"/>
    <cellStyle name="Calculation 2 2 30 7 4" xfId="51906"/>
    <cellStyle name="Calculation 2 2 30 8" xfId="18566"/>
    <cellStyle name="Calculation 2 2 30 8 2" xfId="18567"/>
    <cellStyle name="Calculation 2 2 30 8 2 2" xfId="51907"/>
    <cellStyle name="Calculation 2 2 30 8 2 3" xfId="51908"/>
    <cellStyle name="Calculation 2 2 30 8 3" xfId="18568"/>
    <cellStyle name="Calculation 2 2 30 8 4" xfId="51909"/>
    <cellStyle name="Calculation 2 2 30 9" xfId="18569"/>
    <cellStyle name="Calculation 2 2 31" xfId="18570"/>
    <cellStyle name="Calculation 2 2 31 10" xfId="51910"/>
    <cellStyle name="Calculation 2 2 31 2" xfId="18571"/>
    <cellStyle name="Calculation 2 2 31 2 2" xfId="18572"/>
    <cellStyle name="Calculation 2 2 31 2 2 2" xfId="51911"/>
    <cellStyle name="Calculation 2 2 31 2 2 3" xfId="51912"/>
    <cellStyle name="Calculation 2 2 31 2 3" xfId="18573"/>
    <cellStyle name="Calculation 2 2 31 2 4" xfId="51913"/>
    <cellStyle name="Calculation 2 2 31 3" xfId="18574"/>
    <cellStyle name="Calculation 2 2 31 3 2" xfId="18575"/>
    <cellStyle name="Calculation 2 2 31 3 2 2" xfId="51914"/>
    <cellStyle name="Calculation 2 2 31 3 2 3" xfId="51915"/>
    <cellStyle name="Calculation 2 2 31 3 3" xfId="18576"/>
    <cellStyle name="Calculation 2 2 31 3 4" xfId="51916"/>
    <cellStyle name="Calculation 2 2 31 4" xfId="18577"/>
    <cellStyle name="Calculation 2 2 31 4 2" xfId="18578"/>
    <cellStyle name="Calculation 2 2 31 4 2 2" xfId="51917"/>
    <cellStyle name="Calculation 2 2 31 4 2 3" xfId="51918"/>
    <cellStyle name="Calculation 2 2 31 4 3" xfId="18579"/>
    <cellStyle name="Calculation 2 2 31 4 4" xfId="51919"/>
    <cellStyle name="Calculation 2 2 31 5" xfId="18580"/>
    <cellStyle name="Calculation 2 2 31 5 2" xfId="18581"/>
    <cellStyle name="Calculation 2 2 31 5 2 2" xfId="51920"/>
    <cellStyle name="Calculation 2 2 31 5 2 3" xfId="51921"/>
    <cellStyle name="Calculation 2 2 31 5 3" xfId="18582"/>
    <cellStyle name="Calculation 2 2 31 5 4" xfId="51922"/>
    <cellStyle name="Calculation 2 2 31 6" xfId="18583"/>
    <cellStyle name="Calculation 2 2 31 6 2" xfId="18584"/>
    <cellStyle name="Calculation 2 2 31 6 2 2" xfId="51923"/>
    <cellStyle name="Calculation 2 2 31 6 2 3" xfId="51924"/>
    <cellStyle name="Calculation 2 2 31 6 3" xfId="18585"/>
    <cellStyle name="Calculation 2 2 31 6 4" xfId="51925"/>
    <cellStyle name="Calculation 2 2 31 7" xfId="18586"/>
    <cellStyle name="Calculation 2 2 31 7 2" xfId="18587"/>
    <cellStyle name="Calculation 2 2 31 7 2 2" xfId="51926"/>
    <cellStyle name="Calculation 2 2 31 7 2 3" xfId="51927"/>
    <cellStyle name="Calculation 2 2 31 7 3" xfId="18588"/>
    <cellStyle name="Calculation 2 2 31 7 4" xfId="51928"/>
    <cellStyle name="Calculation 2 2 31 8" xfId="18589"/>
    <cellStyle name="Calculation 2 2 31 8 2" xfId="18590"/>
    <cellStyle name="Calculation 2 2 31 8 2 2" xfId="51929"/>
    <cellStyle name="Calculation 2 2 31 8 2 3" xfId="51930"/>
    <cellStyle name="Calculation 2 2 31 8 3" xfId="18591"/>
    <cellStyle name="Calculation 2 2 31 8 4" xfId="51931"/>
    <cellStyle name="Calculation 2 2 31 9" xfId="18592"/>
    <cellStyle name="Calculation 2 2 32" xfId="18593"/>
    <cellStyle name="Calculation 2 2 32 10" xfId="51932"/>
    <cellStyle name="Calculation 2 2 32 11" xfId="51933"/>
    <cellStyle name="Calculation 2 2 32 2" xfId="18594"/>
    <cellStyle name="Calculation 2 2 32 2 2" xfId="18595"/>
    <cellStyle name="Calculation 2 2 32 2 2 2" xfId="51934"/>
    <cellStyle name="Calculation 2 2 32 2 2 3" xfId="51935"/>
    <cellStyle name="Calculation 2 2 32 2 3" xfId="18596"/>
    <cellStyle name="Calculation 2 2 32 2 4" xfId="51936"/>
    <cellStyle name="Calculation 2 2 32 3" xfId="18597"/>
    <cellStyle name="Calculation 2 2 32 3 2" xfId="18598"/>
    <cellStyle name="Calculation 2 2 32 3 2 2" xfId="51937"/>
    <cellStyle name="Calculation 2 2 32 3 2 3" xfId="51938"/>
    <cellStyle name="Calculation 2 2 32 3 3" xfId="18599"/>
    <cellStyle name="Calculation 2 2 32 3 4" xfId="51939"/>
    <cellStyle name="Calculation 2 2 32 4" xfId="18600"/>
    <cellStyle name="Calculation 2 2 32 4 2" xfId="18601"/>
    <cellStyle name="Calculation 2 2 32 4 2 2" xfId="51940"/>
    <cellStyle name="Calculation 2 2 32 4 2 3" xfId="51941"/>
    <cellStyle name="Calculation 2 2 32 4 3" xfId="18602"/>
    <cellStyle name="Calculation 2 2 32 4 4" xfId="51942"/>
    <cellStyle name="Calculation 2 2 32 5" xfId="18603"/>
    <cellStyle name="Calculation 2 2 32 5 2" xfId="18604"/>
    <cellStyle name="Calculation 2 2 32 5 2 2" xfId="51943"/>
    <cellStyle name="Calculation 2 2 32 5 2 3" xfId="51944"/>
    <cellStyle name="Calculation 2 2 32 5 3" xfId="18605"/>
    <cellStyle name="Calculation 2 2 32 5 4" xfId="51945"/>
    <cellStyle name="Calculation 2 2 32 6" xfId="18606"/>
    <cellStyle name="Calculation 2 2 32 6 2" xfId="18607"/>
    <cellStyle name="Calculation 2 2 32 6 2 2" xfId="51946"/>
    <cellStyle name="Calculation 2 2 32 6 2 3" xfId="51947"/>
    <cellStyle name="Calculation 2 2 32 6 3" xfId="18608"/>
    <cellStyle name="Calculation 2 2 32 6 4" xfId="51948"/>
    <cellStyle name="Calculation 2 2 32 7" xfId="18609"/>
    <cellStyle name="Calculation 2 2 32 7 2" xfId="18610"/>
    <cellStyle name="Calculation 2 2 32 7 2 2" xfId="51949"/>
    <cellStyle name="Calculation 2 2 32 7 2 3" xfId="51950"/>
    <cellStyle name="Calculation 2 2 32 7 3" xfId="18611"/>
    <cellStyle name="Calculation 2 2 32 7 4" xfId="51951"/>
    <cellStyle name="Calculation 2 2 32 8" xfId="18612"/>
    <cellStyle name="Calculation 2 2 32 8 2" xfId="18613"/>
    <cellStyle name="Calculation 2 2 32 8 2 2" xfId="51952"/>
    <cellStyle name="Calculation 2 2 32 8 2 3" xfId="51953"/>
    <cellStyle name="Calculation 2 2 32 8 3" xfId="18614"/>
    <cellStyle name="Calculation 2 2 32 8 4" xfId="51954"/>
    <cellStyle name="Calculation 2 2 32 9" xfId="18615"/>
    <cellStyle name="Calculation 2 2 32 9 2" xfId="51955"/>
    <cellStyle name="Calculation 2 2 32 9 3" xfId="51956"/>
    <cellStyle name="Calculation 2 2 33" xfId="18616"/>
    <cellStyle name="Calculation 2 2 33 10" xfId="51957"/>
    <cellStyle name="Calculation 2 2 33 2" xfId="18617"/>
    <cellStyle name="Calculation 2 2 33 2 2" xfId="18618"/>
    <cellStyle name="Calculation 2 2 33 2 2 2" xfId="51958"/>
    <cellStyle name="Calculation 2 2 33 2 2 3" xfId="51959"/>
    <cellStyle name="Calculation 2 2 33 2 3" xfId="18619"/>
    <cellStyle name="Calculation 2 2 33 2 4" xfId="51960"/>
    <cellStyle name="Calculation 2 2 33 3" xfId="18620"/>
    <cellStyle name="Calculation 2 2 33 3 2" xfId="18621"/>
    <cellStyle name="Calculation 2 2 33 3 2 2" xfId="51961"/>
    <cellStyle name="Calculation 2 2 33 3 2 3" xfId="51962"/>
    <cellStyle name="Calculation 2 2 33 3 3" xfId="18622"/>
    <cellStyle name="Calculation 2 2 33 3 4" xfId="51963"/>
    <cellStyle name="Calculation 2 2 33 4" xfId="18623"/>
    <cellStyle name="Calculation 2 2 33 4 2" xfId="18624"/>
    <cellStyle name="Calculation 2 2 33 4 2 2" xfId="51964"/>
    <cellStyle name="Calculation 2 2 33 4 2 3" xfId="51965"/>
    <cellStyle name="Calculation 2 2 33 4 3" xfId="18625"/>
    <cellStyle name="Calculation 2 2 33 4 4" xfId="51966"/>
    <cellStyle name="Calculation 2 2 33 5" xfId="18626"/>
    <cellStyle name="Calculation 2 2 33 5 2" xfId="18627"/>
    <cellStyle name="Calculation 2 2 33 5 2 2" xfId="51967"/>
    <cellStyle name="Calculation 2 2 33 5 2 3" xfId="51968"/>
    <cellStyle name="Calculation 2 2 33 5 3" xfId="18628"/>
    <cellStyle name="Calculation 2 2 33 5 4" xfId="51969"/>
    <cellStyle name="Calculation 2 2 33 6" xfId="18629"/>
    <cellStyle name="Calculation 2 2 33 6 2" xfId="18630"/>
    <cellStyle name="Calculation 2 2 33 6 2 2" xfId="51970"/>
    <cellStyle name="Calculation 2 2 33 6 2 3" xfId="51971"/>
    <cellStyle name="Calculation 2 2 33 6 3" xfId="18631"/>
    <cellStyle name="Calculation 2 2 33 6 4" xfId="51972"/>
    <cellStyle name="Calculation 2 2 33 7" xfId="18632"/>
    <cellStyle name="Calculation 2 2 33 7 2" xfId="18633"/>
    <cellStyle name="Calculation 2 2 33 7 2 2" xfId="51973"/>
    <cellStyle name="Calculation 2 2 33 7 2 3" xfId="51974"/>
    <cellStyle name="Calculation 2 2 33 7 3" xfId="18634"/>
    <cellStyle name="Calculation 2 2 33 7 4" xfId="51975"/>
    <cellStyle name="Calculation 2 2 33 8" xfId="18635"/>
    <cellStyle name="Calculation 2 2 33 8 2" xfId="18636"/>
    <cellStyle name="Calculation 2 2 33 8 2 2" xfId="51976"/>
    <cellStyle name="Calculation 2 2 33 8 2 3" xfId="51977"/>
    <cellStyle name="Calculation 2 2 33 8 3" xfId="18637"/>
    <cellStyle name="Calculation 2 2 33 8 4" xfId="51978"/>
    <cellStyle name="Calculation 2 2 33 9" xfId="18638"/>
    <cellStyle name="Calculation 2 2 34" xfId="18639"/>
    <cellStyle name="Calculation 2 2 34 10" xfId="51979"/>
    <cellStyle name="Calculation 2 2 34 11" xfId="51980"/>
    <cellStyle name="Calculation 2 2 34 2" xfId="18640"/>
    <cellStyle name="Calculation 2 2 34 2 2" xfId="18641"/>
    <cellStyle name="Calculation 2 2 34 2 2 2" xfId="51981"/>
    <cellStyle name="Calculation 2 2 34 2 2 3" xfId="51982"/>
    <cellStyle name="Calculation 2 2 34 2 3" xfId="18642"/>
    <cellStyle name="Calculation 2 2 34 2 4" xfId="51983"/>
    <cellStyle name="Calculation 2 2 34 3" xfId="18643"/>
    <cellStyle name="Calculation 2 2 34 3 2" xfId="18644"/>
    <cellStyle name="Calculation 2 2 34 3 2 2" xfId="51984"/>
    <cellStyle name="Calculation 2 2 34 3 2 3" xfId="51985"/>
    <cellStyle name="Calculation 2 2 34 3 3" xfId="18645"/>
    <cellStyle name="Calculation 2 2 34 3 4" xfId="51986"/>
    <cellStyle name="Calculation 2 2 34 4" xfId="18646"/>
    <cellStyle name="Calculation 2 2 34 4 2" xfId="18647"/>
    <cellStyle name="Calculation 2 2 34 4 2 2" xfId="51987"/>
    <cellStyle name="Calculation 2 2 34 4 2 3" xfId="51988"/>
    <cellStyle name="Calculation 2 2 34 4 3" xfId="18648"/>
    <cellStyle name="Calculation 2 2 34 4 4" xfId="51989"/>
    <cellStyle name="Calculation 2 2 34 5" xfId="18649"/>
    <cellStyle name="Calculation 2 2 34 5 2" xfId="18650"/>
    <cellStyle name="Calculation 2 2 34 5 2 2" xfId="51990"/>
    <cellStyle name="Calculation 2 2 34 5 2 3" xfId="51991"/>
    <cellStyle name="Calculation 2 2 34 5 3" xfId="18651"/>
    <cellStyle name="Calculation 2 2 34 5 4" xfId="51992"/>
    <cellStyle name="Calculation 2 2 34 6" xfId="18652"/>
    <cellStyle name="Calculation 2 2 34 6 2" xfId="18653"/>
    <cellStyle name="Calculation 2 2 34 6 2 2" xfId="51993"/>
    <cellStyle name="Calculation 2 2 34 6 2 3" xfId="51994"/>
    <cellStyle name="Calculation 2 2 34 6 3" xfId="18654"/>
    <cellStyle name="Calculation 2 2 34 6 4" xfId="51995"/>
    <cellStyle name="Calculation 2 2 34 7" xfId="18655"/>
    <cellStyle name="Calculation 2 2 34 7 2" xfId="18656"/>
    <cellStyle name="Calculation 2 2 34 7 2 2" xfId="51996"/>
    <cellStyle name="Calculation 2 2 34 7 2 3" xfId="51997"/>
    <cellStyle name="Calculation 2 2 34 7 3" xfId="18657"/>
    <cellStyle name="Calculation 2 2 34 7 4" xfId="51998"/>
    <cellStyle name="Calculation 2 2 34 8" xfId="18658"/>
    <cellStyle name="Calculation 2 2 34 8 2" xfId="18659"/>
    <cellStyle name="Calculation 2 2 34 8 2 2" xfId="51999"/>
    <cellStyle name="Calculation 2 2 34 8 2 3" xfId="52000"/>
    <cellStyle name="Calculation 2 2 34 8 3" xfId="18660"/>
    <cellStyle name="Calculation 2 2 34 8 4" xfId="52001"/>
    <cellStyle name="Calculation 2 2 34 9" xfId="18661"/>
    <cellStyle name="Calculation 2 2 34 9 2" xfId="52002"/>
    <cellStyle name="Calculation 2 2 34 9 3" xfId="52003"/>
    <cellStyle name="Calculation 2 2 35" xfId="18662"/>
    <cellStyle name="Calculation 2 2 35 10" xfId="52004"/>
    <cellStyle name="Calculation 2 2 35 11" xfId="52005"/>
    <cellStyle name="Calculation 2 2 35 2" xfId="18663"/>
    <cellStyle name="Calculation 2 2 35 2 2" xfId="18664"/>
    <cellStyle name="Calculation 2 2 35 2 2 2" xfId="52006"/>
    <cellStyle name="Calculation 2 2 35 2 2 3" xfId="52007"/>
    <cellStyle name="Calculation 2 2 35 2 3" xfId="18665"/>
    <cellStyle name="Calculation 2 2 35 2 4" xfId="52008"/>
    <cellStyle name="Calculation 2 2 35 3" xfId="18666"/>
    <cellStyle name="Calculation 2 2 35 3 2" xfId="18667"/>
    <cellStyle name="Calculation 2 2 35 3 2 2" xfId="52009"/>
    <cellStyle name="Calculation 2 2 35 3 2 3" xfId="52010"/>
    <cellStyle name="Calculation 2 2 35 3 3" xfId="18668"/>
    <cellStyle name="Calculation 2 2 35 3 4" xfId="52011"/>
    <cellStyle name="Calculation 2 2 35 4" xfId="18669"/>
    <cellStyle name="Calculation 2 2 35 4 2" xfId="18670"/>
    <cellStyle name="Calculation 2 2 35 4 2 2" xfId="52012"/>
    <cellStyle name="Calculation 2 2 35 4 2 3" xfId="52013"/>
    <cellStyle name="Calculation 2 2 35 4 3" xfId="18671"/>
    <cellStyle name="Calculation 2 2 35 4 4" xfId="52014"/>
    <cellStyle name="Calculation 2 2 35 5" xfId="18672"/>
    <cellStyle name="Calculation 2 2 35 5 2" xfId="18673"/>
    <cellStyle name="Calculation 2 2 35 5 2 2" xfId="52015"/>
    <cellStyle name="Calculation 2 2 35 5 2 3" xfId="52016"/>
    <cellStyle name="Calculation 2 2 35 5 3" xfId="18674"/>
    <cellStyle name="Calculation 2 2 35 5 4" xfId="52017"/>
    <cellStyle name="Calculation 2 2 35 6" xfId="18675"/>
    <cellStyle name="Calculation 2 2 35 6 2" xfId="18676"/>
    <cellStyle name="Calculation 2 2 35 6 2 2" xfId="52018"/>
    <cellStyle name="Calculation 2 2 35 6 2 3" xfId="52019"/>
    <cellStyle name="Calculation 2 2 35 6 3" xfId="18677"/>
    <cellStyle name="Calculation 2 2 35 6 4" xfId="52020"/>
    <cellStyle name="Calculation 2 2 35 7" xfId="18678"/>
    <cellStyle name="Calculation 2 2 35 7 2" xfId="18679"/>
    <cellStyle name="Calculation 2 2 35 7 2 2" xfId="52021"/>
    <cellStyle name="Calculation 2 2 35 7 2 3" xfId="52022"/>
    <cellStyle name="Calculation 2 2 35 7 3" xfId="18680"/>
    <cellStyle name="Calculation 2 2 35 7 4" xfId="52023"/>
    <cellStyle name="Calculation 2 2 35 8" xfId="18681"/>
    <cellStyle name="Calculation 2 2 35 8 2" xfId="18682"/>
    <cellStyle name="Calculation 2 2 35 8 2 2" xfId="52024"/>
    <cellStyle name="Calculation 2 2 35 8 2 3" xfId="52025"/>
    <cellStyle name="Calculation 2 2 35 8 3" xfId="18683"/>
    <cellStyle name="Calculation 2 2 35 8 4" xfId="52026"/>
    <cellStyle name="Calculation 2 2 35 9" xfId="18684"/>
    <cellStyle name="Calculation 2 2 35 9 2" xfId="52027"/>
    <cellStyle name="Calculation 2 2 35 9 3" xfId="52028"/>
    <cellStyle name="Calculation 2 2 36" xfId="18685"/>
    <cellStyle name="Calculation 2 2 36 10" xfId="52029"/>
    <cellStyle name="Calculation 2 2 36 11" xfId="52030"/>
    <cellStyle name="Calculation 2 2 36 2" xfId="18686"/>
    <cellStyle name="Calculation 2 2 36 2 2" xfId="18687"/>
    <cellStyle name="Calculation 2 2 36 2 2 2" xfId="52031"/>
    <cellStyle name="Calculation 2 2 36 2 2 3" xfId="52032"/>
    <cellStyle name="Calculation 2 2 36 2 3" xfId="18688"/>
    <cellStyle name="Calculation 2 2 36 2 4" xfId="52033"/>
    <cellStyle name="Calculation 2 2 36 3" xfId="18689"/>
    <cellStyle name="Calculation 2 2 36 3 2" xfId="18690"/>
    <cellStyle name="Calculation 2 2 36 3 2 2" xfId="52034"/>
    <cellStyle name="Calculation 2 2 36 3 2 3" xfId="52035"/>
    <cellStyle name="Calculation 2 2 36 3 3" xfId="18691"/>
    <cellStyle name="Calculation 2 2 36 3 4" xfId="52036"/>
    <cellStyle name="Calculation 2 2 36 4" xfId="18692"/>
    <cellStyle name="Calculation 2 2 36 4 2" xfId="18693"/>
    <cellStyle name="Calculation 2 2 36 4 2 2" xfId="52037"/>
    <cellStyle name="Calculation 2 2 36 4 2 3" xfId="52038"/>
    <cellStyle name="Calculation 2 2 36 4 3" xfId="18694"/>
    <cellStyle name="Calculation 2 2 36 4 4" xfId="52039"/>
    <cellStyle name="Calculation 2 2 36 5" xfId="18695"/>
    <cellStyle name="Calculation 2 2 36 5 2" xfId="18696"/>
    <cellStyle name="Calculation 2 2 36 5 2 2" xfId="52040"/>
    <cellStyle name="Calculation 2 2 36 5 2 3" xfId="52041"/>
    <cellStyle name="Calculation 2 2 36 5 3" xfId="18697"/>
    <cellStyle name="Calculation 2 2 36 5 4" xfId="52042"/>
    <cellStyle name="Calculation 2 2 36 6" xfId="18698"/>
    <cellStyle name="Calculation 2 2 36 6 2" xfId="18699"/>
    <cellStyle name="Calculation 2 2 36 6 2 2" xfId="52043"/>
    <cellStyle name="Calculation 2 2 36 6 2 3" xfId="52044"/>
    <cellStyle name="Calculation 2 2 36 6 3" xfId="18700"/>
    <cellStyle name="Calculation 2 2 36 6 4" xfId="52045"/>
    <cellStyle name="Calculation 2 2 36 7" xfId="18701"/>
    <cellStyle name="Calculation 2 2 36 7 2" xfId="18702"/>
    <cellStyle name="Calculation 2 2 36 7 2 2" xfId="52046"/>
    <cellStyle name="Calculation 2 2 36 7 2 3" xfId="52047"/>
    <cellStyle name="Calculation 2 2 36 7 3" xfId="18703"/>
    <cellStyle name="Calculation 2 2 36 7 4" xfId="52048"/>
    <cellStyle name="Calculation 2 2 36 8" xfId="18704"/>
    <cellStyle name="Calculation 2 2 36 8 2" xfId="18705"/>
    <cellStyle name="Calculation 2 2 36 8 2 2" xfId="52049"/>
    <cellStyle name="Calculation 2 2 36 8 2 3" xfId="52050"/>
    <cellStyle name="Calculation 2 2 36 8 3" xfId="18706"/>
    <cellStyle name="Calculation 2 2 36 8 4" xfId="52051"/>
    <cellStyle name="Calculation 2 2 36 9" xfId="18707"/>
    <cellStyle name="Calculation 2 2 36 9 2" xfId="52052"/>
    <cellStyle name="Calculation 2 2 36 9 3" xfId="52053"/>
    <cellStyle name="Calculation 2 2 37" xfId="18708"/>
    <cellStyle name="Calculation 2 2 37 10" xfId="52054"/>
    <cellStyle name="Calculation 2 2 37 11" xfId="52055"/>
    <cellStyle name="Calculation 2 2 37 2" xfId="18709"/>
    <cellStyle name="Calculation 2 2 37 2 2" xfId="18710"/>
    <cellStyle name="Calculation 2 2 37 2 2 2" xfId="52056"/>
    <cellStyle name="Calculation 2 2 37 2 2 3" xfId="52057"/>
    <cellStyle name="Calculation 2 2 37 2 3" xfId="18711"/>
    <cellStyle name="Calculation 2 2 37 2 4" xfId="52058"/>
    <cellStyle name="Calculation 2 2 37 3" xfId="18712"/>
    <cellStyle name="Calculation 2 2 37 3 2" xfId="18713"/>
    <cellStyle name="Calculation 2 2 37 3 2 2" xfId="52059"/>
    <cellStyle name="Calculation 2 2 37 3 2 3" xfId="52060"/>
    <cellStyle name="Calculation 2 2 37 3 3" xfId="18714"/>
    <cellStyle name="Calculation 2 2 37 3 4" xfId="52061"/>
    <cellStyle name="Calculation 2 2 37 4" xfId="18715"/>
    <cellStyle name="Calculation 2 2 37 4 2" xfId="18716"/>
    <cellStyle name="Calculation 2 2 37 4 2 2" xfId="52062"/>
    <cellStyle name="Calculation 2 2 37 4 2 3" xfId="52063"/>
    <cellStyle name="Calculation 2 2 37 4 3" xfId="18717"/>
    <cellStyle name="Calculation 2 2 37 4 4" xfId="52064"/>
    <cellStyle name="Calculation 2 2 37 5" xfId="18718"/>
    <cellStyle name="Calculation 2 2 37 5 2" xfId="18719"/>
    <cellStyle name="Calculation 2 2 37 5 2 2" xfId="52065"/>
    <cellStyle name="Calculation 2 2 37 5 2 3" xfId="52066"/>
    <cellStyle name="Calculation 2 2 37 5 3" xfId="18720"/>
    <cellStyle name="Calculation 2 2 37 5 4" xfId="52067"/>
    <cellStyle name="Calculation 2 2 37 6" xfId="18721"/>
    <cellStyle name="Calculation 2 2 37 6 2" xfId="18722"/>
    <cellStyle name="Calculation 2 2 37 6 2 2" xfId="52068"/>
    <cellStyle name="Calculation 2 2 37 6 2 3" xfId="52069"/>
    <cellStyle name="Calculation 2 2 37 6 3" xfId="18723"/>
    <cellStyle name="Calculation 2 2 37 6 4" xfId="52070"/>
    <cellStyle name="Calculation 2 2 37 7" xfId="18724"/>
    <cellStyle name="Calculation 2 2 37 7 2" xfId="18725"/>
    <cellStyle name="Calculation 2 2 37 7 2 2" xfId="52071"/>
    <cellStyle name="Calculation 2 2 37 7 2 3" xfId="52072"/>
    <cellStyle name="Calculation 2 2 37 7 3" xfId="18726"/>
    <cellStyle name="Calculation 2 2 37 7 4" xfId="52073"/>
    <cellStyle name="Calculation 2 2 37 8" xfId="18727"/>
    <cellStyle name="Calculation 2 2 37 8 2" xfId="18728"/>
    <cellStyle name="Calculation 2 2 37 8 2 2" xfId="52074"/>
    <cellStyle name="Calculation 2 2 37 8 2 3" xfId="52075"/>
    <cellStyle name="Calculation 2 2 37 8 3" xfId="18729"/>
    <cellStyle name="Calculation 2 2 37 8 4" xfId="52076"/>
    <cellStyle name="Calculation 2 2 37 9" xfId="18730"/>
    <cellStyle name="Calculation 2 2 37 9 2" xfId="52077"/>
    <cellStyle name="Calculation 2 2 37 9 3" xfId="52078"/>
    <cellStyle name="Calculation 2 2 38" xfId="18731"/>
    <cellStyle name="Calculation 2 2 38 10" xfId="52079"/>
    <cellStyle name="Calculation 2 2 38 11" xfId="52080"/>
    <cellStyle name="Calculation 2 2 38 2" xfId="18732"/>
    <cellStyle name="Calculation 2 2 38 2 2" xfId="18733"/>
    <cellStyle name="Calculation 2 2 38 2 2 2" xfId="52081"/>
    <cellStyle name="Calculation 2 2 38 2 2 3" xfId="52082"/>
    <cellStyle name="Calculation 2 2 38 2 3" xfId="18734"/>
    <cellStyle name="Calculation 2 2 38 2 4" xfId="52083"/>
    <cellStyle name="Calculation 2 2 38 3" xfId="18735"/>
    <cellStyle name="Calculation 2 2 38 3 2" xfId="18736"/>
    <cellStyle name="Calculation 2 2 38 3 2 2" xfId="52084"/>
    <cellStyle name="Calculation 2 2 38 3 2 3" xfId="52085"/>
    <cellStyle name="Calculation 2 2 38 3 3" xfId="18737"/>
    <cellStyle name="Calculation 2 2 38 3 4" xfId="52086"/>
    <cellStyle name="Calculation 2 2 38 4" xfId="18738"/>
    <cellStyle name="Calculation 2 2 38 4 2" xfId="18739"/>
    <cellStyle name="Calculation 2 2 38 4 2 2" xfId="52087"/>
    <cellStyle name="Calculation 2 2 38 4 2 3" xfId="52088"/>
    <cellStyle name="Calculation 2 2 38 4 3" xfId="18740"/>
    <cellStyle name="Calculation 2 2 38 4 4" xfId="52089"/>
    <cellStyle name="Calculation 2 2 38 5" xfId="18741"/>
    <cellStyle name="Calculation 2 2 38 5 2" xfId="18742"/>
    <cellStyle name="Calculation 2 2 38 5 2 2" xfId="52090"/>
    <cellStyle name="Calculation 2 2 38 5 2 3" xfId="52091"/>
    <cellStyle name="Calculation 2 2 38 5 3" xfId="18743"/>
    <cellStyle name="Calculation 2 2 38 5 4" xfId="52092"/>
    <cellStyle name="Calculation 2 2 38 6" xfId="18744"/>
    <cellStyle name="Calculation 2 2 38 6 2" xfId="18745"/>
    <cellStyle name="Calculation 2 2 38 6 2 2" xfId="52093"/>
    <cellStyle name="Calculation 2 2 38 6 2 3" xfId="52094"/>
    <cellStyle name="Calculation 2 2 38 6 3" xfId="18746"/>
    <cellStyle name="Calculation 2 2 38 6 4" xfId="52095"/>
    <cellStyle name="Calculation 2 2 38 7" xfId="18747"/>
    <cellStyle name="Calculation 2 2 38 7 2" xfId="18748"/>
    <cellStyle name="Calculation 2 2 38 7 2 2" xfId="52096"/>
    <cellStyle name="Calculation 2 2 38 7 2 3" xfId="52097"/>
    <cellStyle name="Calculation 2 2 38 7 3" xfId="18749"/>
    <cellStyle name="Calculation 2 2 38 7 4" xfId="52098"/>
    <cellStyle name="Calculation 2 2 38 8" xfId="18750"/>
    <cellStyle name="Calculation 2 2 38 8 2" xfId="18751"/>
    <cellStyle name="Calculation 2 2 38 8 2 2" xfId="52099"/>
    <cellStyle name="Calculation 2 2 38 8 2 3" xfId="52100"/>
    <cellStyle name="Calculation 2 2 38 8 3" xfId="18752"/>
    <cellStyle name="Calculation 2 2 38 8 4" xfId="52101"/>
    <cellStyle name="Calculation 2 2 38 9" xfId="18753"/>
    <cellStyle name="Calculation 2 2 38 9 2" xfId="52102"/>
    <cellStyle name="Calculation 2 2 38 9 3" xfId="52103"/>
    <cellStyle name="Calculation 2 2 39" xfId="18754"/>
    <cellStyle name="Calculation 2 2 39 10" xfId="52104"/>
    <cellStyle name="Calculation 2 2 39 11" xfId="52105"/>
    <cellStyle name="Calculation 2 2 39 2" xfId="18755"/>
    <cellStyle name="Calculation 2 2 39 2 2" xfId="18756"/>
    <cellStyle name="Calculation 2 2 39 2 2 2" xfId="52106"/>
    <cellStyle name="Calculation 2 2 39 2 2 3" xfId="52107"/>
    <cellStyle name="Calculation 2 2 39 2 3" xfId="18757"/>
    <cellStyle name="Calculation 2 2 39 2 4" xfId="52108"/>
    <cellStyle name="Calculation 2 2 39 3" xfId="18758"/>
    <cellStyle name="Calculation 2 2 39 3 2" xfId="18759"/>
    <cellStyle name="Calculation 2 2 39 3 2 2" xfId="52109"/>
    <cellStyle name="Calculation 2 2 39 3 2 3" xfId="52110"/>
    <cellStyle name="Calculation 2 2 39 3 3" xfId="18760"/>
    <cellStyle name="Calculation 2 2 39 3 4" xfId="52111"/>
    <cellStyle name="Calculation 2 2 39 4" xfId="18761"/>
    <cellStyle name="Calculation 2 2 39 4 2" xfId="18762"/>
    <cellStyle name="Calculation 2 2 39 4 2 2" xfId="52112"/>
    <cellStyle name="Calculation 2 2 39 4 2 3" xfId="52113"/>
    <cellStyle name="Calculation 2 2 39 4 3" xfId="18763"/>
    <cellStyle name="Calculation 2 2 39 4 4" xfId="52114"/>
    <cellStyle name="Calculation 2 2 39 5" xfId="18764"/>
    <cellStyle name="Calculation 2 2 39 5 2" xfId="18765"/>
    <cellStyle name="Calculation 2 2 39 5 2 2" xfId="52115"/>
    <cellStyle name="Calculation 2 2 39 5 2 3" xfId="52116"/>
    <cellStyle name="Calculation 2 2 39 5 3" xfId="18766"/>
    <cellStyle name="Calculation 2 2 39 5 4" xfId="52117"/>
    <cellStyle name="Calculation 2 2 39 6" xfId="18767"/>
    <cellStyle name="Calculation 2 2 39 6 2" xfId="18768"/>
    <cellStyle name="Calculation 2 2 39 6 2 2" xfId="52118"/>
    <cellStyle name="Calculation 2 2 39 6 2 3" xfId="52119"/>
    <cellStyle name="Calculation 2 2 39 6 3" xfId="18769"/>
    <cellStyle name="Calculation 2 2 39 6 4" xfId="52120"/>
    <cellStyle name="Calculation 2 2 39 7" xfId="18770"/>
    <cellStyle name="Calculation 2 2 39 7 2" xfId="18771"/>
    <cellStyle name="Calculation 2 2 39 7 2 2" xfId="52121"/>
    <cellStyle name="Calculation 2 2 39 7 2 3" xfId="52122"/>
    <cellStyle name="Calculation 2 2 39 7 3" xfId="18772"/>
    <cellStyle name="Calculation 2 2 39 7 4" xfId="52123"/>
    <cellStyle name="Calculation 2 2 39 8" xfId="18773"/>
    <cellStyle name="Calculation 2 2 39 8 2" xfId="18774"/>
    <cellStyle name="Calculation 2 2 39 8 2 2" xfId="52124"/>
    <cellStyle name="Calculation 2 2 39 8 2 3" xfId="52125"/>
    <cellStyle name="Calculation 2 2 39 8 3" xfId="18775"/>
    <cellStyle name="Calculation 2 2 39 8 4" xfId="52126"/>
    <cellStyle name="Calculation 2 2 39 9" xfId="18776"/>
    <cellStyle name="Calculation 2 2 39 9 2" xfId="52127"/>
    <cellStyle name="Calculation 2 2 39 9 3" xfId="52128"/>
    <cellStyle name="Calculation 2 2 4" xfId="18777"/>
    <cellStyle name="Calculation 2 2 4 10" xfId="52129"/>
    <cellStyle name="Calculation 2 2 4 11" xfId="52130"/>
    <cellStyle name="Calculation 2 2 4 12" xfId="52131"/>
    <cellStyle name="Calculation 2 2 4 2" xfId="18778"/>
    <cellStyle name="Calculation 2 2 4 2 2" xfId="18779"/>
    <cellStyle name="Calculation 2 2 4 2 2 2" xfId="18780"/>
    <cellStyle name="Calculation 2 2 4 2 2 2 2" xfId="18781"/>
    <cellStyle name="Calculation 2 2 4 2 2 2 2 2" xfId="18782"/>
    <cellStyle name="Calculation 2 2 4 2 2 2 2 2 2" xfId="18783"/>
    <cellStyle name="Calculation 2 2 4 2 2 2 2 2 2 2" xfId="18784"/>
    <cellStyle name="Calculation 2 2 4 2 2 2 2 2 2 2 2" xfId="61911"/>
    <cellStyle name="Calculation 2 2 4 2 2 2 2 2 2 2 3" xfId="61912"/>
    <cellStyle name="Calculation 2 2 4 2 2 2 2 2 2 2 4" xfId="61913"/>
    <cellStyle name="Calculation 2 2 4 2 2 2 2 2 2 3" xfId="61914"/>
    <cellStyle name="Calculation 2 2 4 2 2 2 2 2 2 4" xfId="61915"/>
    <cellStyle name="Calculation 2 2 4 2 2 2 2 2 2 5" xfId="61916"/>
    <cellStyle name="Calculation 2 2 4 2 2 2 2 2 3" xfId="18785"/>
    <cellStyle name="Calculation 2 2 4 2 2 2 2 2 3 2" xfId="61917"/>
    <cellStyle name="Calculation 2 2 4 2 2 2 2 2 3 3" xfId="61918"/>
    <cellStyle name="Calculation 2 2 4 2 2 2 2 2 3 4" xfId="61919"/>
    <cellStyle name="Calculation 2 2 4 2 2 2 2 2 4" xfId="61920"/>
    <cellStyle name="Calculation 2 2 4 2 2 2 2 2 5" xfId="61921"/>
    <cellStyle name="Calculation 2 2 4 2 2 2 2 2 6" xfId="61922"/>
    <cellStyle name="Calculation 2 2 4 2 2 2 2 3" xfId="18786"/>
    <cellStyle name="Calculation 2 2 4 2 2 2 2 3 2" xfId="18787"/>
    <cellStyle name="Calculation 2 2 4 2 2 2 2 3 2 2" xfId="18788"/>
    <cellStyle name="Calculation 2 2 4 2 2 2 2 3 2 2 2" xfId="61923"/>
    <cellStyle name="Calculation 2 2 4 2 2 2 2 3 2 2 3" xfId="61924"/>
    <cellStyle name="Calculation 2 2 4 2 2 2 2 3 2 2 4" xfId="61925"/>
    <cellStyle name="Calculation 2 2 4 2 2 2 2 3 2 3" xfId="61926"/>
    <cellStyle name="Calculation 2 2 4 2 2 2 2 3 2 4" xfId="61927"/>
    <cellStyle name="Calculation 2 2 4 2 2 2 2 3 2 5" xfId="61928"/>
    <cellStyle name="Calculation 2 2 4 2 2 2 2 3 3" xfId="18789"/>
    <cellStyle name="Calculation 2 2 4 2 2 2 2 3 3 2" xfId="61929"/>
    <cellStyle name="Calculation 2 2 4 2 2 2 2 3 3 3" xfId="61930"/>
    <cellStyle name="Calculation 2 2 4 2 2 2 2 3 3 4" xfId="61931"/>
    <cellStyle name="Calculation 2 2 4 2 2 2 2 3 4" xfId="61932"/>
    <cellStyle name="Calculation 2 2 4 2 2 2 2 3 5" xfId="61933"/>
    <cellStyle name="Calculation 2 2 4 2 2 2 2 3 6" xfId="61934"/>
    <cellStyle name="Calculation 2 2 4 2 2 2 2 4" xfId="18790"/>
    <cellStyle name="Calculation 2 2 4 2 2 2 2 4 2" xfId="18791"/>
    <cellStyle name="Calculation 2 2 4 2 2 2 2 4 2 2" xfId="61935"/>
    <cellStyle name="Calculation 2 2 4 2 2 2 2 4 2 3" xfId="61936"/>
    <cellStyle name="Calculation 2 2 4 2 2 2 2 4 2 4" xfId="61937"/>
    <cellStyle name="Calculation 2 2 4 2 2 2 2 4 3" xfId="61938"/>
    <cellStyle name="Calculation 2 2 4 2 2 2 2 4 4" xfId="61939"/>
    <cellStyle name="Calculation 2 2 4 2 2 2 2 4 5" xfId="61940"/>
    <cellStyle name="Calculation 2 2 4 2 2 2 2 5" xfId="18792"/>
    <cellStyle name="Calculation 2 2 4 2 2 2 2 5 2" xfId="61941"/>
    <cellStyle name="Calculation 2 2 4 2 2 2 2 5 3" xfId="61942"/>
    <cellStyle name="Calculation 2 2 4 2 2 2 2 5 4" xfId="61943"/>
    <cellStyle name="Calculation 2 2 4 2 2 2 2 6" xfId="61944"/>
    <cellStyle name="Calculation 2 2 4 2 2 2 2 7" xfId="61945"/>
    <cellStyle name="Calculation 2 2 4 2 2 2 2 8" xfId="61946"/>
    <cellStyle name="Calculation 2 2 4 2 2 2 3" xfId="18793"/>
    <cellStyle name="Calculation 2 2 4 2 2 2 3 2" xfId="18794"/>
    <cellStyle name="Calculation 2 2 4 2 2 2 3 2 2" xfId="18795"/>
    <cellStyle name="Calculation 2 2 4 2 2 2 3 2 2 2" xfId="61947"/>
    <cellStyle name="Calculation 2 2 4 2 2 2 3 2 2 3" xfId="61948"/>
    <cellStyle name="Calculation 2 2 4 2 2 2 3 2 2 4" xfId="61949"/>
    <cellStyle name="Calculation 2 2 4 2 2 2 3 2 3" xfId="61950"/>
    <cellStyle name="Calculation 2 2 4 2 2 2 3 2 4" xfId="61951"/>
    <cellStyle name="Calculation 2 2 4 2 2 2 3 2 5" xfId="61952"/>
    <cellStyle name="Calculation 2 2 4 2 2 2 3 3" xfId="18796"/>
    <cellStyle name="Calculation 2 2 4 2 2 2 3 3 2" xfId="61953"/>
    <cellStyle name="Calculation 2 2 4 2 2 2 3 3 3" xfId="61954"/>
    <cellStyle name="Calculation 2 2 4 2 2 2 3 3 4" xfId="61955"/>
    <cellStyle name="Calculation 2 2 4 2 2 2 3 4" xfId="61956"/>
    <cellStyle name="Calculation 2 2 4 2 2 2 3 5" xfId="61957"/>
    <cellStyle name="Calculation 2 2 4 2 2 2 3 6" xfId="61958"/>
    <cellStyle name="Calculation 2 2 4 2 2 2 4" xfId="18797"/>
    <cellStyle name="Calculation 2 2 4 2 2 2 4 2" xfId="18798"/>
    <cellStyle name="Calculation 2 2 4 2 2 2 4 2 2" xfId="18799"/>
    <cellStyle name="Calculation 2 2 4 2 2 2 4 2 2 2" xfId="61959"/>
    <cellStyle name="Calculation 2 2 4 2 2 2 4 2 2 3" xfId="61960"/>
    <cellStyle name="Calculation 2 2 4 2 2 2 4 2 2 4" xfId="61961"/>
    <cellStyle name="Calculation 2 2 4 2 2 2 4 2 3" xfId="61962"/>
    <cellStyle name="Calculation 2 2 4 2 2 2 4 2 4" xfId="61963"/>
    <cellStyle name="Calculation 2 2 4 2 2 2 4 2 5" xfId="61964"/>
    <cellStyle name="Calculation 2 2 4 2 2 2 4 3" xfId="18800"/>
    <cellStyle name="Calculation 2 2 4 2 2 2 4 3 2" xfId="61965"/>
    <cellStyle name="Calculation 2 2 4 2 2 2 4 3 3" xfId="61966"/>
    <cellStyle name="Calculation 2 2 4 2 2 2 4 3 4" xfId="61967"/>
    <cellStyle name="Calculation 2 2 4 2 2 2 4 4" xfId="61968"/>
    <cellStyle name="Calculation 2 2 4 2 2 2 4 5" xfId="61969"/>
    <cellStyle name="Calculation 2 2 4 2 2 2 4 6" xfId="61970"/>
    <cellStyle name="Calculation 2 2 4 2 2 2 5" xfId="18801"/>
    <cellStyle name="Calculation 2 2 4 2 2 2 5 2" xfId="18802"/>
    <cellStyle name="Calculation 2 2 4 2 2 2 5 2 2" xfId="61971"/>
    <cellStyle name="Calculation 2 2 4 2 2 2 5 2 3" xfId="61972"/>
    <cellStyle name="Calculation 2 2 4 2 2 2 5 2 4" xfId="61973"/>
    <cellStyle name="Calculation 2 2 4 2 2 2 5 3" xfId="61974"/>
    <cellStyle name="Calculation 2 2 4 2 2 2 5 4" xfId="61975"/>
    <cellStyle name="Calculation 2 2 4 2 2 2 5 5" xfId="61976"/>
    <cellStyle name="Calculation 2 2 4 2 2 2 6" xfId="18803"/>
    <cellStyle name="Calculation 2 2 4 2 2 2 6 2" xfId="61977"/>
    <cellStyle name="Calculation 2 2 4 2 2 2 6 3" xfId="61978"/>
    <cellStyle name="Calculation 2 2 4 2 2 2 6 4" xfId="61979"/>
    <cellStyle name="Calculation 2 2 4 2 2 2 7" xfId="61980"/>
    <cellStyle name="Calculation 2 2 4 2 2 2 8" xfId="61981"/>
    <cellStyle name="Calculation 2 2 4 2 2 2 9" xfId="61982"/>
    <cellStyle name="Calculation 2 2 4 2 2 3" xfId="52132"/>
    <cellStyle name="Calculation 2 2 4 2 2 4" xfId="52133"/>
    <cellStyle name="Calculation 2 2 4 2 2 5" xfId="52134"/>
    <cellStyle name="Calculation 2 2 4 2 2 6" xfId="52135"/>
    <cellStyle name="Calculation 2 2 4 2 2 7" xfId="52136"/>
    <cellStyle name="Calculation 2 2 4 2 3" xfId="18804"/>
    <cellStyle name="Calculation 2 2 4 2 3 2" xfId="18805"/>
    <cellStyle name="Calculation 2 2 4 2 3 2 2" xfId="18806"/>
    <cellStyle name="Calculation 2 2 4 2 3 2 2 2" xfId="18807"/>
    <cellStyle name="Calculation 2 2 4 2 3 2 2 2 2" xfId="18808"/>
    <cellStyle name="Calculation 2 2 4 2 3 2 2 2 2 2" xfId="61983"/>
    <cellStyle name="Calculation 2 2 4 2 3 2 2 2 2 3" xfId="61984"/>
    <cellStyle name="Calculation 2 2 4 2 3 2 2 2 2 4" xfId="61985"/>
    <cellStyle name="Calculation 2 2 4 2 3 2 2 2 3" xfId="61986"/>
    <cellStyle name="Calculation 2 2 4 2 3 2 2 2 4" xfId="61987"/>
    <cellStyle name="Calculation 2 2 4 2 3 2 2 2 5" xfId="61988"/>
    <cellStyle name="Calculation 2 2 4 2 3 2 2 3" xfId="18809"/>
    <cellStyle name="Calculation 2 2 4 2 3 2 2 3 2" xfId="61989"/>
    <cellStyle name="Calculation 2 2 4 2 3 2 2 3 3" xfId="61990"/>
    <cellStyle name="Calculation 2 2 4 2 3 2 2 3 4" xfId="61991"/>
    <cellStyle name="Calculation 2 2 4 2 3 2 2 4" xfId="61992"/>
    <cellStyle name="Calculation 2 2 4 2 3 2 2 5" xfId="61993"/>
    <cellStyle name="Calculation 2 2 4 2 3 2 2 6" xfId="61994"/>
    <cellStyle name="Calculation 2 2 4 2 3 2 3" xfId="18810"/>
    <cellStyle name="Calculation 2 2 4 2 3 2 3 2" xfId="18811"/>
    <cellStyle name="Calculation 2 2 4 2 3 2 3 2 2" xfId="18812"/>
    <cellStyle name="Calculation 2 2 4 2 3 2 3 2 2 2" xfId="61995"/>
    <cellStyle name="Calculation 2 2 4 2 3 2 3 2 2 3" xfId="61996"/>
    <cellStyle name="Calculation 2 2 4 2 3 2 3 2 2 4" xfId="61997"/>
    <cellStyle name="Calculation 2 2 4 2 3 2 3 2 3" xfId="61998"/>
    <cellStyle name="Calculation 2 2 4 2 3 2 3 2 4" xfId="61999"/>
    <cellStyle name="Calculation 2 2 4 2 3 2 3 2 5" xfId="62000"/>
    <cellStyle name="Calculation 2 2 4 2 3 2 3 3" xfId="18813"/>
    <cellStyle name="Calculation 2 2 4 2 3 2 3 3 2" xfId="62001"/>
    <cellStyle name="Calculation 2 2 4 2 3 2 3 3 3" xfId="62002"/>
    <cellStyle name="Calculation 2 2 4 2 3 2 3 3 4" xfId="62003"/>
    <cellStyle name="Calculation 2 2 4 2 3 2 3 4" xfId="62004"/>
    <cellStyle name="Calculation 2 2 4 2 3 2 3 5" xfId="62005"/>
    <cellStyle name="Calculation 2 2 4 2 3 2 3 6" xfId="62006"/>
    <cellStyle name="Calculation 2 2 4 2 3 2 4" xfId="18814"/>
    <cellStyle name="Calculation 2 2 4 2 3 2 4 2" xfId="18815"/>
    <cellStyle name="Calculation 2 2 4 2 3 2 4 2 2" xfId="62007"/>
    <cellStyle name="Calculation 2 2 4 2 3 2 4 2 3" xfId="62008"/>
    <cellStyle name="Calculation 2 2 4 2 3 2 4 2 4" xfId="62009"/>
    <cellStyle name="Calculation 2 2 4 2 3 2 4 3" xfId="62010"/>
    <cellStyle name="Calculation 2 2 4 2 3 2 4 4" xfId="62011"/>
    <cellStyle name="Calculation 2 2 4 2 3 2 4 5" xfId="62012"/>
    <cellStyle name="Calculation 2 2 4 2 3 2 5" xfId="18816"/>
    <cellStyle name="Calculation 2 2 4 2 3 2 5 2" xfId="62013"/>
    <cellStyle name="Calculation 2 2 4 2 3 2 5 3" xfId="62014"/>
    <cellStyle name="Calculation 2 2 4 2 3 2 5 4" xfId="62015"/>
    <cellStyle name="Calculation 2 2 4 2 3 2 6" xfId="62016"/>
    <cellStyle name="Calculation 2 2 4 2 3 2 7" xfId="62017"/>
    <cellStyle name="Calculation 2 2 4 2 3 2 8" xfId="62018"/>
    <cellStyle name="Calculation 2 2 4 2 3 3" xfId="18817"/>
    <cellStyle name="Calculation 2 2 4 2 3 3 2" xfId="18818"/>
    <cellStyle name="Calculation 2 2 4 2 3 3 2 2" xfId="18819"/>
    <cellStyle name="Calculation 2 2 4 2 3 3 2 2 2" xfId="62019"/>
    <cellStyle name="Calculation 2 2 4 2 3 3 2 2 3" xfId="62020"/>
    <cellStyle name="Calculation 2 2 4 2 3 3 2 2 4" xfId="62021"/>
    <cellStyle name="Calculation 2 2 4 2 3 3 2 3" xfId="62022"/>
    <cellStyle name="Calculation 2 2 4 2 3 3 2 4" xfId="62023"/>
    <cellStyle name="Calculation 2 2 4 2 3 3 2 5" xfId="62024"/>
    <cellStyle name="Calculation 2 2 4 2 3 3 3" xfId="18820"/>
    <cellStyle name="Calculation 2 2 4 2 3 3 3 2" xfId="62025"/>
    <cellStyle name="Calculation 2 2 4 2 3 3 3 3" xfId="62026"/>
    <cellStyle name="Calculation 2 2 4 2 3 3 3 4" xfId="62027"/>
    <cellStyle name="Calculation 2 2 4 2 3 3 4" xfId="62028"/>
    <cellStyle name="Calculation 2 2 4 2 3 3 5" xfId="62029"/>
    <cellStyle name="Calculation 2 2 4 2 3 3 6" xfId="62030"/>
    <cellStyle name="Calculation 2 2 4 2 3 4" xfId="18821"/>
    <cellStyle name="Calculation 2 2 4 2 3 4 2" xfId="18822"/>
    <cellStyle name="Calculation 2 2 4 2 3 4 2 2" xfId="18823"/>
    <cellStyle name="Calculation 2 2 4 2 3 4 2 2 2" xfId="62031"/>
    <cellStyle name="Calculation 2 2 4 2 3 4 2 2 3" xfId="62032"/>
    <cellStyle name="Calculation 2 2 4 2 3 4 2 2 4" xfId="62033"/>
    <cellStyle name="Calculation 2 2 4 2 3 4 2 3" xfId="62034"/>
    <cellStyle name="Calculation 2 2 4 2 3 4 2 4" xfId="62035"/>
    <cellStyle name="Calculation 2 2 4 2 3 4 2 5" xfId="62036"/>
    <cellStyle name="Calculation 2 2 4 2 3 4 3" xfId="18824"/>
    <cellStyle name="Calculation 2 2 4 2 3 4 3 2" xfId="62037"/>
    <cellStyle name="Calculation 2 2 4 2 3 4 3 3" xfId="62038"/>
    <cellStyle name="Calculation 2 2 4 2 3 4 3 4" xfId="62039"/>
    <cellStyle name="Calculation 2 2 4 2 3 4 4" xfId="62040"/>
    <cellStyle name="Calculation 2 2 4 2 3 4 5" xfId="62041"/>
    <cellStyle name="Calculation 2 2 4 2 3 4 6" xfId="62042"/>
    <cellStyle name="Calculation 2 2 4 2 3 5" xfId="18825"/>
    <cellStyle name="Calculation 2 2 4 2 3 5 2" xfId="18826"/>
    <cellStyle name="Calculation 2 2 4 2 3 5 2 2" xfId="62043"/>
    <cellStyle name="Calculation 2 2 4 2 3 5 2 3" xfId="62044"/>
    <cellStyle name="Calculation 2 2 4 2 3 5 2 4" xfId="62045"/>
    <cellStyle name="Calculation 2 2 4 2 3 5 3" xfId="62046"/>
    <cellStyle name="Calculation 2 2 4 2 3 5 4" xfId="62047"/>
    <cellStyle name="Calculation 2 2 4 2 3 5 5" xfId="62048"/>
    <cellStyle name="Calculation 2 2 4 2 3 6" xfId="18827"/>
    <cellStyle name="Calculation 2 2 4 2 3 6 2" xfId="62049"/>
    <cellStyle name="Calculation 2 2 4 2 3 6 3" xfId="62050"/>
    <cellStyle name="Calculation 2 2 4 2 3 6 4" xfId="62051"/>
    <cellStyle name="Calculation 2 2 4 2 3 7" xfId="62052"/>
    <cellStyle name="Calculation 2 2 4 2 3 8" xfId="62053"/>
    <cellStyle name="Calculation 2 2 4 2 3 9" xfId="62054"/>
    <cellStyle name="Calculation 2 2 4 2 4" xfId="18828"/>
    <cellStyle name="Calculation 2 2 4 2 5" xfId="18829"/>
    <cellStyle name="Calculation 2 2 4 2 6" xfId="52137"/>
    <cellStyle name="Calculation 2 2 4 2 7" xfId="52138"/>
    <cellStyle name="Calculation 2 2 4 3" xfId="18830"/>
    <cellStyle name="Calculation 2 2 4 3 2" xfId="18831"/>
    <cellStyle name="Calculation 2 2 4 3 2 2" xfId="18832"/>
    <cellStyle name="Calculation 2 2 4 3 2 2 2" xfId="18833"/>
    <cellStyle name="Calculation 2 2 4 3 2 2 2 2" xfId="18834"/>
    <cellStyle name="Calculation 2 2 4 3 2 2 2 2 2" xfId="18835"/>
    <cellStyle name="Calculation 2 2 4 3 2 2 2 2 2 2" xfId="62055"/>
    <cellStyle name="Calculation 2 2 4 3 2 2 2 2 2 3" xfId="62056"/>
    <cellStyle name="Calculation 2 2 4 3 2 2 2 2 2 4" xfId="62057"/>
    <cellStyle name="Calculation 2 2 4 3 2 2 2 2 3" xfId="62058"/>
    <cellStyle name="Calculation 2 2 4 3 2 2 2 2 4" xfId="62059"/>
    <cellStyle name="Calculation 2 2 4 3 2 2 2 2 5" xfId="62060"/>
    <cellStyle name="Calculation 2 2 4 3 2 2 2 3" xfId="18836"/>
    <cellStyle name="Calculation 2 2 4 3 2 2 2 3 2" xfId="62061"/>
    <cellStyle name="Calculation 2 2 4 3 2 2 2 3 3" xfId="62062"/>
    <cellStyle name="Calculation 2 2 4 3 2 2 2 3 4" xfId="62063"/>
    <cellStyle name="Calculation 2 2 4 3 2 2 2 4" xfId="62064"/>
    <cellStyle name="Calculation 2 2 4 3 2 2 2 5" xfId="62065"/>
    <cellStyle name="Calculation 2 2 4 3 2 2 2 6" xfId="62066"/>
    <cellStyle name="Calculation 2 2 4 3 2 2 3" xfId="18837"/>
    <cellStyle name="Calculation 2 2 4 3 2 2 3 2" xfId="18838"/>
    <cellStyle name="Calculation 2 2 4 3 2 2 3 2 2" xfId="18839"/>
    <cellStyle name="Calculation 2 2 4 3 2 2 3 2 2 2" xfId="62067"/>
    <cellStyle name="Calculation 2 2 4 3 2 2 3 2 2 3" xfId="62068"/>
    <cellStyle name="Calculation 2 2 4 3 2 2 3 2 2 4" xfId="62069"/>
    <cellStyle name="Calculation 2 2 4 3 2 2 3 2 3" xfId="62070"/>
    <cellStyle name="Calculation 2 2 4 3 2 2 3 2 4" xfId="62071"/>
    <cellStyle name="Calculation 2 2 4 3 2 2 3 2 5" xfId="62072"/>
    <cellStyle name="Calculation 2 2 4 3 2 2 3 3" xfId="18840"/>
    <cellStyle name="Calculation 2 2 4 3 2 2 3 3 2" xfId="62073"/>
    <cellStyle name="Calculation 2 2 4 3 2 2 3 3 3" xfId="62074"/>
    <cellStyle name="Calculation 2 2 4 3 2 2 3 3 4" xfId="62075"/>
    <cellStyle name="Calculation 2 2 4 3 2 2 3 4" xfId="62076"/>
    <cellStyle name="Calculation 2 2 4 3 2 2 3 5" xfId="62077"/>
    <cellStyle name="Calculation 2 2 4 3 2 2 3 6" xfId="62078"/>
    <cellStyle name="Calculation 2 2 4 3 2 2 4" xfId="18841"/>
    <cellStyle name="Calculation 2 2 4 3 2 2 4 2" xfId="18842"/>
    <cellStyle name="Calculation 2 2 4 3 2 2 4 2 2" xfId="62079"/>
    <cellStyle name="Calculation 2 2 4 3 2 2 4 2 3" xfId="62080"/>
    <cellStyle name="Calculation 2 2 4 3 2 2 4 2 4" xfId="62081"/>
    <cellStyle name="Calculation 2 2 4 3 2 2 4 3" xfId="62082"/>
    <cellStyle name="Calculation 2 2 4 3 2 2 4 4" xfId="62083"/>
    <cellStyle name="Calculation 2 2 4 3 2 2 4 5" xfId="62084"/>
    <cellStyle name="Calculation 2 2 4 3 2 2 5" xfId="18843"/>
    <cellStyle name="Calculation 2 2 4 3 2 2 5 2" xfId="62085"/>
    <cellStyle name="Calculation 2 2 4 3 2 2 5 3" xfId="62086"/>
    <cellStyle name="Calculation 2 2 4 3 2 2 5 4" xfId="62087"/>
    <cellStyle name="Calculation 2 2 4 3 2 2 6" xfId="62088"/>
    <cellStyle name="Calculation 2 2 4 3 2 2 7" xfId="62089"/>
    <cellStyle name="Calculation 2 2 4 3 2 2 8" xfId="62090"/>
    <cellStyle name="Calculation 2 2 4 3 2 3" xfId="18844"/>
    <cellStyle name="Calculation 2 2 4 3 2 3 2" xfId="18845"/>
    <cellStyle name="Calculation 2 2 4 3 2 3 2 2" xfId="18846"/>
    <cellStyle name="Calculation 2 2 4 3 2 3 2 2 2" xfId="62091"/>
    <cellStyle name="Calculation 2 2 4 3 2 3 2 2 3" xfId="62092"/>
    <cellStyle name="Calculation 2 2 4 3 2 3 2 2 4" xfId="62093"/>
    <cellStyle name="Calculation 2 2 4 3 2 3 2 3" xfId="62094"/>
    <cellStyle name="Calculation 2 2 4 3 2 3 2 4" xfId="62095"/>
    <cellStyle name="Calculation 2 2 4 3 2 3 2 5" xfId="62096"/>
    <cellStyle name="Calculation 2 2 4 3 2 3 3" xfId="18847"/>
    <cellStyle name="Calculation 2 2 4 3 2 3 3 2" xfId="62097"/>
    <cellStyle name="Calculation 2 2 4 3 2 3 3 3" xfId="62098"/>
    <cellStyle name="Calculation 2 2 4 3 2 3 3 4" xfId="62099"/>
    <cellStyle name="Calculation 2 2 4 3 2 3 4" xfId="62100"/>
    <cellStyle name="Calculation 2 2 4 3 2 3 5" xfId="62101"/>
    <cellStyle name="Calculation 2 2 4 3 2 3 6" xfId="62102"/>
    <cellStyle name="Calculation 2 2 4 3 2 4" xfId="18848"/>
    <cellStyle name="Calculation 2 2 4 3 2 4 2" xfId="18849"/>
    <cellStyle name="Calculation 2 2 4 3 2 4 2 2" xfId="18850"/>
    <cellStyle name="Calculation 2 2 4 3 2 4 2 2 2" xfId="62103"/>
    <cellStyle name="Calculation 2 2 4 3 2 4 2 2 3" xfId="62104"/>
    <cellStyle name="Calculation 2 2 4 3 2 4 2 2 4" xfId="62105"/>
    <cellStyle name="Calculation 2 2 4 3 2 4 2 3" xfId="62106"/>
    <cellStyle name="Calculation 2 2 4 3 2 4 2 4" xfId="62107"/>
    <cellStyle name="Calculation 2 2 4 3 2 4 2 5" xfId="62108"/>
    <cellStyle name="Calculation 2 2 4 3 2 4 3" xfId="18851"/>
    <cellStyle name="Calculation 2 2 4 3 2 4 3 2" xfId="62109"/>
    <cellStyle name="Calculation 2 2 4 3 2 4 3 3" xfId="62110"/>
    <cellStyle name="Calculation 2 2 4 3 2 4 3 4" xfId="62111"/>
    <cellStyle name="Calculation 2 2 4 3 2 4 4" xfId="62112"/>
    <cellStyle name="Calculation 2 2 4 3 2 4 5" xfId="62113"/>
    <cellStyle name="Calculation 2 2 4 3 2 4 6" xfId="62114"/>
    <cellStyle name="Calculation 2 2 4 3 2 5" xfId="18852"/>
    <cellStyle name="Calculation 2 2 4 3 2 5 2" xfId="18853"/>
    <cellStyle name="Calculation 2 2 4 3 2 5 2 2" xfId="62115"/>
    <cellStyle name="Calculation 2 2 4 3 2 5 2 3" xfId="62116"/>
    <cellStyle name="Calculation 2 2 4 3 2 5 2 4" xfId="62117"/>
    <cellStyle name="Calculation 2 2 4 3 2 5 3" xfId="62118"/>
    <cellStyle name="Calculation 2 2 4 3 2 5 4" xfId="62119"/>
    <cellStyle name="Calculation 2 2 4 3 2 5 5" xfId="62120"/>
    <cellStyle name="Calculation 2 2 4 3 2 6" xfId="18854"/>
    <cellStyle name="Calculation 2 2 4 3 2 6 2" xfId="62121"/>
    <cellStyle name="Calculation 2 2 4 3 2 6 3" xfId="62122"/>
    <cellStyle name="Calculation 2 2 4 3 2 6 4" xfId="62123"/>
    <cellStyle name="Calculation 2 2 4 3 2 7" xfId="62124"/>
    <cellStyle name="Calculation 2 2 4 3 2 8" xfId="62125"/>
    <cellStyle name="Calculation 2 2 4 3 2 9" xfId="62126"/>
    <cellStyle name="Calculation 2 2 4 3 3" xfId="18855"/>
    <cellStyle name="Calculation 2 2 4 3 4" xfId="18856"/>
    <cellStyle name="Calculation 2 2 4 3 5" xfId="18857"/>
    <cellStyle name="Calculation 2 2 4 3 6" xfId="52139"/>
    <cellStyle name="Calculation 2 2 4 3 7" xfId="52140"/>
    <cellStyle name="Calculation 2 2 4 3 8" xfId="52141"/>
    <cellStyle name="Calculation 2 2 4 4" xfId="18858"/>
    <cellStyle name="Calculation 2 2 4 4 2" xfId="18859"/>
    <cellStyle name="Calculation 2 2 4 4 2 2" xfId="18860"/>
    <cellStyle name="Calculation 2 2 4 4 2 2 2" xfId="18861"/>
    <cellStyle name="Calculation 2 2 4 4 2 2 2 2" xfId="18862"/>
    <cellStyle name="Calculation 2 2 4 4 2 2 2 2 2" xfId="62127"/>
    <cellStyle name="Calculation 2 2 4 4 2 2 2 2 3" xfId="62128"/>
    <cellStyle name="Calculation 2 2 4 4 2 2 2 2 4" xfId="62129"/>
    <cellStyle name="Calculation 2 2 4 4 2 2 2 3" xfId="62130"/>
    <cellStyle name="Calculation 2 2 4 4 2 2 2 4" xfId="62131"/>
    <cellStyle name="Calculation 2 2 4 4 2 2 2 5" xfId="62132"/>
    <cellStyle name="Calculation 2 2 4 4 2 2 3" xfId="18863"/>
    <cellStyle name="Calculation 2 2 4 4 2 2 3 2" xfId="62133"/>
    <cellStyle name="Calculation 2 2 4 4 2 2 3 3" xfId="62134"/>
    <cellStyle name="Calculation 2 2 4 4 2 2 3 4" xfId="62135"/>
    <cellStyle name="Calculation 2 2 4 4 2 2 4" xfId="62136"/>
    <cellStyle name="Calculation 2 2 4 4 2 2 5" xfId="62137"/>
    <cellStyle name="Calculation 2 2 4 4 2 2 6" xfId="62138"/>
    <cellStyle name="Calculation 2 2 4 4 2 3" xfId="18864"/>
    <cellStyle name="Calculation 2 2 4 4 2 3 2" xfId="18865"/>
    <cellStyle name="Calculation 2 2 4 4 2 3 2 2" xfId="18866"/>
    <cellStyle name="Calculation 2 2 4 4 2 3 2 2 2" xfId="62139"/>
    <cellStyle name="Calculation 2 2 4 4 2 3 2 2 3" xfId="62140"/>
    <cellStyle name="Calculation 2 2 4 4 2 3 2 2 4" xfId="62141"/>
    <cellStyle name="Calculation 2 2 4 4 2 3 2 3" xfId="62142"/>
    <cellStyle name="Calculation 2 2 4 4 2 3 2 4" xfId="62143"/>
    <cellStyle name="Calculation 2 2 4 4 2 3 2 5" xfId="62144"/>
    <cellStyle name="Calculation 2 2 4 4 2 3 3" xfId="18867"/>
    <cellStyle name="Calculation 2 2 4 4 2 3 3 2" xfId="62145"/>
    <cellStyle name="Calculation 2 2 4 4 2 3 3 3" xfId="62146"/>
    <cellStyle name="Calculation 2 2 4 4 2 3 3 4" xfId="62147"/>
    <cellStyle name="Calculation 2 2 4 4 2 3 4" xfId="62148"/>
    <cellStyle name="Calculation 2 2 4 4 2 3 5" xfId="62149"/>
    <cellStyle name="Calculation 2 2 4 4 2 3 6" xfId="62150"/>
    <cellStyle name="Calculation 2 2 4 4 2 4" xfId="18868"/>
    <cellStyle name="Calculation 2 2 4 4 2 4 2" xfId="18869"/>
    <cellStyle name="Calculation 2 2 4 4 2 4 2 2" xfId="62151"/>
    <cellStyle name="Calculation 2 2 4 4 2 4 2 3" xfId="62152"/>
    <cellStyle name="Calculation 2 2 4 4 2 4 2 4" xfId="62153"/>
    <cellStyle name="Calculation 2 2 4 4 2 4 3" xfId="62154"/>
    <cellStyle name="Calculation 2 2 4 4 2 4 4" xfId="62155"/>
    <cellStyle name="Calculation 2 2 4 4 2 4 5" xfId="62156"/>
    <cellStyle name="Calculation 2 2 4 4 2 5" xfId="18870"/>
    <cellStyle name="Calculation 2 2 4 4 2 5 2" xfId="62157"/>
    <cellStyle name="Calculation 2 2 4 4 2 5 3" xfId="62158"/>
    <cellStyle name="Calculation 2 2 4 4 2 5 4" xfId="62159"/>
    <cellStyle name="Calculation 2 2 4 4 2 6" xfId="62160"/>
    <cellStyle name="Calculation 2 2 4 4 2 7" xfId="62161"/>
    <cellStyle name="Calculation 2 2 4 4 2 8" xfId="62162"/>
    <cellStyle name="Calculation 2 2 4 4 3" xfId="18871"/>
    <cellStyle name="Calculation 2 2 4 4 3 2" xfId="18872"/>
    <cellStyle name="Calculation 2 2 4 4 3 2 2" xfId="18873"/>
    <cellStyle name="Calculation 2 2 4 4 3 2 2 2" xfId="62163"/>
    <cellStyle name="Calculation 2 2 4 4 3 2 2 3" xfId="62164"/>
    <cellStyle name="Calculation 2 2 4 4 3 2 2 4" xfId="62165"/>
    <cellStyle name="Calculation 2 2 4 4 3 2 3" xfId="62166"/>
    <cellStyle name="Calculation 2 2 4 4 3 2 4" xfId="62167"/>
    <cellStyle name="Calculation 2 2 4 4 3 2 5" xfId="62168"/>
    <cellStyle name="Calculation 2 2 4 4 3 3" xfId="18874"/>
    <cellStyle name="Calculation 2 2 4 4 3 3 2" xfId="62169"/>
    <cellStyle name="Calculation 2 2 4 4 3 3 3" xfId="62170"/>
    <cellStyle name="Calculation 2 2 4 4 3 3 4" xfId="62171"/>
    <cellStyle name="Calculation 2 2 4 4 3 4" xfId="62172"/>
    <cellStyle name="Calculation 2 2 4 4 3 5" xfId="62173"/>
    <cellStyle name="Calculation 2 2 4 4 3 6" xfId="62174"/>
    <cellStyle name="Calculation 2 2 4 4 4" xfId="18875"/>
    <cellStyle name="Calculation 2 2 4 4 4 2" xfId="18876"/>
    <cellStyle name="Calculation 2 2 4 4 4 2 2" xfId="18877"/>
    <cellStyle name="Calculation 2 2 4 4 4 2 2 2" xfId="62175"/>
    <cellStyle name="Calculation 2 2 4 4 4 2 2 3" xfId="62176"/>
    <cellStyle name="Calculation 2 2 4 4 4 2 2 4" xfId="62177"/>
    <cellStyle name="Calculation 2 2 4 4 4 2 3" xfId="62178"/>
    <cellStyle name="Calculation 2 2 4 4 4 2 4" xfId="62179"/>
    <cellStyle name="Calculation 2 2 4 4 4 2 5" xfId="62180"/>
    <cellStyle name="Calculation 2 2 4 4 4 3" xfId="18878"/>
    <cellStyle name="Calculation 2 2 4 4 4 3 2" xfId="62181"/>
    <cellStyle name="Calculation 2 2 4 4 4 3 3" xfId="62182"/>
    <cellStyle name="Calculation 2 2 4 4 4 3 4" xfId="62183"/>
    <cellStyle name="Calculation 2 2 4 4 4 4" xfId="62184"/>
    <cellStyle name="Calculation 2 2 4 4 4 5" xfId="62185"/>
    <cellStyle name="Calculation 2 2 4 4 4 6" xfId="62186"/>
    <cellStyle name="Calculation 2 2 4 4 5" xfId="18879"/>
    <cellStyle name="Calculation 2 2 4 4 5 2" xfId="18880"/>
    <cellStyle name="Calculation 2 2 4 4 5 2 2" xfId="62187"/>
    <cellStyle name="Calculation 2 2 4 4 5 2 3" xfId="62188"/>
    <cellStyle name="Calculation 2 2 4 4 5 2 4" xfId="62189"/>
    <cellStyle name="Calculation 2 2 4 4 5 3" xfId="62190"/>
    <cellStyle name="Calculation 2 2 4 4 5 4" xfId="62191"/>
    <cellStyle name="Calculation 2 2 4 4 5 5" xfId="62192"/>
    <cellStyle name="Calculation 2 2 4 4 6" xfId="18881"/>
    <cellStyle name="Calculation 2 2 4 4 6 2" xfId="62193"/>
    <cellStyle name="Calculation 2 2 4 4 6 3" xfId="62194"/>
    <cellStyle name="Calculation 2 2 4 4 6 4" xfId="62195"/>
    <cellStyle name="Calculation 2 2 4 4 7" xfId="18882"/>
    <cellStyle name="Calculation 2 2 4 4 8" xfId="18883"/>
    <cellStyle name="Calculation 2 2 4 4 9" xfId="18884"/>
    <cellStyle name="Calculation 2 2 4 5" xfId="18885"/>
    <cellStyle name="Calculation 2 2 4 5 2" xfId="18886"/>
    <cellStyle name="Calculation 2 2 4 5 2 2" xfId="52142"/>
    <cellStyle name="Calculation 2 2 4 5 2 3" xfId="52143"/>
    <cellStyle name="Calculation 2 2 4 5 3" xfId="18887"/>
    <cellStyle name="Calculation 2 2 4 5 4" xfId="52144"/>
    <cellStyle name="Calculation 2 2 4 6" xfId="18888"/>
    <cellStyle name="Calculation 2 2 4 6 2" xfId="18889"/>
    <cellStyle name="Calculation 2 2 4 6 2 2" xfId="52145"/>
    <cellStyle name="Calculation 2 2 4 6 2 3" xfId="52146"/>
    <cellStyle name="Calculation 2 2 4 6 3" xfId="18890"/>
    <cellStyle name="Calculation 2 2 4 6 4" xfId="52147"/>
    <cellStyle name="Calculation 2 2 4 7" xfId="18891"/>
    <cellStyle name="Calculation 2 2 4 7 2" xfId="18892"/>
    <cellStyle name="Calculation 2 2 4 7 2 2" xfId="52148"/>
    <cellStyle name="Calculation 2 2 4 7 2 3" xfId="52149"/>
    <cellStyle name="Calculation 2 2 4 7 3" xfId="18893"/>
    <cellStyle name="Calculation 2 2 4 7 4" xfId="52150"/>
    <cellStyle name="Calculation 2 2 4 8" xfId="18894"/>
    <cellStyle name="Calculation 2 2 4 8 2" xfId="52151"/>
    <cellStyle name="Calculation 2 2 4 8 3" xfId="52152"/>
    <cellStyle name="Calculation 2 2 4 9" xfId="52153"/>
    <cellStyle name="Calculation 2 2 40" xfId="18895"/>
    <cellStyle name="Calculation 2 2 40 10" xfId="52154"/>
    <cellStyle name="Calculation 2 2 40 11" xfId="52155"/>
    <cellStyle name="Calculation 2 2 40 2" xfId="18896"/>
    <cellStyle name="Calculation 2 2 40 2 2" xfId="18897"/>
    <cellStyle name="Calculation 2 2 40 2 2 2" xfId="52156"/>
    <cellStyle name="Calculation 2 2 40 2 2 3" xfId="52157"/>
    <cellStyle name="Calculation 2 2 40 2 3" xfId="18898"/>
    <cellStyle name="Calculation 2 2 40 2 4" xfId="52158"/>
    <cellStyle name="Calculation 2 2 40 3" xfId="18899"/>
    <cellStyle name="Calculation 2 2 40 3 2" xfId="18900"/>
    <cellStyle name="Calculation 2 2 40 3 2 2" xfId="52159"/>
    <cellStyle name="Calculation 2 2 40 3 2 3" xfId="52160"/>
    <cellStyle name="Calculation 2 2 40 3 3" xfId="18901"/>
    <cellStyle name="Calculation 2 2 40 3 4" xfId="52161"/>
    <cellStyle name="Calculation 2 2 40 4" xfId="18902"/>
    <cellStyle name="Calculation 2 2 40 4 2" xfId="18903"/>
    <cellStyle name="Calculation 2 2 40 4 2 2" xfId="52162"/>
    <cellStyle name="Calculation 2 2 40 4 2 3" xfId="52163"/>
    <cellStyle name="Calculation 2 2 40 4 3" xfId="18904"/>
    <cellStyle name="Calculation 2 2 40 4 4" xfId="52164"/>
    <cellStyle name="Calculation 2 2 40 5" xfId="18905"/>
    <cellStyle name="Calculation 2 2 40 5 2" xfId="18906"/>
    <cellStyle name="Calculation 2 2 40 5 2 2" xfId="52165"/>
    <cellStyle name="Calculation 2 2 40 5 2 3" xfId="52166"/>
    <cellStyle name="Calculation 2 2 40 5 3" xfId="18907"/>
    <cellStyle name="Calculation 2 2 40 5 4" xfId="52167"/>
    <cellStyle name="Calculation 2 2 40 6" xfId="18908"/>
    <cellStyle name="Calculation 2 2 40 6 2" xfId="18909"/>
    <cellStyle name="Calculation 2 2 40 6 2 2" xfId="52168"/>
    <cellStyle name="Calculation 2 2 40 6 2 3" xfId="52169"/>
    <cellStyle name="Calculation 2 2 40 6 3" xfId="18910"/>
    <cellStyle name="Calculation 2 2 40 6 4" xfId="52170"/>
    <cellStyle name="Calculation 2 2 40 7" xfId="18911"/>
    <cellStyle name="Calculation 2 2 40 7 2" xfId="18912"/>
    <cellStyle name="Calculation 2 2 40 7 2 2" xfId="52171"/>
    <cellStyle name="Calculation 2 2 40 7 2 3" xfId="52172"/>
    <cellStyle name="Calculation 2 2 40 7 3" xfId="18913"/>
    <cellStyle name="Calculation 2 2 40 7 4" xfId="52173"/>
    <cellStyle name="Calculation 2 2 40 8" xfId="18914"/>
    <cellStyle name="Calculation 2 2 40 8 2" xfId="18915"/>
    <cellStyle name="Calculation 2 2 40 8 2 2" xfId="52174"/>
    <cellStyle name="Calculation 2 2 40 8 2 3" xfId="52175"/>
    <cellStyle name="Calculation 2 2 40 8 3" xfId="18916"/>
    <cellStyle name="Calculation 2 2 40 8 4" xfId="52176"/>
    <cellStyle name="Calculation 2 2 40 9" xfId="18917"/>
    <cellStyle name="Calculation 2 2 40 9 2" xfId="52177"/>
    <cellStyle name="Calculation 2 2 40 9 3" xfId="52178"/>
    <cellStyle name="Calculation 2 2 41" xfId="18918"/>
    <cellStyle name="Calculation 2 2 41 10" xfId="52179"/>
    <cellStyle name="Calculation 2 2 41 11" xfId="52180"/>
    <cellStyle name="Calculation 2 2 41 2" xfId="18919"/>
    <cellStyle name="Calculation 2 2 41 2 2" xfId="18920"/>
    <cellStyle name="Calculation 2 2 41 2 2 2" xfId="52181"/>
    <cellStyle name="Calculation 2 2 41 2 2 3" xfId="52182"/>
    <cellStyle name="Calculation 2 2 41 2 3" xfId="18921"/>
    <cellStyle name="Calculation 2 2 41 2 4" xfId="52183"/>
    <cellStyle name="Calculation 2 2 41 3" xfId="18922"/>
    <cellStyle name="Calculation 2 2 41 3 2" xfId="18923"/>
    <cellStyle name="Calculation 2 2 41 3 2 2" xfId="52184"/>
    <cellStyle name="Calculation 2 2 41 3 2 3" xfId="52185"/>
    <cellStyle name="Calculation 2 2 41 3 3" xfId="18924"/>
    <cellStyle name="Calculation 2 2 41 3 4" xfId="52186"/>
    <cellStyle name="Calculation 2 2 41 4" xfId="18925"/>
    <cellStyle name="Calculation 2 2 41 4 2" xfId="18926"/>
    <cellStyle name="Calculation 2 2 41 4 2 2" xfId="52187"/>
    <cellStyle name="Calculation 2 2 41 4 2 3" xfId="52188"/>
    <cellStyle name="Calculation 2 2 41 4 3" xfId="18927"/>
    <cellStyle name="Calculation 2 2 41 4 4" xfId="52189"/>
    <cellStyle name="Calculation 2 2 41 5" xfId="18928"/>
    <cellStyle name="Calculation 2 2 41 5 2" xfId="18929"/>
    <cellStyle name="Calculation 2 2 41 5 2 2" xfId="52190"/>
    <cellStyle name="Calculation 2 2 41 5 2 3" xfId="52191"/>
    <cellStyle name="Calculation 2 2 41 5 3" xfId="18930"/>
    <cellStyle name="Calculation 2 2 41 5 4" xfId="52192"/>
    <cellStyle name="Calculation 2 2 41 6" xfId="18931"/>
    <cellStyle name="Calculation 2 2 41 6 2" xfId="18932"/>
    <cellStyle name="Calculation 2 2 41 6 2 2" xfId="52193"/>
    <cellStyle name="Calculation 2 2 41 6 2 3" xfId="52194"/>
    <cellStyle name="Calculation 2 2 41 6 3" xfId="18933"/>
    <cellStyle name="Calculation 2 2 41 6 4" xfId="52195"/>
    <cellStyle name="Calculation 2 2 41 7" xfId="18934"/>
    <cellStyle name="Calculation 2 2 41 7 2" xfId="18935"/>
    <cellStyle name="Calculation 2 2 41 7 2 2" xfId="52196"/>
    <cellStyle name="Calculation 2 2 41 7 2 3" xfId="52197"/>
    <cellStyle name="Calculation 2 2 41 7 3" xfId="18936"/>
    <cellStyle name="Calculation 2 2 41 7 4" xfId="52198"/>
    <cellStyle name="Calculation 2 2 41 8" xfId="18937"/>
    <cellStyle name="Calculation 2 2 41 8 2" xfId="18938"/>
    <cellStyle name="Calculation 2 2 41 8 2 2" xfId="52199"/>
    <cellStyle name="Calculation 2 2 41 8 2 3" xfId="52200"/>
    <cellStyle name="Calculation 2 2 41 8 3" xfId="18939"/>
    <cellStyle name="Calculation 2 2 41 8 4" xfId="52201"/>
    <cellStyle name="Calculation 2 2 41 9" xfId="18940"/>
    <cellStyle name="Calculation 2 2 41 9 2" xfId="52202"/>
    <cellStyle name="Calculation 2 2 41 9 3" xfId="52203"/>
    <cellStyle name="Calculation 2 2 42" xfId="18941"/>
    <cellStyle name="Calculation 2 2 42 10" xfId="52204"/>
    <cellStyle name="Calculation 2 2 42 11" xfId="52205"/>
    <cellStyle name="Calculation 2 2 42 2" xfId="18942"/>
    <cellStyle name="Calculation 2 2 42 2 2" xfId="18943"/>
    <cellStyle name="Calculation 2 2 42 2 2 2" xfId="52206"/>
    <cellStyle name="Calculation 2 2 42 2 2 3" xfId="52207"/>
    <cellStyle name="Calculation 2 2 42 2 3" xfId="18944"/>
    <cellStyle name="Calculation 2 2 42 2 4" xfId="52208"/>
    <cellStyle name="Calculation 2 2 42 3" xfId="18945"/>
    <cellStyle name="Calculation 2 2 42 3 2" xfId="18946"/>
    <cellStyle name="Calculation 2 2 42 3 2 2" xfId="52209"/>
    <cellStyle name="Calculation 2 2 42 3 2 3" xfId="52210"/>
    <cellStyle name="Calculation 2 2 42 3 3" xfId="18947"/>
    <cellStyle name="Calculation 2 2 42 3 4" xfId="52211"/>
    <cellStyle name="Calculation 2 2 42 4" xfId="18948"/>
    <cellStyle name="Calculation 2 2 42 4 2" xfId="18949"/>
    <cellStyle name="Calculation 2 2 42 4 2 2" xfId="52212"/>
    <cellStyle name="Calculation 2 2 42 4 2 3" xfId="52213"/>
    <cellStyle name="Calculation 2 2 42 4 3" xfId="18950"/>
    <cellStyle name="Calculation 2 2 42 4 4" xfId="52214"/>
    <cellStyle name="Calculation 2 2 42 5" xfId="18951"/>
    <cellStyle name="Calculation 2 2 42 5 2" xfId="18952"/>
    <cellStyle name="Calculation 2 2 42 5 2 2" xfId="52215"/>
    <cellStyle name="Calculation 2 2 42 5 2 3" xfId="52216"/>
    <cellStyle name="Calculation 2 2 42 5 3" xfId="18953"/>
    <cellStyle name="Calculation 2 2 42 5 4" xfId="52217"/>
    <cellStyle name="Calculation 2 2 42 6" xfId="18954"/>
    <cellStyle name="Calculation 2 2 42 6 2" xfId="18955"/>
    <cellStyle name="Calculation 2 2 42 6 2 2" xfId="52218"/>
    <cellStyle name="Calculation 2 2 42 6 2 3" xfId="52219"/>
    <cellStyle name="Calculation 2 2 42 6 3" xfId="18956"/>
    <cellStyle name="Calculation 2 2 42 6 4" xfId="52220"/>
    <cellStyle name="Calculation 2 2 42 7" xfId="18957"/>
    <cellStyle name="Calculation 2 2 42 7 2" xfId="18958"/>
    <cellStyle name="Calculation 2 2 42 7 2 2" xfId="52221"/>
    <cellStyle name="Calculation 2 2 42 7 2 3" xfId="52222"/>
    <cellStyle name="Calculation 2 2 42 7 3" xfId="18959"/>
    <cellStyle name="Calculation 2 2 42 7 4" xfId="52223"/>
    <cellStyle name="Calculation 2 2 42 8" xfId="18960"/>
    <cellStyle name="Calculation 2 2 42 8 2" xfId="18961"/>
    <cellStyle name="Calculation 2 2 42 8 2 2" xfId="52224"/>
    <cellStyle name="Calculation 2 2 42 8 2 3" xfId="52225"/>
    <cellStyle name="Calculation 2 2 42 8 3" xfId="18962"/>
    <cellStyle name="Calculation 2 2 42 8 4" xfId="52226"/>
    <cellStyle name="Calculation 2 2 42 9" xfId="18963"/>
    <cellStyle name="Calculation 2 2 42 9 2" xfId="52227"/>
    <cellStyle name="Calculation 2 2 42 9 3" xfId="52228"/>
    <cellStyle name="Calculation 2 2 43" xfId="18964"/>
    <cellStyle name="Calculation 2 2 43 2" xfId="18965"/>
    <cellStyle name="Calculation 2 2 43 2 2" xfId="52229"/>
    <cellStyle name="Calculation 2 2 43 2 3" xfId="52230"/>
    <cellStyle name="Calculation 2 2 43 3" xfId="18966"/>
    <cellStyle name="Calculation 2 2 43 4" xfId="52231"/>
    <cellStyle name="Calculation 2 2 44" xfId="18967"/>
    <cellStyle name="Calculation 2 2 44 2" xfId="18968"/>
    <cellStyle name="Calculation 2 2 44 2 2" xfId="52232"/>
    <cellStyle name="Calculation 2 2 44 2 3" xfId="52233"/>
    <cellStyle name="Calculation 2 2 44 3" xfId="18969"/>
    <cellStyle name="Calculation 2 2 44 4" xfId="52234"/>
    <cellStyle name="Calculation 2 2 45" xfId="18970"/>
    <cellStyle name="Calculation 2 2 45 2" xfId="18971"/>
    <cellStyle name="Calculation 2 2 45 2 2" xfId="52235"/>
    <cellStyle name="Calculation 2 2 45 2 3" xfId="52236"/>
    <cellStyle name="Calculation 2 2 45 3" xfId="18972"/>
    <cellStyle name="Calculation 2 2 45 4" xfId="52237"/>
    <cellStyle name="Calculation 2 2 46" xfId="18973"/>
    <cellStyle name="Calculation 2 2 46 2" xfId="18974"/>
    <cellStyle name="Calculation 2 2 46 2 2" xfId="52238"/>
    <cellStyle name="Calculation 2 2 46 2 3" xfId="52239"/>
    <cellStyle name="Calculation 2 2 46 3" xfId="18975"/>
    <cellStyle name="Calculation 2 2 46 4" xfId="52240"/>
    <cellStyle name="Calculation 2 2 47" xfId="18976"/>
    <cellStyle name="Calculation 2 2 47 2" xfId="52241"/>
    <cellStyle name="Calculation 2 2 47 3" xfId="52242"/>
    <cellStyle name="Calculation 2 2 48" xfId="52243"/>
    <cellStyle name="Calculation 2 2 49" xfId="52244"/>
    <cellStyle name="Calculation 2 2 5" xfId="18977"/>
    <cellStyle name="Calculation 2 2 5 10" xfId="18978"/>
    <cellStyle name="Calculation 2 2 5 11" xfId="18979"/>
    <cellStyle name="Calculation 2 2 5 12" xfId="52245"/>
    <cellStyle name="Calculation 2 2 5 13" xfId="52246"/>
    <cellStyle name="Calculation 2 2 5 14" xfId="52247"/>
    <cellStyle name="Calculation 2 2 5 2" xfId="18980"/>
    <cellStyle name="Calculation 2 2 5 2 2" xfId="18981"/>
    <cellStyle name="Calculation 2 2 5 2 2 2" xfId="18982"/>
    <cellStyle name="Calculation 2 2 5 2 2 2 2" xfId="18983"/>
    <cellStyle name="Calculation 2 2 5 2 2 2 2 2" xfId="18984"/>
    <cellStyle name="Calculation 2 2 5 2 2 2 2 2 2" xfId="18985"/>
    <cellStyle name="Calculation 2 2 5 2 2 2 2 2 2 2" xfId="62196"/>
    <cellStyle name="Calculation 2 2 5 2 2 2 2 2 2 3" xfId="62197"/>
    <cellStyle name="Calculation 2 2 5 2 2 2 2 2 2 4" xfId="62198"/>
    <cellStyle name="Calculation 2 2 5 2 2 2 2 2 3" xfId="62199"/>
    <cellStyle name="Calculation 2 2 5 2 2 2 2 2 4" xfId="62200"/>
    <cellStyle name="Calculation 2 2 5 2 2 2 2 2 5" xfId="62201"/>
    <cellStyle name="Calculation 2 2 5 2 2 2 2 3" xfId="18986"/>
    <cellStyle name="Calculation 2 2 5 2 2 2 2 3 2" xfId="62202"/>
    <cellStyle name="Calculation 2 2 5 2 2 2 2 3 3" xfId="62203"/>
    <cellStyle name="Calculation 2 2 5 2 2 2 2 3 4" xfId="62204"/>
    <cellStyle name="Calculation 2 2 5 2 2 2 2 4" xfId="62205"/>
    <cellStyle name="Calculation 2 2 5 2 2 2 2 5" xfId="62206"/>
    <cellStyle name="Calculation 2 2 5 2 2 2 2 6" xfId="62207"/>
    <cellStyle name="Calculation 2 2 5 2 2 2 3" xfId="18987"/>
    <cellStyle name="Calculation 2 2 5 2 2 2 3 2" xfId="18988"/>
    <cellStyle name="Calculation 2 2 5 2 2 2 3 2 2" xfId="18989"/>
    <cellStyle name="Calculation 2 2 5 2 2 2 3 2 2 2" xfId="62208"/>
    <cellStyle name="Calculation 2 2 5 2 2 2 3 2 2 3" xfId="62209"/>
    <cellStyle name="Calculation 2 2 5 2 2 2 3 2 2 4" xfId="62210"/>
    <cellStyle name="Calculation 2 2 5 2 2 2 3 2 3" xfId="62211"/>
    <cellStyle name="Calculation 2 2 5 2 2 2 3 2 4" xfId="62212"/>
    <cellStyle name="Calculation 2 2 5 2 2 2 3 2 5" xfId="62213"/>
    <cellStyle name="Calculation 2 2 5 2 2 2 3 3" xfId="18990"/>
    <cellStyle name="Calculation 2 2 5 2 2 2 3 3 2" xfId="62214"/>
    <cellStyle name="Calculation 2 2 5 2 2 2 3 3 3" xfId="62215"/>
    <cellStyle name="Calculation 2 2 5 2 2 2 3 3 4" xfId="62216"/>
    <cellStyle name="Calculation 2 2 5 2 2 2 3 4" xfId="62217"/>
    <cellStyle name="Calculation 2 2 5 2 2 2 3 5" xfId="62218"/>
    <cellStyle name="Calculation 2 2 5 2 2 2 3 6" xfId="62219"/>
    <cellStyle name="Calculation 2 2 5 2 2 2 4" xfId="18991"/>
    <cellStyle name="Calculation 2 2 5 2 2 2 4 2" xfId="18992"/>
    <cellStyle name="Calculation 2 2 5 2 2 2 4 2 2" xfId="62220"/>
    <cellStyle name="Calculation 2 2 5 2 2 2 4 2 3" xfId="62221"/>
    <cellStyle name="Calculation 2 2 5 2 2 2 4 2 4" xfId="62222"/>
    <cellStyle name="Calculation 2 2 5 2 2 2 4 3" xfId="62223"/>
    <cellStyle name="Calculation 2 2 5 2 2 2 4 4" xfId="62224"/>
    <cellStyle name="Calculation 2 2 5 2 2 2 4 5" xfId="62225"/>
    <cellStyle name="Calculation 2 2 5 2 2 2 5" xfId="18993"/>
    <cellStyle name="Calculation 2 2 5 2 2 2 5 2" xfId="62226"/>
    <cellStyle name="Calculation 2 2 5 2 2 2 5 3" xfId="62227"/>
    <cellStyle name="Calculation 2 2 5 2 2 2 5 4" xfId="62228"/>
    <cellStyle name="Calculation 2 2 5 2 2 2 6" xfId="62229"/>
    <cellStyle name="Calculation 2 2 5 2 2 2 7" xfId="62230"/>
    <cellStyle name="Calculation 2 2 5 2 2 2 8" xfId="62231"/>
    <cellStyle name="Calculation 2 2 5 2 2 3" xfId="18994"/>
    <cellStyle name="Calculation 2 2 5 2 2 3 2" xfId="18995"/>
    <cellStyle name="Calculation 2 2 5 2 2 3 2 2" xfId="18996"/>
    <cellStyle name="Calculation 2 2 5 2 2 3 2 2 2" xfId="62232"/>
    <cellStyle name="Calculation 2 2 5 2 2 3 2 2 3" xfId="62233"/>
    <cellStyle name="Calculation 2 2 5 2 2 3 2 2 4" xfId="62234"/>
    <cellStyle name="Calculation 2 2 5 2 2 3 2 3" xfId="62235"/>
    <cellStyle name="Calculation 2 2 5 2 2 3 2 4" xfId="62236"/>
    <cellStyle name="Calculation 2 2 5 2 2 3 2 5" xfId="62237"/>
    <cellStyle name="Calculation 2 2 5 2 2 3 3" xfId="18997"/>
    <cellStyle name="Calculation 2 2 5 2 2 3 3 2" xfId="62238"/>
    <cellStyle name="Calculation 2 2 5 2 2 3 3 3" xfId="62239"/>
    <cellStyle name="Calculation 2 2 5 2 2 3 3 4" xfId="62240"/>
    <cellStyle name="Calculation 2 2 5 2 2 3 4" xfId="62241"/>
    <cellStyle name="Calculation 2 2 5 2 2 3 5" xfId="62242"/>
    <cellStyle name="Calculation 2 2 5 2 2 3 6" xfId="62243"/>
    <cellStyle name="Calculation 2 2 5 2 2 4" xfId="18998"/>
    <cellStyle name="Calculation 2 2 5 2 2 4 2" xfId="18999"/>
    <cellStyle name="Calculation 2 2 5 2 2 4 2 2" xfId="19000"/>
    <cellStyle name="Calculation 2 2 5 2 2 4 2 2 2" xfId="62244"/>
    <cellStyle name="Calculation 2 2 5 2 2 4 2 2 3" xfId="62245"/>
    <cellStyle name="Calculation 2 2 5 2 2 4 2 2 4" xfId="62246"/>
    <cellStyle name="Calculation 2 2 5 2 2 4 2 3" xfId="62247"/>
    <cellStyle name="Calculation 2 2 5 2 2 4 2 4" xfId="62248"/>
    <cellStyle name="Calculation 2 2 5 2 2 4 2 5" xfId="62249"/>
    <cellStyle name="Calculation 2 2 5 2 2 4 3" xfId="19001"/>
    <cellStyle name="Calculation 2 2 5 2 2 4 3 2" xfId="62250"/>
    <cellStyle name="Calculation 2 2 5 2 2 4 3 3" xfId="62251"/>
    <cellStyle name="Calculation 2 2 5 2 2 4 3 4" xfId="62252"/>
    <cellStyle name="Calculation 2 2 5 2 2 4 4" xfId="62253"/>
    <cellStyle name="Calculation 2 2 5 2 2 4 5" xfId="62254"/>
    <cellStyle name="Calculation 2 2 5 2 2 4 6" xfId="62255"/>
    <cellStyle name="Calculation 2 2 5 2 2 5" xfId="19002"/>
    <cellStyle name="Calculation 2 2 5 2 2 5 2" xfId="19003"/>
    <cellStyle name="Calculation 2 2 5 2 2 5 2 2" xfId="62256"/>
    <cellStyle name="Calculation 2 2 5 2 2 5 2 3" xfId="62257"/>
    <cellStyle name="Calculation 2 2 5 2 2 5 2 4" xfId="62258"/>
    <cellStyle name="Calculation 2 2 5 2 2 5 3" xfId="62259"/>
    <cellStyle name="Calculation 2 2 5 2 2 5 4" xfId="62260"/>
    <cellStyle name="Calculation 2 2 5 2 2 5 5" xfId="62261"/>
    <cellStyle name="Calculation 2 2 5 2 2 6" xfId="19004"/>
    <cellStyle name="Calculation 2 2 5 2 2 6 2" xfId="62262"/>
    <cellStyle name="Calculation 2 2 5 2 2 6 3" xfId="62263"/>
    <cellStyle name="Calculation 2 2 5 2 2 6 4" xfId="62264"/>
    <cellStyle name="Calculation 2 2 5 2 2 7" xfId="62265"/>
    <cellStyle name="Calculation 2 2 5 2 2 8" xfId="62266"/>
    <cellStyle name="Calculation 2 2 5 2 2 9" xfId="62267"/>
    <cellStyle name="Calculation 2 2 5 2 3" xfId="19005"/>
    <cellStyle name="Calculation 2 2 5 2 4" xfId="19006"/>
    <cellStyle name="Calculation 2 2 5 2 5" xfId="19007"/>
    <cellStyle name="Calculation 2 2 5 2 6" xfId="52248"/>
    <cellStyle name="Calculation 2 2 5 2 7" xfId="52249"/>
    <cellStyle name="Calculation 2 2 5 2 8" xfId="52250"/>
    <cellStyle name="Calculation 2 2 5 3" xfId="19008"/>
    <cellStyle name="Calculation 2 2 5 3 2" xfId="19009"/>
    <cellStyle name="Calculation 2 2 5 3 2 2" xfId="19010"/>
    <cellStyle name="Calculation 2 2 5 3 2 2 2" xfId="19011"/>
    <cellStyle name="Calculation 2 2 5 3 2 2 2 2" xfId="19012"/>
    <cellStyle name="Calculation 2 2 5 3 2 2 2 2 2" xfId="62268"/>
    <cellStyle name="Calculation 2 2 5 3 2 2 2 2 3" xfId="62269"/>
    <cellStyle name="Calculation 2 2 5 3 2 2 2 2 4" xfId="62270"/>
    <cellStyle name="Calculation 2 2 5 3 2 2 2 3" xfId="62271"/>
    <cellStyle name="Calculation 2 2 5 3 2 2 2 4" xfId="62272"/>
    <cellStyle name="Calculation 2 2 5 3 2 2 2 5" xfId="62273"/>
    <cellStyle name="Calculation 2 2 5 3 2 2 3" xfId="19013"/>
    <cellStyle name="Calculation 2 2 5 3 2 2 3 2" xfId="62274"/>
    <cellStyle name="Calculation 2 2 5 3 2 2 3 3" xfId="62275"/>
    <cellStyle name="Calculation 2 2 5 3 2 2 3 4" xfId="62276"/>
    <cellStyle name="Calculation 2 2 5 3 2 2 4" xfId="62277"/>
    <cellStyle name="Calculation 2 2 5 3 2 2 5" xfId="62278"/>
    <cellStyle name="Calculation 2 2 5 3 2 2 6" xfId="62279"/>
    <cellStyle name="Calculation 2 2 5 3 2 3" xfId="19014"/>
    <cellStyle name="Calculation 2 2 5 3 2 3 2" xfId="19015"/>
    <cellStyle name="Calculation 2 2 5 3 2 3 2 2" xfId="19016"/>
    <cellStyle name="Calculation 2 2 5 3 2 3 2 2 2" xfId="62280"/>
    <cellStyle name="Calculation 2 2 5 3 2 3 2 2 3" xfId="62281"/>
    <cellStyle name="Calculation 2 2 5 3 2 3 2 2 4" xfId="62282"/>
    <cellStyle name="Calculation 2 2 5 3 2 3 2 3" xfId="62283"/>
    <cellStyle name="Calculation 2 2 5 3 2 3 2 4" xfId="62284"/>
    <cellStyle name="Calculation 2 2 5 3 2 3 2 5" xfId="62285"/>
    <cellStyle name="Calculation 2 2 5 3 2 3 3" xfId="19017"/>
    <cellStyle name="Calculation 2 2 5 3 2 3 3 2" xfId="62286"/>
    <cellStyle name="Calculation 2 2 5 3 2 3 3 3" xfId="62287"/>
    <cellStyle name="Calculation 2 2 5 3 2 3 3 4" xfId="62288"/>
    <cellStyle name="Calculation 2 2 5 3 2 3 4" xfId="62289"/>
    <cellStyle name="Calculation 2 2 5 3 2 3 5" xfId="62290"/>
    <cellStyle name="Calculation 2 2 5 3 2 3 6" xfId="62291"/>
    <cellStyle name="Calculation 2 2 5 3 2 4" xfId="19018"/>
    <cellStyle name="Calculation 2 2 5 3 2 4 2" xfId="19019"/>
    <cellStyle name="Calculation 2 2 5 3 2 4 2 2" xfId="62292"/>
    <cellStyle name="Calculation 2 2 5 3 2 4 2 3" xfId="62293"/>
    <cellStyle name="Calculation 2 2 5 3 2 4 2 4" xfId="62294"/>
    <cellStyle name="Calculation 2 2 5 3 2 4 3" xfId="62295"/>
    <cellStyle name="Calculation 2 2 5 3 2 4 4" xfId="62296"/>
    <cellStyle name="Calculation 2 2 5 3 2 4 5" xfId="62297"/>
    <cellStyle name="Calculation 2 2 5 3 2 5" xfId="19020"/>
    <cellStyle name="Calculation 2 2 5 3 2 5 2" xfId="62298"/>
    <cellStyle name="Calculation 2 2 5 3 2 5 3" xfId="62299"/>
    <cellStyle name="Calculation 2 2 5 3 2 5 4" xfId="62300"/>
    <cellStyle name="Calculation 2 2 5 3 2 6" xfId="62301"/>
    <cellStyle name="Calculation 2 2 5 3 2 7" xfId="62302"/>
    <cellStyle name="Calculation 2 2 5 3 2 8" xfId="62303"/>
    <cellStyle name="Calculation 2 2 5 3 3" xfId="19021"/>
    <cellStyle name="Calculation 2 2 5 3 3 2" xfId="19022"/>
    <cellStyle name="Calculation 2 2 5 3 3 2 2" xfId="19023"/>
    <cellStyle name="Calculation 2 2 5 3 3 2 2 2" xfId="62304"/>
    <cellStyle name="Calculation 2 2 5 3 3 2 2 3" xfId="62305"/>
    <cellStyle name="Calculation 2 2 5 3 3 2 2 4" xfId="62306"/>
    <cellStyle name="Calculation 2 2 5 3 3 2 3" xfId="62307"/>
    <cellStyle name="Calculation 2 2 5 3 3 2 4" xfId="62308"/>
    <cellStyle name="Calculation 2 2 5 3 3 2 5" xfId="62309"/>
    <cellStyle name="Calculation 2 2 5 3 3 3" xfId="19024"/>
    <cellStyle name="Calculation 2 2 5 3 3 3 2" xfId="62310"/>
    <cellStyle name="Calculation 2 2 5 3 3 3 3" xfId="62311"/>
    <cellStyle name="Calculation 2 2 5 3 3 3 4" xfId="62312"/>
    <cellStyle name="Calculation 2 2 5 3 3 4" xfId="62313"/>
    <cellStyle name="Calculation 2 2 5 3 3 5" xfId="62314"/>
    <cellStyle name="Calculation 2 2 5 3 3 6" xfId="62315"/>
    <cellStyle name="Calculation 2 2 5 3 4" xfId="19025"/>
    <cellStyle name="Calculation 2 2 5 3 4 2" xfId="19026"/>
    <cellStyle name="Calculation 2 2 5 3 4 2 2" xfId="19027"/>
    <cellStyle name="Calculation 2 2 5 3 4 2 2 2" xfId="62316"/>
    <cellStyle name="Calculation 2 2 5 3 4 2 2 3" xfId="62317"/>
    <cellStyle name="Calculation 2 2 5 3 4 2 2 4" xfId="62318"/>
    <cellStyle name="Calculation 2 2 5 3 4 2 3" xfId="62319"/>
    <cellStyle name="Calculation 2 2 5 3 4 2 4" xfId="62320"/>
    <cellStyle name="Calculation 2 2 5 3 4 2 5" xfId="62321"/>
    <cellStyle name="Calculation 2 2 5 3 4 3" xfId="19028"/>
    <cellStyle name="Calculation 2 2 5 3 4 3 2" xfId="62322"/>
    <cellStyle name="Calculation 2 2 5 3 4 3 3" xfId="62323"/>
    <cellStyle name="Calculation 2 2 5 3 4 3 4" xfId="62324"/>
    <cellStyle name="Calculation 2 2 5 3 4 4" xfId="62325"/>
    <cellStyle name="Calculation 2 2 5 3 4 5" xfId="62326"/>
    <cellStyle name="Calculation 2 2 5 3 4 6" xfId="62327"/>
    <cellStyle name="Calculation 2 2 5 3 5" xfId="19029"/>
    <cellStyle name="Calculation 2 2 5 3 5 2" xfId="19030"/>
    <cellStyle name="Calculation 2 2 5 3 5 2 2" xfId="62328"/>
    <cellStyle name="Calculation 2 2 5 3 5 2 3" xfId="62329"/>
    <cellStyle name="Calculation 2 2 5 3 5 2 4" xfId="62330"/>
    <cellStyle name="Calculation 2 2 5 3 5 3" xfId="62331"/>
    <cellStyle name="Calculation 2 2 5 3 5 4" xfId="62332"/>
    <cellStyle name="Calculation 2 2 5 3 5 5" xfId="62333"/>
    <cellStyle name="Calculation 2 2 5 3 6" xfId="19031"/>
    <cellStyle name="Calculation 2 2 5 3 6 2" xfId="62334"/>
    <cellStyle name="Calculation 2 2 5 3 6 3" xfId="62335"/>
    <cellStyle name="Calculation 2 2 5 3 6 4" xfId="62336"/>
    <cellStyle name="Calculation 2 2 5 3 7" xfId="19032"/>
    <cellStyle name="Calculation 2 2 5 3 8" xfId="19033"/>
    <cellStyle name="Calculation 2 2 5 3 9" xfId="19034"/>
    <cellStyle name="Calculation 2 2 5 4" xfId="19035"/>
    <cellStyle name="Calculation 2 2 5 4 2" xfId="19036"/>
    <cellStyle name="Calculation 2 2 5 4 2 2" xfId="52251"/>
    <cellStyle name="Calculation 2 2 5 4 2 3" xfId="52252"/>
    <cellStyle name="Calculation 2 2 5 4 3" xfId="19037"/>
    <cellStyle name="Calculation 2 2 5 4 4" xfId="52253"/>
    <cellStyle name="Calculation 2 2 5 5" xfId="19038"/>
    <cellStyle name="Calculation 2 2 5 5 2" xfId="19039"/>
    <cellStyle name="Calculation 2 2 5 5 2 2" xfId="52254"/>
    <cellStyle name="Calculation 2 2 5 5 2 3" xfId="52255"/>
    <cellStyle name="Calculation 2 2 5 5 3" xfId="19040"/>
    <cellStyle name="Calculation 2 2 5 5 4" xfId="52256"/>
    <cellStyle name="Calculation 2 2 5 6" xfId="19041"/>
    <cellStyle name="Calculation 2 2 5 6 2" xfId="19042"/>
    <cellStyle name="Calculation 2 2 5 6 2 2" xfId="52257"/>
    <cellStyle name="Calculation 2 2 5 6 2 3" xfId="52258"/>
    <cellStyle name="Calculation 2 2 5 6 3" xfId="19043"/>
    <cellStyle name="Calculation 2 2 5 6 4" xfId="52259"/>
    <cellStyle name="Calculation 2 2 5 7" xfId="19044"/>
    <cellStyle name="Calculation 2 2 5 7 2" xfId="19045"/>
    <cellStyle name="Calculation 2 2 5 7 2 2" xfId="52260"/>
    <cellStyle name="Calculation 2 2 5 7 2 3" xfId="52261"/>
    <cellStyle name="Calculation 2 2 5 7 3" xfId="19046"/>
    <cellStyle name="Calculation 2 2 5 7 4" xfId="52262"/>
    <cellStyle name="Calculation 2 2 5 8" xfId="19047"/>
    <cellStyle name="Calculation 2 2 5 8 2" xfId="19048"/>
    <cellStyle name="Calculation 2 2 5 8 2 2" xfId="52263"/>
    <cellStyle name="Calculation 2 2 5 8 2 3" xfId="52264"/>
    <cellStyle name="Calculation 2 2 5 8 3" xfId="19049"/>
    <cellStyle name="Calculation 2 2 5 8 4" xfId="52265"/>
    <cellStyle name="Calculation 2 2 5 9" xfId="19050"/>
    <cellStyle name="Calculation 2 2 5 9 2" xfId="19051"/>
    <cellStyle name="Calculation 2 2 5 9 2 2" xfId="52266"/>
    <cellStyle name="Calculation 2 2 5 9 2 3" xfId="52267"/>
    <cellStyle name="Calculation 2 2 5 9 3" xfId="19052"/>
    <cellStyle name="Calculation 2 2 5 9 4" xfId="52268"/>
    <cellStyle name="Calculation 2 2 50" xfId="52269"/>
    <cellStyle name="Calculation 2 2 51" xfId="52270"/>
    <cellStyle name="Calculation 2 2 6" xfId="19053"/>
    <cellStyle name="Calculation 2 2 6 10" xfId="19054"/>
    <cellStyle name="Calculation 2 2 6 11" xfId="19055"/>
    <cellStyle name="Calculation 2 2 6 12" xfId="52271"/>
    <cellStyle name="Calculation 2 2 6 13" xfId="52272"/>
    <cellStyle name="Calculation 2 2 6 14" xfId="52273"/>
    <cellStyle name="Calculation 2 2 6 2" xfId="19056"/>
    <cellStyle name="Calculation 2 2 6 2 2" xfId="19057"/>
    <cellStyle name="Calculation 2 2 6 2 2 2" xfId="19058"/>
    <cellStyle name="Calculation 2 2 6 2 2 2 2" xfId="19059"/>
    <cellStyle name="Calculation 2 2 6 2 2 2 2 2" xfId="19060"/>
    <cellStyle name="Calculation 2 2 6 2 2 2 2 2 2" xfId="19061"/>
    <cellStyle name="Calculation 2 2 6 2 2 2 2 2 2 2" xfId="62337"/>
    <cellStyle name="Calculation 2 2 6 2 2 2 2 2 2 3" xfId="62338"/>
    <cellStyle name="Calculation 2 2 6 2 2 2 2 2 2 4" xfId="62339"/>
    <cellStyle name="Calculation 2 2 6 2 2 2 2 2 3" xfId="62340"/>
    <cellStyle name="Calculation 2 2 6 2 2 2 2 2 4" xfId="62341"/>
    <cellStyle name="Calculation 2 2 6 2 2 2 2 2 5" xfId="62342"/>
    <cellStyle name="Calculation 2 2 6 2 2 2 2 3" xfId="19062"/>
    <cellStyle name="Calculation 2 2 6 2 2 2 2 3 2" xfId="62343"/>
    <cellStyle name="Calculation 2 2 6 2 2 2 2 3 3" xfId="62344"/>
    <cellStyle name="Calculation 2 2 6 2 2 2 2 3 4" xfId="62345"/>
    <cellStyle name="Calculation 2 2 6 2 2 2 2 4" xfId="62346"/>
    <cellStyle name="Calculation 2 2 6 2 2 2 2 5" xfId="62347"/>
    <cellStyle name="Calculation 2 2 6 2 2 2 2 6" xfId="62348"/>
    <cellStyle name="Calculation 2 2 6 2 2 2 3" xfId="19063"/>
    <cellStyle name="Calculation 2 2 6 2 2 2 3 2" xfId="19064"/>
    <cellStyle name="Calculation 2 2 6 2 2 2 3 2 2" xfId="19065"/>
    <cellStyle name="Calculation 2 2 6 2 2 2 3 2 2 2" xfId="62349"/>
    <cellStyle name="Calculation 2 2 6 2 2 2 3 2 2 3" xfId="62350"/>
    <cellStyle name="Calculation 2 2 6 2 2 2 3 2 2 4" xfId="62351"/>
    <cellStyle name="Calculation 2 2 6 2 2 2 3 2 3" xfId="62352"/>
    <cellStyle name="Calculation 2 2 6 2 2 2 3 2 4" xfId="62353"/>
    <cellStyle name="Calculation 2 2 6 2 2 2 3 2 5" xfId="62354"/>
    <cellStyle name="Calculation 2 2 6 2 2 2 3 3" xfId="19066"/>
    <cellStyle name="Calculation 2 2 6 2 2 2 3 3 2" xfId="62355"/>
    <cellStyle name="Calculation 2 2 6 2 2 2 3 3 3" xfId="62356"/>
    <cellStyle name="Calculation 2 2 6 2 2 2 3 3 4" xfId="62357"/>
    <cellStyle name="Calculation 2 2 6 2 2 2 3 4" xfId="62358"/>
    <cellStyle name="Calculation 2 2 6 2 2 2 3 5" xfId="62359"/>
    <cellStyle name="Calculation 2 2 6 2 2 2 3 6" xfId="62360"/>
    <cellStyle name="Calculation 2 2 6 2 2 2 4" xfId="19067"/>
    <cellStyle name="Calculation 2 2 6 2 2 2 4 2" xfId="19068"/>
    <cellStyle name="Calculation 2 2 6 2 2 2 4 2 2" xfId="62361"/>
    <cellStyle name="Calculation 2 2 6 2 2 2 4 2 3" xfId="62362"/>
    <cellStyle name="Calculation 2 2 6 2 2 2 4 2 4" xfId="62363"/>
    <cellStyle name="Calculation 2 2 6 2 2 2 4 3" xfId="62364"/>
    <cellStyle name="Calculation 2 2 6 2 2 2 4 4" xfId="62365"/>
    <cellStyle name="Calculation 2 2 6 2 2 2 4 5" xfId="62366"/>
    <cellStyle name="Calculation 2 2 6 2 2 2 5" xfId="19069"/>
    <cellStyle name="Calculation 2 2 6 2 2 2 5 2" xfId="62367"/>
    <cellStyle name="Calculation 2 2 6 2 2 2 5 3" xfId="62368"/>
    <cellStyle name="Calculation 2 2 6 2 2 2 5 4" xfId="62369"/>
    <cellStyle name="Calculation 2 2 6 2 2 2 6" xfId="62370"/>
    <cellStyle name="Calculation 2 2 6 2 2 2 7" xfId="62371"/>
    <cellStyle name="Calculation 2 2 6 2 2 2 8" xfId="62372"/>
    <cellStyle name="Calculation 2 2 6 2 2 3" xfId="19070"/>
    <cellStyle name="Calculation 2 2 6 2 2 3 2" xfId="19071"/>
    <cellStyle name="Calculation 2 2 6 2 2 3 2 2" xfId="19072"/>
    <cellStyle name="Calculation 2 2 6 2 2 3 2 2 2" xfId="62373"/>
    <cellStyle name="Calculation 2 2 6 2 2 3 2 2 3" xfId="62374"/>
    <cellStyle name="Calculation 2 2 6 2 2 3 2 2 4" xfId="62375"/>
    <cellStyle name="Calculation 2 2 6 2 2 3 2 3" xfId="62376"/>
    <cellStyle name="Calculation 2 2 6 2 2 3 2 4" xfId="62377"/>
    <cellStyle name="Calculation 2 2 6 2 2 3 2 5" xfId="62378"/>
    <cellStyle name="Calculation 2 2 6 2 2 3 3" xfId="19073"/>
    <cellStyle name="Calculation 2 2 6 2 2 3 3 2" xfId="62379"/>
    <cellStyle name="Calculation 2 2 6 2 2 3 3 3" xfId="62380"/>
    <cellStyle name="Calculation 2 2 6 2 2 3 3 4" xfId="62381"/>
    <cellStyle name="Calculation 2 2 6 2 2 3 4" xfId="62382"/>
    <cellStyle name="Calculation 2 2 6 2 2 3 5" xfId="62383"/>
    <cellStyle name="Calculation 2 2 6 2 2 3 6" xfId="62384"/>
    <cellStyle name="Calculation 2 2 6 2 2 4" xfId="19074"/>
    <cellStyle name="Calculation 2 2 6 2 2 4 2" xfId="19075"/>
    <cellStyle name="Calculation 2 2 6 2 2 4 2 2" xfId="19076"/>
    <cellStyle name="Calculation 2 2 6 2 2 4 2 2 2" xfId="62385"/>
    <cellStyle name="Calculation 2 2 6 2 2 4 2 2 3" xfId="62386"/>
    <cellStyle name="Calculation 2 2 6 2 2 4 2 2 4" xfId="62387"/>
    <cellStyle name="Calculation 2 2 6 2 2 4 2 3" xfId="62388"/>
    <cellStyle name="Calculation 2 2 6 2 2 4 2 4" xfId="62389"/>
    <cellStyle name="Calculation 2 2 6 2 2 4 2 5" xfId="62390"/>
    <cellStyle name="Calculation 2 2 6 2 2 4 3" xfId="19077"/>
    <cellStyle name="Calculation 2 2 6 2 2 4 3 2" xfId="62391"/>
    <cellStyle name="Calculation 2 2 6 2 2 4 3 3" xfId="62392"/>
    <cellStyle name="Calculation 2 2 6 2 2 4 3 4" xfId="62393"/>
    <cellStyle name="Calculation 2 2 6 2 2 4 4" xfId="62394"/>
    <cellStyle name="Calculation 2 2 6 2 2 4 5" xfId="62395"/>
    <cellStyle name="Calculation 2 2 6 2 2 4 6" xfId="62396"/>
    <cellStyle name="Calculation 2 2 6 2 2 5" xfId="19078"/>
    <cellStyle name="Calculation 2 2 6 2 2 5 2" xfId="19079"/>
    <cellStyle name="Calculation 2 2 6 2 2 5 2 2" xfId="62397"/>
    <cellStyle name="Calculation 2 2 6 2 2 5 2 3" xfId="62398"/>
    <cellStyle name="Calculation 2 2 6 2 2 5 2 4" xfId="62399"/>
    <cellStyle name="Calculation 2 2 6 2 2 5 3" xfId="62400"/>
    <cellStyle name="Calculation 2 2 6 2 2 5 4" xfId="62401"/>
    <cellStyle name="Calculation 2 2 6 2 2 5 5" xfId="62402"/>
    <cellStyle name="Calculation 2 2 6 2 2 6" xfId="19080"/>
    <cellStyle name="Calculation 2 2 6 2 2 6 2" xfId="62403"/>
    <cellStyle name="Calculation 2 2 6 2 2 6 3" xfId="62404"/>
    <cellStyle name="Calculation 2 2 6 2 2 6 4" xfId="62405"/>
    <cellStyle name="Calculation 2 2 6 2 2 7" xfId="62406"/>
    <cellStyle name="Calculation 2 2 6 2 2 8" xfId="62407"/>
    <cellStyle name="Calculation 2 2 6 2 2 9" xfId="62408"/>
    <cellStyle name="Calculation 2 2 6 2 3" xfId="19081"/>
    <cellStyle name="Calculation 2 2 6 2 4" xfId="19082"/>
    <cellStyle name="Calculation 2 2 6 2 5" xfId="19083"/>
    <cellStyle name="Calculation 2 2 6 2 6" xfId="52274"/>
    <cellStyle name="Calculation 2 2 6 2 7" xfId="52275"/>
    <cellStyle name="Calculation 2 2 6 2 8" xfId="52276"/>
    <cellStyle name="Calculation 2 2 6 3" xfId="19084"/>
    <cellStyle name="Calculation 2 2 6 3 2" xfId="19085"/>
    <cellStyle name="Calculation 2 2 6 3 2 2" xfId="19086"/>
    <cellStyle name="Calculation 2 2 6 3 2 2 2" xfId="19087"/>
    <cellStyle name="Calculation 2 2 6 3 2 2 2 2" xfId="19088"/>
    <cellStyle name="Calculation 2 2 6 3 2 2 2 2 2" xfId="62409"/>
    <cellStyle name="Calculation 2 2 6 3 2 2 2 2 3" xfId="62410"/>
    <cellStyle name="Calculation 2 2 6 3 2 2 2 2 4" xfId="62411"/>
    <cellStyle name="Calculation 2 2 6 3 2 2 2 3" xfId="62412"/>
    <cellStyle name="Calculation 2 2 6 3 2 2 2 4" xfId="62413"/>
    <cellStyle name="Calculation 2 2 6 3 2 2 2 5" xfId="62414"/>
    <cellStyle name="Calculation 2 2 6 3 2 2 3" xfId="19089"/>
    <cellStyle name="Calculation 2 2 6 3 2 2 3 2" xfId="62415"/>
    <cellStyle name="Calculation 2 2 6 3 2 2 3 3" xfId="62416"/>
    <cellStyle name="Calculation 2 2 6 3 2 2 3 4" xfId="62417"/>
    <cellStyle name="Calculation 2 2 6 3 2 2 4" xfId="62418"/>
    <cellStyle name="Calculation 2 2 6 3 2 2 5" xfId="62419"/>
    <cellStyle name="Calculation 2 2 6 3 2 2 6" xfId="62420"/>
    <cellStyle name="Calculation 2 2 6 3 2 3" xfId="19090"/>
    <cellStyle name="Calculation 2 2 6 3 2 3 2" xfId="19091"/>
    <cellStyle name="Calculation 2 2 6 3 2 3 2 2" xfId="19092"/>
    <cellStyle name="Calculation 2 2 6 3 2 3 2 2 2" xfId="62421"/>
    <cellStyle name="Calculation 2 2 6 3 2 3 2 2 3" xfId="62422"/>
    <cellStyle name="Calculation 2 2 6 3 2 3 2 2 4" xfId="62423"/>
    <cellStyle name="Calculation 2 2 6 3 2 3 2 3" xfId="62424"/>
    <cellStyle name="Calculation 2 2 6 3 2 3 2 4" xfId="62425"/>
    <cellStyle name="Calculation 2 2 6 3 2 3 2 5" xfId="62426"/>
    <cellStyle name="Calculation 2 2 6 3 2 3 3" xfId="19093"/>
    <cellStyle name="Calculation 2 2 6 3 2 3 3 2" xfId="62427"/>
    <cellStyle name="Calculation 2 2 6 3 2 3 3 3" xfId="62428"/>
    <cellStyle name="Calculation 2 2 6 3 2 3 3 4" xfId="62429"/>
    <cellStyle name="Calculation 2 2 6 3 2 3 4" xfId="62430"/>
    <cellStyle name="Calculation 2 2 6 3 2 3 5" xfId="62431"/>
    <cellStyle name="Calculation 2 2 6 3 2 3 6" xfId="62432"/>
    <cellStyle name="Calculation 2 2 6 3 2 4" xfId="19094"/>
    <cellStyle name="Calculation 2 2 6 3 2 4 2" xfId="19095"/>
    <cellStyle name="Calculation 2 2 6 3 2 4 2 2" xfId="62433"/>
    <cellStyle name="Calculation 2 2 6 3 2 4 2 3" xfId="62434"/>
    <cellStyle name="Calculation 2 2 6 3 2 4 2 4" xfId="62435"/>
    <cellStyle name="Calculation 2 2 6 3 2 4 3" xfId="62436"/>
    <cellStyle name="Calculation 2 2 6 3 2 4 4" xfId="62437"/>
    <cellStyle name="Calculation 2 2 6 3 2 4 5" xfId="62438"/>
    <cellStyle name="Calculation 2 2 6 3 2 5" xfId="19096"/>
    <cellStyle name="Calculation 2 2 6 3 2 5 2" xfId="62439"/>
    <cellStyle name="Calculation 2 2 6 3 2 5 3" xfId="62440"/>
    <cellStyle name="Calculation 2 2 6 3 2 5 4" xfId="62441"/>
    <cellStyle name="Calculation 2 2 6 3 2 6" xfId="62442"/>
    <cellStyle name="Calculation 2 2 6 3 2 7" xfId="62443"/>
    <cellStyle name="Calculation 2 2 6 3 2 8" xfId="62444"/>
    <cellStyle name="Calculation 2 2 6 3 3" xfId="19097"/>
    <cellStyle name="Calculation 2 2 6 3 3 2" xfId="19098"/>
    <cellStyle name="Calculation 2 2 6 3 3 2 2" xfId="19099"/>
    <cellStyle name="Calculation 2 2 6 3 3 2 2 2" xfId="62445"/>
    <cellStyle name="Calculation 2 2 6 3 3 2 2 3" xfId="62446"/>
    <cellStyle name="Calculation 2 2 6 3 3 2 2 4" xfId="62447"/>
    <cellStyle name="Calculation 2 2 6 3 3 2 3" xfId="62448"/>
    <cellStyle name="Calculation 2 2 6 3 3 2 4" xfId="62449"/>
    <cellStyle name="Calculation 2 2 6 3 3 2 5" xfId="62450"/>
    <cellStyle name="Calculation 2 2 6 3 3 3" xfId="19100"/>
    <cellStyle name="Calculation 2 2 6 3 3 3 2" xfId="62451"/>
    <cellStyle name="Calculation 2 2 6 3 3 3 3" xfId="62452"/>
    <cellStyle name="Calculation 2 2 6 3 3 3 4" xfId="62453"/>
    <cellStyle name="Calculation 2 2 6 3 3 4" xfId="62454"/>
    <cellStyle name="Calculation 2 2 6 3 3 5" xfId="62455"/>
    <cellStyle name="Calculation 2 2 6 3 3 6" xfId="62456"/>
    <cellStyle name="Calculation 2 2 6 3 4" xfId="19101"/>
    <cellStyle name="Calculation 2 2 6 3 4 2" xfId="19102"/>
    <cellStyle name="Calculation 2 2 6 3 4 2 2" xfId="19103"/>
    <cellStyle name="Calculation 2 2 6 3 4 2 2 2" xfId="62457"/>
    <cellStyle name="Calculation 2 2 6 3 4 2 2 3" xfId="62458"/>
    <cellStyle name="Calculation 2 2 6 3 4 2 2 4" xfId="62459"/>
    <cellStyle name="Calculation 2 2 6 3 4 2 3" xfId="62460"/>
    <cellStyle name="Calculation 2 2 6 3 4 2 4" xfId="62461"/>
    <cellStyle name="Calculation 2 2 6 3 4 2 5" xfId="62462"/>
    <cellStyle name="Calculation 2 2 6 3 4 3" xfId="19104"/>
    <cellStyle name="Calculation 2 2 6 3 4 3 2" xfId="62463"/>
    <cellStyle name="Calculation 2 2 6 3 4 3 3" xfId="62464"/>
    <cellStyle name="Calculation 2 2 6 3 4 3 4" xfId="62465"/>
    <cellStyle name="Calculation 2 2 6 3 4 4" xfId="62466"/>
    <cellStyle name="Calculation 2 2 6 3 4 5" xfId="62467"/>
    <cellStyle name="Calculation 2 2 6 3 4 6" xfId="62468"/>
    <cellStyle name="Calculation 2 2 6 3 5" xfId="19105"/>
    <cellStyle name="Calculation 2 2 6 3 5 2" xfId="19106"/>
    <cellStyle name="Calculation 2 2 6 3 5 2 2" xfId="62469"/>
    <cellStyle name="Calculation 2 2 6 3 5 2 3" xfId="62470"/>
    <cellStyle name="Calculation 2 2 6 3 5 2 4" xfId="62471"/>
    <cellStyle name="Calculation 2 2 6 3 5 3" xfId="62472"/>
    <cellStyle name="Calculation 2 2 6 3 5 4" xfId="62473"/>
    <cellStyle name="Calculation 2 2 6 3 5 5" xfId="62474"/>
    <cellStyle name="Calculation 2 2 6 3 6" xfId="19107"/>
    <cellStyle name="Calculation 2 2 6 3 6 2" xfId="62475"/>
    <cellStyle name="Calculation 2 2 6 3 6 3" xfId="62476"/>
    <cellStyle name="Calculation 2 2 6 3 6 4" xfId="62477"/>
    <cellStyle name="Calculation 2 2 6 3 7" xfId="19108"/>
    <cellStyle name="Calculation 2 2 6 3 8" xfId="19109"/>
    <cellStyle name="Calculation 2 2 6 3 9" xfId="19110"/>
    <cellStyle name="Calculation 2 2 6 4" xfId="19111"/>
    <cellStyle name="Calculation 2 2 6 4 2" xfId="19112"/>
    <cellStyle name="Calculation 2 2 6 4 2 2" xfId="52277"/>
    <cellStyle name="Calculation 2 2 6 4 2 3" xfId="52278"/>
    <cellStyle name="Calculation 2 2 6 4 3" xfId="19113"/>
    <cellStyle name="Calculation 2 2 6 4 4" xfId="52279"/>
    <cellStyle name="Calculation 2 2 6 5" xfId="19114"/>
    <cellStyle name="Calculation 2 2 6 5 2" xfId="19115"/>
    <cellStyle name="Calculation 2 2 6 5 2 2" xfId="52280"/>
    <cellStyle name="Calculation 2 2 6 5 2 3" xfId="52281"/>
    <cellStyle name="Calculation 2 2 6 5 3" xfId="19116"/>
    <cellStyle name="Calculation 2 2 6 5 4" xfId="52282"/>
    <cellStyle name="Calculation 2 2 6 6" xfId="19117"/>
    <cellStyle name="Calculation 2 2 6 6 2" xfId="19118"/>
    <cellStyle name="Calculation 2 2 6 6 2 2" xfId="52283"/>
    <cellStyle name="Calculation 2 2 6 6 2 3" xfId="52284"/>
    <cellStyle name="Calculation 2 2 6 6 3" xfId="19119"/>
    <cellStyle name="Calculation 2 2 6 6 4" xfId="52285"/>
    <cellStyle name="Calculation 2 2 6 7" xfId="19120"/>
    <cellStyle name="Calculation 2 2 6 7 2" xfId="19121"/>
    <cellStyle name="Calculation 2 2 6 7 2 2" xfId="52286"/>
    <cellStyle name="Calculation 2 2 6 7 2 3" xfId="52287"/>
    <cellStyle name="Calculation 2 2 6 7 3" xfId="19122"/>
    <cellStyle name="Calculation 2 2 6 7 4" xfId="52288"/>
    <cellStyle name="Calculation 2 2 6 8" xfId="19123"/>
    <cellStyle name="Calculation 2 2 6 8 2" xfId="19124"/>
    <cellStyle name="Calculation 2 2 6 8 2 2" xfId="52289"/>
    <cellStyle name="Calculation 2 2 6 8 2 3" xfId="52290"/>
    <cellStyle name="Calculation 2 2 6 8 3" xfId="19125"/>
    <cellStyle name="Calculation 2 2 6 8 4" xfId="52291"/>
    <cellStyle name="Calculation 2 2 6 9" xfId="19126"/>
    <cellStyle name="Calculation 2 2 6 9 2" xfId="19127"/>
    <cellStyle name="Calculation 2 2 6 9 2 2" xfId="52292"/>
    <cellStyle name="Calculation 2 2 6 9 2 3" xfId="52293"/>
    <cellStyle name="Calculation 2 2 6 9 3" xfId="19128"/>
    <cellStyle name="Calculation 2 2 6 9 4" xfId="52294"/>
    <cellStyle name="Calculation 2 2 7" xfId="19129"/>
    <cellStyle name="Calculation 2 2 7 10" xfId="19130"/>
    <cellStyle name="Calculation 2 2 7 11" xfId="19131"/>
    <cellStyle name="Calculation 2 2 7 12" xfId="52295"/>
    <cellStyle name="Calculation 2 2 7 13" xfId="52296"/>
    <cellStyle name="Calculation 2 2 7 14" xfId="52297"/>
    <cellStyle name="Calculation 2 2 7 2" xfId="19132"/>
    <cellStyle name="Calculation 2 2 7 2 2" xfId="19133"/>
    <cellStyle name="Calculation 2 2 7 2 2 2" xfId="19134"/>
    <cellStyle name="Calculation 2 2 7 2 2 2 2" xfId="19135"/>
    <cellStyle name="Calculation 2 2 7 2 2 2 2 2" xfId="19136"/>
    <cellStyle name="Calculation 2 2 7 2 2 2 2 2 2" xfId="19137"/>
    <cellStyle name="Calculation 2 2 7 2 2 2 2 2 2 2" xfId="62478"/>
    <cellStyle name="Calculation 2 2 7 2 2 2 2 2 2 3" xfId="62479"/>
    <cellStyle name="Calculation 2 2 7 2 2 2 2 2 2 4" xfId="62480"/>
    <cellStyle name="Calculation 2 2 7 2 2 2 2 2 3" xfId="62481"/>
    <cellStyle name="Calculation 2 2 7 2 2 2 2 2 4" xfId="62482"/>
    <cellStyle name="Calculation 2 2 7 2 2 2 2 2 5" xfId="62483"/>
    <cellStyle name="Calculation 2 2 7 2 2 2 2 3" xfId="19138"/>
    <cellStyle name="Calculation 2 2 7 2 2 2 2 3 2" xfId="62484"/>
    <cellStyle name="Calculation 2 2 7 2 2 2 2 3 3" xfId="62485"/>
    <cellStyle name="Calculation 2 2 7 2 2 2 2 3 4" xfId="62486"/>
    <cellStyle name="Calculation 2 2 7 2 2 2 2 4" xfId="62487"/>
    <cellStyle name="Calculation 2 2 7 2 2 2 2 5" xfId="62488"/>
    <cellStyle name="Calculation 2 2 7 2 2 2 2 6" xfId="62489"/>
    <cellStyle name="Calculation 2 2 7 2 2 2 3" xfId="19139"/>
    <cellStyle name="Calculation 2 2 7 2 2 2 3 2" xfId="19140"/>
    <cellStyle name="Calculation 2 2 7 2 2 2 3 2 2" xfId="19141"/>
    <cellStyle name="Calculation 2 2 7 2 2 2 3 2 2 2" xfId="62490"/>
    <cellStyle name="Calculation 2 2 7 2 2 2 3 2 2 3" xfId="62491"/>
    <cellStyle name="Calculation 2 2 7 2 2 2 3 2 2 4" xfId="62492"/>
    <cellStyle name="Calculation 2 2 7 2 2 2 3 2 3" xfId="62493"/>
    <cellStyle name="Calculation 2 2 7 2 2 2 3 2 4" xfId="62494"/>
    <cellStyle name="Calculation 2 2 7 2 2 2 3 2 5" xfId="62495"/>
    <cellStyle name="Calculation 2 2 7 2 2 2 3 3" xfId="19142"/>
    <cellStyle name="Calculation 2 2 7 2 2 2 3 3 2" xfId="62496"/>
    <cellStyle name="Calculation 2 2 7 2 2 2 3 3 3" xfId="62497"/>
    <cellStyle name="Calculation 2 2 7 2 2 2 3 3 4" xfId="62498"/>
    <cellStyle name="Calculation 2 2 7 2 2 2 3 4" xfId="62499"/>
    <cellStyle name="Calculation 2 2 7 2 2 2 3 5" xfId="62500"/>
    <cellStyle name="Calculation 2 2 7 2 2 2 3 6" xfId="62501"/>
    <cellStyle name="Calculation 2 2 7 2 2 2 4" xfId="19143"/>
    <cellStyle name="Calculation 2 2 7 2 2 2 4 2" xfId="19144"/>
    <cellStyle name="Calculation 2 2 7 2 2 2 4 2 2" xfId="62502"/>
    <cellStyle name="Calculation 2 2 7 2 2 2 4 2 3" xfId="62503"/>
    <cellStyle name="Calculation 2 2 7 2 2 2 4 2 4" xfId="62504"/>
    <cellStyle name="Calculation 2 2 7 2 2 2 4 3" xfId="62505"/>
    <cellStyle name="Calculation 2 2 7 2 2 2 4 4" xfId="62506"/>
    <cellStyle name="Calculation 2 2 7 2 2 2 4 5" xfId="62507"/>
    <cellStyle name="Calculation 2 2 7 2 2 2 5" xfId="19145"/>
    <cellStyle name="Calculation 2 2 7 2 2 2 5 2" xfId="62508"/>
    <cellStyle name="Calculation 2 2 7 2 2 2 5 3" xfId="62509"/>
    <cellStyle name="Calculation 2 2 7 2 2 2 5 4" xfId="62510"/>
    <cellStyle name="Calculation 2 2 7 2 2 2 6" xfId="62511"/>
    <cellStyle name="Calculation 2 2 7 2 2 2 7" xfId="62512"/>
    <cellStyle name="Calculation 2 2 7 2 2 2 8" xfId="62513"/>
    <cellStyle name="Calculation 2 2 7 2 2 3" xfId="19146"/>
    <cellStyle name="Calculation 2 2 7 2 2 3 2" xfId="19147"/>
    <cellStyle name="Calculation 2 2 7 2 2 3 2 2" xfId="19148"/>
    <cellStyle name="Calculation 2 2 7 2 2 3 2 2 2" xfId="62514"/>
    <cellStyle name="Calculation 2 2 7 2 2 3 2 2 3" xfId="62515"/>
    <cellStyle name="Calculation 2 2 7 2 2 3 2 2 4" xfId="62516"/>
    <cellStyle name="Calculation 2 2 7 2 2 3 2 3" xfId="62517"/>
    <cellStyle name="Calculation 2 2 7 2 2 3 2 4" xfId="62518"/>
    <cellStyle name="Calculation 2 2 7 2 2 3 2 5" xfId="62519"/>
    <cellStyle name="Calculation 2 2 7 2 2 3 3" xfId="19149"/>
    <cellStyle name="Calculation 2 2 7 2 2 3 3 2" xfId="62520"/>
    <cellStyle name="Calculation 2 2 7 2 2 3 3 3" xfId="62521"/>
    <cellStyle name="Calculation 2 2 7 2 2 3 3 4" xfId="62522"/>
    <cellStyle name="Calculation 2 2 7 2 2 3 4" xfId="62523"/>
    <cellStyle name="Calculation 2 2 7 2 2 3 5" xfId="62524"/>
    <cellStyle name="Calculation 2 2 7 2 2 3 6" xfId="62525"/>
    <cellStyle name="Calculation 2 2 7 2 2 4" xfId="19150"/>
    <cellStyle name="Calculation 2 2 7 2 2 4 2" xfId="19151"/>
    <cellStyle name="Calculation 2 2 7 2 2 4 2 2" xfId="19152"/>
    <cellStyle name="Calculation 2 2 7 2 2 4 2 2 2" xfId="62526"/>
    <cellStyle name="Calculation 2 2 7 2 2 4 2 2 3" xfId="62527"/>
    <cellStyle name="Calculation 2 2 7 2 2 4 2 2 4" xfId="62528"/>
    <cellStyle name="Calculation 2 2 7 2 2 4 2 3" xfId="62529"/>
    <cellStyle name="Calculation 2 2 7 2 2 4 2 4" xfId="62530"/>
    <cellStyle name="Calculation 2 2 7 2 2 4 2 5" xfId="62531"/>
    <cellStyle name="Calculation 2 2 7 2 2 4 3" xfId="19153"/>
    <cellStyle name="Calculation 2 2 7 2 2 4 3 2" xfId="62532"/>
    <cellStyle name="Calculation 2 2 7 2 2 4 3 3" xfId="62533"/>
    <cellStyle name="Calculation 2 2 7 2 2 4 3 4" xfId="62534"/>
    <cellStyle name="Calculation 2 2 7 2 2 4 4" xfId="62535"/>
    <cellStyle name="Calculation 2 2 7 2 2 4 5" xfId="62536"/>
    <cellStyle name="Calculation 2 2 7 2 2 4 6" xfId="62537"/>
    <cellStyle name="Calculation 2 2 7 2 2 5" xfId="19154"/>
    <cellStyle name="Calculation 2 2 7 2 2 5 2" xfId="19155"/>
    <cellStyle name="Calculation 2 2 7 2 2 5 2 2" xfId="62538"/>
    <cellStyle name="Calculation 2 2 7 2 2 5 2 3" xfId="62539"/>
    <cellStyle name="Calculation 2 2 7 2 2 5 2 4" xfId="62540"/>
    <cellStyle name="Calculation 2 2 7 2 2 5 3" xfId="62541"/>
    <cellStyle name="Calculation 2 2 7 2 2 5 4" xfId="62542"/>
    <cellStyle name="Calculation 2 2 7 2 2 5 5" xfId="62543"/>
    <cellStyle name="Calculation 2 2 7 2 2 6" xfId="19156"/>
    <cellStyle name="Calculation 2 2 7 2 2 6 2" xfId="62544"/>
    <cellStyle name="Calculation 2 2 7 2 2 6 3" xfId="62545"/>
    <cellStyle name="Calculation 2 2 7 2 2 6 4" xfId="62546"/>
    <cellStyle name="Calculation 2 2 7 2 2 7" xfId="62547"/>
    <cellStyle name="Calculation 2 2 7 2 2 8" xfId="62548"/>
    <cellStyle name="Calculation 2 2 7 2 2 9" xfId="62549"/>
    <cellStyle name="Calculation 2 2 7 2 3" xfId="19157"/>
    <cellStyle name="Calculation 2 2 7 2 4" xfId="19158"/>
    <cellStyle name="Calculation 2 2 7 2 5" xfId="19159"/>
    <cellStyle name="Calculation 2 2 7 2 6" xfId="52298"/>
    <cellStyle name="Calculation 2 2 7 2 7" xfId="52299"/>
    <cellStyle name="Calculation 2 2 7 2 8" xfId="52300"/>
    <cellStyle name="Calculation 2 2 7 3" xfId="19160"/>
    <cellStyle name="Calculation 2 2 7 3 2" xfId="19161"/>
    <cellStyle name="Calculation 2 2 7 3 2 2" xfId="19162"/>
    <cellStyle name="Calculation 2 2 7 3 2 2 2" xfId="19163"/>
    <cellStyle name="Calculation 2 2 7 3 2 2 2 2" xfId="19164"/>
    <cellStyle name="Calculation 2 2 7 3 2 2 2 2 2" xfId="62550"/>
    <cellStyle name="Calculation 2 2 7 3 2 2 2 2 3" xfId="62551"/>
    <cellStyle name="Calculation 2 2 7 3 2 2 2 2 4" xfId="62552"/>
    <cellStyle name="Calculation 2 2 7 3 2 2 2 3" xfId="62553"/>
    <cellStyle name="Calculation 2 2 7 3 2 2 2 4" xfId="62554"/>
    <cellStyle name="Calculation 2 2 7 3 2 2 2 5" xfId="62555"/>
    <cellStyle name="Calculation 2 2 7 3 2 2 3" xfId="19165"/>
    <cellStyle name="Calculation 2 2 7 3 2 2 3 2" xfId="62556"/>
    <cellStyle name="Calculation 2 2 7 3 2 2 3 3" xfId="62557"/>
    <cellStyle name="Calculation 2 2 7 3 2 2 3 4" xfId="62558"/>
    <cellStyle name="Calculation 2 2 7 3 2 2 4" xfId="62559"/>
    <cellStyle name="Calculation 2 2 7 3 2 2 5" xfId="62560"/>
    <cellStyle name="Calculation 2 2 7 3 2 2 6" xfId="62561"/>
    <cellStyle name="Calculation 2 2 7 3 2 3" xfId="19166"/>
    <cellStyle name="Calculation 2 2 7 3 2 3 2" xfId="19167"/>
    <cellStyle name="Calculation 2 2 7 3 2 3 2 2" xfId="19168"/>
    <cellStyle name="Calculation 2 2 7 3 2 3 2 2 2" xfId="62562"/>
    <cellStyle name="Calculation 2 2 7 3 2 3 2 2 3" xfId="62563"/>
    <cellStyle name="Calculation 2 2 7 3 2 3 2 2 4" xfId="62564"/>
    <cellStyle name="Calculation 2 2 7 3 2 3 2 3" xfId="62565"/>
    <cellStyle name="Calculation 2 2 7 3 2 3 2 4" xfId="62566"/>
    <cellStyle name="Calculation 2 2 7 3 2 3 2 5" xfId="62567"/>
    <cellStyle name="Calculation 2 2 7 3 2 3 3" xfId="19169"/>
    <cellStyle name="Calculation 2 2 7 3 2 3 3 2" xfId="62568"/>
    <cellStyle name="Calculation 2 2 7 3 2 3 3 3" xfId="62569"/>
    <cellStyle name="Calculation 2 2 7 3 2 3 3 4" xfId="62570"/>
    <cellStyle name="Calculation 2 2 7 3 2 3 4" xfId="62571"/>
    <cellStyle name="Calculation 2 2 7 3 2 3 5" xfId="62572"/>
    <cellStyle name="Calculation 2 2 7 3 2 3 6" xfId="62573"/>
    <cellStyle name="Calculation 2 2 7 3 2 4" xfId="19170"/>
    <cellStyle name="Calculation 2 2 7 3 2 4 2" xfId="19171"/>
    <cellStyle name="Calculation 2 2 7 3 2 4 2 2" xfId="62574"/>
    <cellStyle name="Calculation 2 2 7 3 2 4 2 3" xfId="62575"/>
    <cellStyle name="Calculation 2 2 7 3 2 4 2 4" xfId="62576"/>
    <cellStyle name="Calculation 2 2 7 3 2 4 3" xfId="62577"/>
    <cellStyle name="Calculation 2 2 7 3 2 4 4" xfId="62578"/>
    <cellStyle name="Calculation 2 2 7 3 2 4 5" xfId="62579"/>
    <cellStyle name="Calculation 2 2 7 3 2 5" xfId="19172"/>
    <cellStyle name="Calculation 2 2 7 3 2 5 2" xfId="62580"/>
    <cellStyle name="Calculation 2 2 7 3 2 5 3" xfId="62581"/>
    <cellStyle name="Calculation 2 2 7 3 2 5 4" xfId="62582"/>
    <cellStyle name="Calculation 2 2 7 3 2 6" xfId="62583"/>
    <cellStyle name="Calculation 2 2 7 3 2 7" xfId="62584"/>
    <cellStyle name="Calculation 2 2 7 3 2 8" xfId="62585"/>
    <cellStyle name="Calculation 2 2 7 3 3" xfId="19173"/>
    <cellStyle name="Calculation 2 2 7 3 3 2" xfId="19174"/>
    <cellStyle name="Calculation 2 2 7 3 3 2 2" xfId="19175"/>
    <cellStyle name="Calculation 2 2 7 3 3 2 2 2" xfId="62586"/>
    <cellStyle name="Calculation 2 2 7 3 3 2 2 3" xfId="62587"/>
    <cellStyle name="Calculation 2 2 7 3 3 2 2 4" xfId="62588"/>
    <cellStyle name="Calculation 2 2 7 3 3 2 3" xfId="62589"/>
    <cellStyle name="Calculation 2 2 7 3 3 2 4" xfId="62590"/>
    <cellStyle name="Calculation 2 2 7 3 3 2 5" xfId="62591"/>
    <cellStyle name="Calculation 2 2 7 3 3 3" xfId="19176"/>
    <cellStyle name="Calculation 2 2 7 3 3 3 2" xfId="62592"/>
    <cellStyle name="Calculation 2 2 7 3 3 3 3" xfId="62593"/>
    <cellStyle name="Calculation 2 2 7 3 3 3 4" xfId="62594"/>
    <cellStyle name="Calculation 2 2 7 3 3 4" xfId="62595"/>
    <cellStyle name="Calculation 2 2 7 3 3 5" xfId="62596"/>
    <cellStyle name="Calculation 2 2 7 3 3 6" xfId="62597"/>
    <cellStyle name="Calculation 2 2 7 3 4" xfId="19177"/>
    <cellStyle name="Calculation 2 2 7 3 4 2" xfId="19178"/>
    <cellStyle name="Calculation 2 2 7 3 4 2 2" xfId="19179"/>
    <cellStyle name="Calculation 2 2 7 3 4 2 2 2" xfId="62598"/>
    <cellStyle name="Calculation 2 2 7 3 4 2 2 3" xfId="62599"/>
    <cellStyle name="Calculation 2 2 7 3 4 2 2 4" xfId="62600"/>
    <cellStyle name="Calculation 2 2 7 3 4 2 3" xfId="62601"/>
    <cellStyle name="Calculation 2 2 7 3 4 2 4" xfId="62602"/>
    <cellStyle name="Calculation 2 2 7 3 4 2 5" xfId="62603"/>
    <cellStyle name="Calculation 2 2 7 3 4 3" xfId="19180"/>
    <cellStyle name="Calculation 2 2 7 3 4 3 2" xfId="62604"/>
    <cellStyle name="Calculation 2 2 7 3 4 3 3" xfId="62605"/>
    <cellStyle name="Calculation 2 2 7 3 4 3 4" xfId="62606"/>
    <cellStyle name="Calculation 2 2 7 3 4 4" xfId="62607"/>
    <cellStyle name="Calculation 2 2 7 3 4 5" xfId="62608"/>
    <cellStyle name="Calculation 2 2 7 3 4 6" xfId="62609"/>
    <cellStyle name="Calculation 2 2 7 3 5" xfId="19181"/>
    <cellStyle name="Calculation 2 2 7 3 5 2" xfId="19182"/>
    <cellStyle name="Calculation 2 2 7 3 5 2 2" xfId="62610"/>
    <cellStyle name="Calculation 2 2 7 3 5 2 3" xfId="62611"/>
    <cellStyle name="Calculation 2 2 7 3 5 2 4" xfId="62612"/>
    <cellStyle name="Calculation 2 2 7 3 5 3" xfId="62613"/>
    <cellStyle name="Calculation 2 2 7 3 5 4" xfId="62614"/>
    <cellStyle name="Calculation 2 2 7 3 5 5" xfId="62615"/>
    <cellStyle name="Calculation 2 2 7 3 6" xfId="19183"/>
    <cellStyle name="Calculation 2 2 7 3 6 2" xfId="62616"/>
    <cellStyle name="Calculation 2 2 7 3 6 3" xfId="62617"/>
    <cellStyle name="Calculation 2 2 7 3 6 4" xfId="62618"/>
    <cellStyle name="Calculation 2 2 7 3 7" xfId="19184"/>
    <cellStyle name="Calculation 2 2 7 3 8" xfId="19185"/>
    <cellStyle name="Calculation 2 2 7 3 9" xfId="19186"/>
    <cellStyle name="Calculation 2 2 7 4" xfId="19187"/>
    <cellStyle name="Calculation 2 2 7 4 2" xfId="19188"/>
    <cellStyle name="Calculation 2 2 7 4 2 2" xfId="52301"/>
    <cellStyle name="Calculation 2 2 7 4 2 3" xfId="52302"/>
    <cellStyle name="Calculation 2 2 7 4 3" xfId="19189"/>
    <cellStyle name="Calculation 2 2 7 4 4" xfId="52303"/>
    <cellStyle name="Calculation 2 2 7 5" xfId="19190"/>
    <cellStyle name="Calculation 2 2 7 5 2" xfId="19191"/>
    <cellStyle name="Calculation 2 2 7 5 2 2" xfId="52304"/>
    <cellStyle name="Calculation 2 2 7 5 2 3" xfId="52305"/>
    <cellStyle name="Calculation 2 2 7 5 3" xfId="19192"/>
    <cellStyle name="Calculation 2 2 7 5 4" xfId="52306"/>
    <cellStyle name="Calculation 2 2 7 6" xfId="19193"/>
    <cellStyle name="Calculation 2 2 7 6 2" xfId="19194"/>
    <cellStyle name="Calculation 2 2 7 6 2 2" xfId="52307"/>
    <cellStyle name="Calculation 2 2 7 6 2 3" xfId="52308"/>
    <cellStyle name="Calculation 2 2 7 6 3" xfId="19195"/>
    <cellStyle name="Calculation 2 2 7 6 4" xfId="52309"/>
    <cellStyle name="Calculation 2 2 7 7" xfId="19196"/>
    <cellStyle name="Calculation 2 2 7 7 2" xfId="19197"/>
    <cellStyle name="Calculation 2 2 7 7 2 2" xfId="52310"/>
    <cellStyle name="Calculation 2 2 7 7 2 3" xfId="52311"/>
    <cellStyle name="Calculation 2 2 7 7 3" xfId="19198"/>
    <cellStyle name="Calculation 2 2 7 7 4" xfId="52312"/>
    <cellStyle name="Calculation 2 2 7 8" xfId="19199"/>
    <cellStyle name="Calculation 2 2 7 8 2" xfId="19200"/>
    <cellStyle name="Calculation 2 2 7 8 2 2" xfId="52313"/>
    <cellStyle name="Calculation 2 2 7 8 2 3" xfId="52314"/>
    <cellStyle name="Calculation 2 2 7 8 3" xfId="19201"/>
    <cellStyle name="Calculation 2 2 7 8 4" xfId="52315"/>
    <cellStyle name="Calculation 2 2 7 9" xfId="19202"/>
    <cellStyle name="Calculation 2 2 7 9 2" xfId="19203"/>
    <cellStyle name="Calculation 2 2 7 9 2 2" xfId="52316"/>
    <cellStyle name="Calculation 2 2 7 9 2 3" xfId="52317"/>
    <cellStyle name="Calculation 2 2 7 9 3" xfId="19204"/>
    <cellStyle name="Calculation 2 2 7 9 4" xfId="52318"/>
    <cellStyle name="Calculation 2 2 8" xfId="19205"/>
    <cellStyle name="Calculation 2 2 8 10" xfId="19206"/>
    <cellStyle name="Calculation 2 2 8 11" xfId="19207"/>
    <cellStyle name="Calculation 2 2 8 12" xfId="52319"/>
    <cellStyle name="Calculation 2 2 8 13" xfId="52320"/>
    <cellStyle name="Calculation 2 2 8 14" xfId="52321"/>
    <cellStyle name="Calculation 2 2 8 2" xfId="19208"/>
    <cellStyle name="Calculation 2 2 8 2 2" xfId="19209"/>
    <cellStyle name="Calculation 2 2 8 2 2 2" xfId="19210"/>
    <cellStyle name="Calculation 2 2 8 2 2 2 2" xfId="19211"/>
    <cellStyle name="Calculation 2 2 8 2 2 2 2 2" xfId="19212"/>
    <cellStyle name="Calculation 2 2 8 2 2 2 2 2 2" xfId="19213"/>
    <cellStyle name="Calculation 2 2 8 2 2 2 2 2 2 2" xfId="62619"/>
    <cellStyle name="Calculation 2 2 8 2 2 2 2 2 2 3" xfId="62620"/>
    <cellStyle name="Calculation 2 2 8 2 2 2 2 2 2 4" xfId="62621"/>
    <cellStyle name="Calculation 2 2 8 2 2 2 2 2 3" xfId="62622"/>
    <cellStyle name="Calculation 2 2 8 2 2 2 2 2 4" xfId="62623"/>
    <cellStyle name="Calculation 2 2 8 2 2 2 2 2 5" xfId="62624"/>
    <cellStyle name="Calculation 2 2 8 2 2 2 2 3" xfId="19214"/>
    <cellStyle name="Calculation 2 2 8 2 2 2 2 3 2" xfId="62625"/>
    <cellStyle name="Calculation 2 2 8 2 2 2 2 3 3" xfId="62626"/>
    <cellStyle name="Calculation 2 2 8 2 2 2 2 3 4" xfId="62627"/>
    <cellStyle name="Calculation 2 2 8 2 2 2 2 4" xfId="62628"/>
    <cellStyle name="Calculation 2 2 8 2 2 2 2 5" xfId="62629"/>
    <cellStyle name="Calculation 2 2 8 2 2 2 2 6" xfId="62630"/>
    <cellStyle name="Calculation 2 2 8 2 2 2 3" xfId="19215"/>
    <cellStyle name="Calculation 2 2 8 2 2 2 3 2" xfId="19216"/>
    <cellStyle name="Calculation 2 2 8 2 2 2 3 2 2" xfId="19217"/>
    <cellStyle name="Calculation 2 2 8 2 2 2 3 2 2 2" xfId="62631"/>
    <cellStyle name="Calculation 2 2 8 2 2 2 3 2 2 3" xfId="62632"/>
    <cellStyle name="Calculation 2 2 8 2 2 2 3 2 2 4" xfId="62633"/>
    <cellStyle name="Calculation 2 2 8 2 2 2 3 2 3" xfId="62634"/>
    <cellStyle name="Calculation 2 2 8 2 2 2 3 2 4" xfId="62635"/>
    <cellStyle name="Calculation 2 2 8 2 2 2 3 2 5" xfId="62636"/>
    <cellStyle name="Calculation 2 2 8 2 2 2 3 3" xfId="19218"/>
    <cellStyle name="Calculation 2 2 8 2 2 2 3 3 2" xfId="62637"/>
    <cellStyle name="Calculation 2 2 8 2 2 2 3 3 3" xfId="62638"/>
    <cellStyle name="Calculation 2 2 8 2 2 2 3 3 4" xfId="62639"/>
    <cellStyle name="Calculation 2 2 8 2 2 2 3 4" xfId="62640"/>
    <cellStyle name="Calculation 2 2 8 2 2 2 3 5" xfId="62641"/>
    <cellStyle name="Calculation 2 2 8 2 2 2 3 6" xfId="62642"/>
    <cellStyle name="Calculation 2 2 8 2 2 2 4" xfId="19219"/>
    <cellStyle name="Calculation 2 2 8 2 2 2 4 2" xfId="19220"/>
    <cellStyle name="Calculation 2 2 8 2 2 2 4 2 2" xfId="62643"/>
    <cellStyle name="Calculation 2 2 8 2 2 2 4 2 3" xfId="62644"/>
    <cellStyle name="Calculation 2 2 8 2 2 2 4 2 4" xfId="62645"/>
    <cellStyle name="Calculation 2 2 8 2 2 2 4 3" xfId="62646"/>
    <cellStyle name="Calculation 2 2 8 2 2 2 4 4" xfId="62647"/>
    <cellStyle name="Calculation 2 2 8 2 2 2 4 5" xfId="62648"/>
    <cellStyle name="Calculation 2 2 8 2 2 2 5" xfId="19221"/>
    <cellStyle name="Calculation 2 2 8 2 2 2 5 2" xfId="62649"/>
    <cellStyle name="Calculation 2 2 8 2 2 2 5 3" xfId="62650"/>
    <cellStyle name="Calculation 2 2 8 2 2 2 5 4" xfId="62651"/>
    <cellStyle name="Calculation 2 2 8 2 2 2 6" xfId="62652"/>
    <cellStyle name="Calculation 2 2 8 2 2 2 7" xfId="62653"/>
    <cellStyle name="Calculation 2 2 8 2 2 2 8" xfId="62654"/>
    <cellStyle name="Calculation 2 2 8 2 2 3" xfId="19222"/>
    <cellStyle name="Calculation 2 2 8 2 2 3 2" xfId="19223"/>
    <cellStyle name="Calculation 2 2 8 2 2 3 2 2" xfId="19224"/>
    <cellStyle name="Calculation 2 2 8 2 2 3 2 2 2" xfId="62655"/>
    <cellStyle name="Calculation 2 2 8 2 2 3 2 2 3" xfId="62656"/>
    <cellStyle name="Calculation 2 2 8 2 2 3 2 2 4" xfId="62657"/>
    <cellStyle name="Calculation 2 2 8 2 2 3 2 3" xfId="62658"/>
    <cellStyle name="Calculation 2 2 8 2 2 3 2 4" xfId="62659"/>
    <cellStyle name="Calculation 2 2 8 2 2 3 2 5" xfId="62660"/>
    <cellStyle name="Calculation 2 2 8 2 2 3 3" xfId="19225"/>
    <cellStyle name="Calculation 2 2 8 2 2 3 3 2" xfId="62661"/>
    <cellStyle name="Calculation 2 2 8 2 2 3 3 3" xfId="62662"/>
    <cellStyle name="Calculation 2 2 8 2 2 3 3 4" xfId="62663"/>
    <cellStyle name="Calculation 2 2 8 2 2 3 4" xfId="62664"/>
    <cellStyle name="Calculation 2 2 8 2 2 3 5" xfId="62665"/>
    <cellStyle name="Calculation 2 2 8 2 2 3 6" xfId="62666"/>
    <cellStyle name="Calculation 2 2 8 2 2 4" xfId="19226"/>
    <cellStyle name="Calculation 2 2 8 2 2 4 2" xfId="19227"/>
    <cellStyle name="Calculation 2 2 8 2 2 4 2 2" xfId="19228"/>
    <cellStyle name="Calculation 2 2 8 2 2 4 2 2 2" xfId="62667"/>
    <cellStyle name="Calculation 2 2 8 2 2 4 2 2 3" xfId="62668"/>
    <cellStyle name="Calculation 2 2 8 2 2 4 2 2 4" xfId="62669"/>
    <cellStyle name="Calculation 2 2 8 2 2 4 2 3" xfId="62670"/>
    <cellStyle name="Calculation 2 2 8 2 2 4 2 4" xfId="62671"/>
    <cellStyle name="Calculation 2 2 8 2 2 4 2 5" xfId="62672"/>
    <cellStyle name="Calculation 2 2 8 2 2 4 3" xfId="19229"/>
    <cellStyle name="Calculation 2 2 8 2 2 4 3 2" xfId="62673"/>
    <cellStyle name="Calculation 2 2 8 2 2 4 3 3" xfId="62674"/>
    <cellStyle name="Calculation 2 2 8 2 2 4 3 4" xfId="62675"/>
    <cellStyle name="Calculation 2 2 8 2 2 4 4" xfId="62676"/>
    <cellStyle name="Calculation 2 2 8 2 2 4 5" xfId="62677"/>
    <cellStyle name="Calculation 2 2 8 2 2 4 6" xfId="62678"/>
    <cellStyle name="Calculation 2 2 8 2 2 5" xfId="19230"/>
    <cellStyle name="Calculation 2 2 8 2 2 5 2" xfId="19231"/>
    <cellStyle name="Calculation 2 2 8 2 2 5 2 2" xfId="62679"/>
    <cellStyle name="Calculation 2 2 8 2 2 5 2 3" xfId="62680"/>
    <cellStyle name="Calculation 2 2 8 2 2 5 2 4" xfId="62681"/>
    <cellStyle name="Calculation 2 2 8 2 2 5 3" xfId="62682"/>
    <cellStyle name="Calculation 2 2 8 2 2 5 4" xfId="62683"/>
    <cellStyle name="Calculation 2 2 8 2 2 5 5" xfId="62684"/>
    <cellStyle name="Calculation 2 2 8 2 2 6" xfId="19232"/>
    <cellStyle name="Calculation 2 2 8 2 2 6 2" xfId="62685"/>
    <cellStyle name="Calculation 2 2 8 2 2 6 3" xfId="62686"/>
    <cellStyle name="Calculation 2 2 8 2 2 6 4" xfId="62687"/>
    <cellStyle name="Calculation 2 2 8 2 2 7" xfId="62688"/>
    <cellStyle name="Calculation 2 2 8 2 2 8" xfId="62689"/>
    <cellStyle name="Calculation 2 2 8 2 2 9" xfId="62690"/>
    <cellStyle name="Calculation 2 2 8 2 3" xfId="19233"/>
    <cellStyle name="Calculation 2 2 8 2 4" xfId="19234"/>
    <cellStyle name="Calculation 2 2 8 2 5" xfId="19235"/>
    <cellStyle name="Calculation 2 2 8 2 6" xfId="52322"/>
    <cellStyle name="Calculation 2 2 8 2 7" xfId="52323"/>
    <cellStyle name="Calculation 2 2 8 2 8" xfId="52324"/>
    <cellStyle name="Calculation 2 2 8 3" xfId="19236"/>
    <cellStyle name="Calculation 2 2 8 3 2" xfId="19237"/>
    <cellStyle name="Calculation 2 2 8 3 2 2" xfId="19238"/>
    <cellStyle name="Calculation 2 2 8 3 2 2 2" xfId="19239"/>
    <cellStyle name="Calculation 2 2 8 3 2 2 2 2" xfId="19240"/>
    <cellStyle name="Calculation 2 2 8 3 2 2 2 2 2" xfId="62691"/>
    <cellStyle name="Calculation 2 2 8 3 2 2 2 2 3" xfId="62692"/>
    <cellStyle name="Calculation 2 2 8 3 2 2 2 2 4" xfId="62693"/>
    <cellStyle name="Calculation 2 2 8 3 2 2 2 3" xfId="62694"/>
    <cellStyle name="Calculation 2 2 8 3 2 2 2 4" xfId="62695"/>
    <cellStyle name="Calculation 2 2 8 3 2 2 2 5" xfId="62696"/>
    <cellStyle name="Calculation 2 2 8 3 2 2 3" xfId="19241"/>
    <cellStyle name="Calculation 2 2 8 3 2 2 3 2" xfId="62697"/>
    <cellStyle name="Calculation 2 2 8 3 2 2 3 3" xfId="62698"/>
    <cellStyle name="Calculation 2 2 8 3 2 2 3 4" xfId="62699"/>
    <cellStyle name="Calculation 2 2 8 3 2 2 4" xfId="62700"/>
    <cellStyle name="Calculation 2 2 8 3 2 2 5" xfId="62701"/>
    <cellStyle name="Calculation 2 2 8 3 2 2 6" xfId="62702"/>
    <cellStyle name="Calculation 2 2 8 3 2 3" xfId="19242"/>
    <cellStyle name="Calculation 2 2 8 3 2 3 2" xfId="19243"/>
    <cellStyle name="Calculation 2 2 8 3 2 3 2 2" xfId="19244"/>
    <cellStyle name="Calculation 2 2 8 3 2 3 2 2 2" xfId="62703"/>
    <cellStyle name="Calculation 2 2 8 3 2 3 2 2 3" xfId="62704"/>
    <cellStyle name="Calculation 2 2 8 3 2 3 2 2 4" xfId="62705"/>
    <cellStyle name="Calculation 2 2 8 3 2 3 2 3" xfId="62706"/>
    <cellStyle name="Calculation 2 2 8 3 2 3 2 4" xfId="62707"/>
    <cellStyle name="Calculation 2 2 8 3 2 3 2 5" xfId="62708"/>
    <cellStyle name="Calculation 2 2 8 3 2 3 3" xfId="19245"/>
    <cellStyle name="Calculation 2 2 8 3 2 3 3 2" xfId="62709"/>
    <cellStyle name="Calculation 2 2 8 3 2 3 3 3" xfId="62710"/>
    <cellStyle name="Calculation 2 2 8 3 2 3 3 4" xfId="62711"/>
    <cellStyle name="Calculation 2 2 8 3 2 3 4" xfId="62712"/>
    <cellStyle name="Calculation 2 2 8 3 2 3 5" xfId="62713"/>
    <cellStyle name="Calculation 2 2 8 3 2 3 6" xfId="62714"/>
    <cellStyle name="Calculation 2 2 8 3 2 4" xfId="19246"/>
    <cellStyle name="Calculation 2 2 8 3 2 4 2" xfId="19247"/>
    <cellStyle name="Calculation 2 2 8 3 2 4 2 2" xfId="62715"/>
    <cellStyle name="Calculation 2 2 8 3 2 4 2 3" xfId="62716"/>
    <cellStyle name="Calculation 2 2 8 3 2 4 2 4" xfId="62717"/>
    <cellStyle name="Calculation 2 2 8 3 2 4 3" xfId="62718"/>
    <cellStyle name="Calculation 2 2 8 3 2 4 4" xfId="62719"/>
    <cellStyle name="Calculation 2 2 8 3 2 4 5" xfId="62720"/>
    <cellStyle name="Calculation 2 2 8 3 2 5" xfId="19248"/>
    <cellStyle name="Calculation 2 2 8 3 2 5 2" xfId="62721"/>
    <cellStyle name="Calculation 2 2 8 3 2 5 3" xfId="62722"/>
    <cellStyle name="Calculation 2 2 8 3 2 5 4" xfId="62723"/>
    <cellStyle name="Calculation 2 2 8 3 2 6" xfId="62724"/>
    <cellStyle name="Calculation 2 2 8 3 2 7" xfId="62725"/>
    <cellStyle name="Calculation 2 2 8 3 2 8" xfId="62726"/>
    <cellStyle name="Calculation 2 2 8 3 3" xfId="19249"/>
    <cellStyle name="Calculation 2 2 8 3 3 2" xfId="19250"/>
    <cellStyle name="Calculation 2 2 8 3 3 2 2" xfId="19251"/>
    <cellStyle name="Calculation 2 2 8 3 3 2 2 2" xfId="62727"/>
    <cellStyle name="Calculation 2 2 8 3 3 2 2 3" xfId="62728"/>
    <cellStyle name="Calculation 2 2 8 3 3 2 2 4" xfId="62729"/>
    <cellStyle name="Calculation 2 2 8 3 3 2 3" xfId="62730"/>
    <cellStyle name="Calculation 2 2 8 3 3 2 4" xfId="62731"/>
    <cellStyle name="Calculation 2 2 8 3 3 2 5" xfId="62732"/>
    <cellStyle name="Calculation 2 2 8 3 3 3" xfId="19252"/>
    <cellStyle name="Calculation 2 2 8 3 3 3 2" xfId="62733"/>
    <cellStyle name="Calculation 2 2 8 3 3 3 3" xfId="62734"/>
    <cellStyle name="Calculation 2 2 8 3 3 3 4" xfId="62735"/>
    <cellStyle name="Calculation 2 2 8 3 3 4" xfId="62736"/>
    <cellStyle name="Calculation 2 2 8 3 3 5" xfId="62737"/>
    <cellStyle name="Calculation 2 2 8 3 3 6" xfId="62738"/>
    <cellStyle name="Calculation 2 2 8 3 4" xfId="19253"/>
    <cellStyle name="Calculation 2 2 8 3 4 2" xfId="19254"/>
    <cellStyle name="Calculation 2 2 8 3 4 2 2" xfId="19255"/>
    <cellStyle name="Calculation 2 2 8 3 4 2 2 2" xfId="62739"/>
    <cellStyle name="Calculation 2 2 8 3 4 2 2 3" xfId="62740"/>
    <cellStyle name="Calculation 2 2 8 3 4 2 2 4" xfId="62741"/>
    <cellStyle name="Calculation 2 2 8 3 4 2 3" xfId="62742"/>
    <cellStyle name="Calculation 2 2 8 3 4 2 4" xfId="62743"/>
    <cellStyle name="Calculation 2 2 8 3 4 2 5" xfId="62744"/>
    <cellStyle name="Calculation 2 2 8 3 4 3" xfId="19256"/>
    <cellStyle name="Calculation 2 2 8 3 4 3 2" xfId="62745"/>
    <cellStyle name="Calculation 2 2 8 3 4 3 3" xfId="62746"/>
    <cellStyle name="Calculation 2 2 8 3 4 3 4" xfId="62747"/>
    <cellStyle name="Calculation 2 2 8 3 4 4" xfId="62748"/>
    <cellStyle name="Calculation 2 2 8 3 4 5" xfId="62749"/>
    <cellStyle name="Calculation 2 2 8 3 4 6" xfId="62750"/>
    <cellStyle name="Calculation 2 2 8 3 5" xfId="19257"/>
    <cellStyle name="Calculation 2 2 8 3 5 2" xfId="19258"/>
    <cellStyle name="Calculation 2 2 8 3 5 2 2" xfId="62751"/>
    <cellStyle name="Calculation 2 2 8 3 5 2 3" xfId="62752"/>
    <cellStyle name="Calculation 2 2 8 3 5 2 4" xfId="62753"/>
    <cellStyle name="Calculation 2 2 8 3 5 3" xfId="62754"/>
    <cellStyle name="Calculation 2 2 8 3 5 4" xfId="62755"/>
    <cellStyle name="Calculation 2 2 8 3 5 5" xfId="62756"/>
    <cellStyle name="Calculation 2 2 8 3 6" xfId="19259"/>
    <cellStyle name="Calculation 2 2 8 3 6 2" xfId="62757"/>
    <cellStyle name="Calculation 2 2 8 3 6 3" xfId="62758"/>
    <cellStyle name="Calculation 2 2 8 3 6 4" xfId="62759"/>
    <cellStyle name="Calculation 2 2 8 3 7" xfId="19260"/>
    <cellStyle name="Calculation 2 2 8 3 8" xfId="19261"/>
    <cellStyle name="Calculation 2 2 8 3 9" xfId="19262"/>
    <cellStyle name="Calculation 2 2 8 4" xfId="19263"/>
    <cellStyle name="Calculation 2 2 8 4 2" xfId="19264"/>
    <cellStyle name="Calculation 2 2 8 4 2 2" xfId="52325"/>
    <cellStyle name="Calculation 2 2 8 4 2 3" xfId="52326"/>
    <cellStyle name="Calculation 2 2 8 4 3" xfId="19265"/>
    <cellStyle name="Calculation 2 2 8 4 4" xfId="52327"/>
    <cellStyle name="Calculation 2 2 8 5" xfId="19266"/>
    <cellStyle name="Calculation 2 2 8 5 2" xfId="19267"/>
    <cellStyle name="Calculation 2 2 8 5 2 2" xfId="52328"/>
    <cellStyle name="Calculation 2 2 8 5 2 3" xfId="52329"/>
    <cellStyle name="Calculation 2 2 8 5 3" xfId="19268"/>
    <cellStyle name="Calculation 2 2 8 5 4" xfId="52330"/>
    <cellStyle name="Calculation 2 2 8 6" xfId="19269"/>
    <cellStyle name="Calculation 2 2 8 6 2" xfId="19270"/>
    <cellStyle name="Calculation 2 2 8 6 2 2" xfId="52331"/>
    <cellStyle name="Calculation 2 2 8 6 2 3" xfId="52332"/>
    <cellStyle name="Calculation 2 2 8 6 3" xfId="19271"/>
    <cellStyle name="Calculation 2 2 8 6 4" xfId="52333"/>
    <cellStyle name="Calculation 2 2 8 7" xfId="19272"/>
    <cellStyle name="Calculation 2 2 8 7 2" xfId="19273"/>
    <cellStyle name="Calculation 2 2 8 7 2 2" xfId="52334"/>
    <cellStyle name="Calculation 2 2 8 7 2 3" xfId="52335"/>
    <cellStyle name="Calculation 2 2 8 7 3" xfId="19274"/>
    <cellStyle name="Calculation 2 2 8 7 4" xfId="52336"/>
    <cellStyle name="Calculation 2 2 8 8" xfId="19275"/>
    <cellStyle name="Calculation 2 2 8 8 2" xfId="19276"/>
    <cellStyle name="Calculation 2 2 8 8 2 2" xfId="52337"/>
    <cellStyle name="Calculation 2 2 8 8 2 3" xfId="52338"/>
    <cellStyle name="Calculation 2 2 8 8 3" xfId="19277"/>
    <cellStyle name="Calculation 2 2 8 8 4" xfId="52339"/>
    <cellStyle name="Calculation 2 2 8 9" xfId="19278"/>
    <cellStyle name="Calculation 2 2 8 9 2" xfId="19279"/>
    <cellStyle name="Calculation 2 2 8 9 2 2" xfId="52340"/>
    <cellStyle name="Calculation 2 2 8 9 2 3" xfId="52341"/>
    <cellStyle name="Calculation 2 2 8 9 3" xfId="19280"/>
    <cellStyle name="Calculation 2 2 8 9 4" xfId="52342"/>
    <cellStyle name="Calculation 2 2 9" xfId="19281"/>
    <cellStyle name="Calculation 2 2 9 10" xfId="19282"/>
    <cellStyle name="Calculation 2 2 9 11" xfId="19283"/>
    <cellStyle name="Calculation 2 2 9 2" xfId="19284"/>
    <cellStyle name="Calculation 2 2 9 2 2" xfId="19285"/>
    <cellStyle name="Calculation 2 2 9 2 2 2" xfId="19286"/>
    <cellStyle name="Calculation 2 2 9 2 2 2 2" xfId="19287"/>
    <cellStyle name="Calculation 2 2 9 2 2 2 2 2" xfId="62760"/>
    <cellStyle name="Calculation 2 2 9 2 2 2 2 3" xfId="62761"/>
    <cellStyle name="Calculation 2 2 9 2 2 2 2 4" xfId="62762"/>
    <cellStyle name="Calculation 2 2 9 2 2 2 3" xfId="62763"/>
    <cellStyle name="Calculation 2 2 9 2 2 2 4" xfId="62764"/>
    <cellStyle name="Calculation 2 2 9 2 2 2 5" xfId="62765"/>
    <cellStyle name="Calculation 2 2 9 2 2 3" xfId="19288"/>
    <cellStyle name="Calculation 2 2 9 2 2 3 2" xfId="62766"/>
    <cellStyle name="Calculation 2 2 9 2 2 3 3" xfId="62767"/>
    <cellStyle name="Calculation 2 2 9 2 2 3 4" xfId="62768"/>
    <cellStyle name="Calculation 2 2 9 2 2 4" xfId="62769"/>
    <cellStyle name="Calculation 2 2 9 2 2 5" xfId="62770"/>
    <cellStyle name="Calculation 2 2 9 2 2 6" xfId="62771"/>
    <cellStyle name="Calculation 2 2 9 2 3" xfId="19289"/>
    <cellStyle name="Calculation 2 2 9 2 3 2" xfId="19290"/>
    <cellStyle name="Calculation 2 2 9 2 3 2 2" xfId="19291"/>
    <cellStyle name="Calculation 2 2 9 2 3 2 2 2" xfId="62772"/>
    <cellStyle name="Calculation 2 2 9 2 3 2 2 3" xfId="62773"/>
    <cellStyle name="Calculation 2 2 9 2 3 2 2 4" xfId="62774"/>
    <cellStyle name="Calculation 2 2 9 2 3 2 3" xfId="62775"/>
    <cellStyle name="Calculation 2 2 9 2 3 2 4" xfId="62776"/>
    <cellStyle name="Calculation 2 2 9 2 3 2 5" xfId="62777"/>
    <cellStyle name="Calculation 2 2 9 2 3 3" xfId="19292"/>
    <cellStyle name="Calculation 2 2 9 2 3 3 2" xfId="62778"/>
    <cellStyle name="Calculation 2 2 9 2 3 3 3" xfId="62779"/>
    <cellStyle name="Calculation 2 2 9 2 3 3 4" xfId="62780"/>
    <cellStyle name="Calculation 2 2 9 2 3 4" xfId="62781"/>
    <cellStyle name="Calculation 2 2 9 2 3 5" xfId="62782"/>
    <cellStyle name="Calculation 2 2 9 2 3 6" xfId="62783"/>
    <cellStyle name="Calculation 2 2 9 2 4" xfId="19293"/>
    <cellStyle name="Calculation 2 2 9 2 4 2" xfId="19294"/>
    <cellStyle name="Calculation 2 2 9 2 4 2 2" xfId="62784"/>
    <cellStyle name="Calculation 2 2 9 2 4 2 3" xfId="62785"/>
    <cellStyle name="Calculation 2 2 9 2 4 2 4" xfId="62786"/>
    <cellStyle name="Calculation 2 2 9 2 4 3" xfId="62787"/>
    <cellStyle name="Calculation 2 2 9 2 4 4" xfId="62788"/>
    <cellStyle name="Calculation 2 2 9 2 4 5" xfId="62789"/>
    <cellStyle name="Calculation 2 2 9 2 5" xfId="19295"/>
    <cellStyle name="Calculation 2 2 9 2 5 2" xfId="62790"/>
    <cellStyle name="Calculation 2 2 9 2 5 3" xfId="62791"/>
    <cellStyle name="Calculation 2 2 9 2 5 4" xfId="62792"/>
    <cellStyle name="Calculation 2 2 9 2 6" xfId="19296"/>
    <cellStyle name="Calculation 2 2 9 2 7" xfId="19297"/>
    <cellStyle name="Calculation 2 2 9 2 8" xfId="19298"/>
    <cellStyle name="Calculation 2 2 9 3" xfId="19299"/>
    <cellStyle name="Calculation 2 2 9 3 2" xfId="19300"/>
    <cellStyle name="Calculation 2 2 9 3 2 2" xfId="19301"/>
    <cellStyle name="Calculation 2 2 9 3 2 2 2" xfId="62793"/>
    <cellStyle name="Calculation 2 2 9 3 2 2 3" xfId="62794"/>
    <cellStyle name="Calculation 2 2 9 3 2 2 4" xfId="62795"/>
    <cellStyle name="Calculation 2 2 9 3 2 3" xfId="52343"/>
    <cellStyle name="Calculation 2 2 9 3 2 4" xfId="62796"/>
    <cellStyle name="Calculation 2 2 9 3 2 5" xfId="62797"/>
    <cellStyle name="Calculation 2 2 9 3 3" xfId="19302"/>
    <cellStyle name="Calculation 2 2 9 3 3 2" xfId="62798"/>
    <cellStyle name="Calculation 2 2 9 3 3 3" xfId="62799"/>
    <cellStyle name="Calculation 2 2 9 3 3 4" xfId="62800"/>
    <cellStyle name="Calculation 2 2 9 3 4" xfId="19303"/>
    <cellStyle name="Calculation 2 2 9 3 5" xfId="19304"/>
    <cellStyle name="Calculation 2 2 9 3 6" xfId="19305"/>
    <cellStyle name="Calculation 2 2 9 4" xfId="19306"/>
    <cellStyle name="Calculation 2 2 9 4 2" xfId="19307"/>
    <cellStyle name="Calculation 2 2 9 4 2 2" xfId="19308"/>
    <cellStyle name="Calculation 2 2 9 4 2 2 2" xfId="62801"/>
    <cellStyle name="Calculation 2 2 9 4 2 2 3" xfId="62802"/>
    <cellStyle name="Calculation 2 2 9 4 2 2 4" xfId="62803"/>
    <cellStyle name="Calculation 2 2 9 4 2 3" xfId="52344"/>
    <cellStyle name="Calculation 2 2 9 4 2 4" xfId="62804"/>
    <cellStyle name="Calculation 2 2 9 4 2 5" xfId="62805"/>
    <cellStyle name="Calculation 2 2 9 4 3" xfId="19309"/>
    <cellStyle name="Calculation 2 2 9 4 3 2" xfId="62806"/>
    <cellStyle name="Calculation 2 2 9 4 3 3" xfId="62807"/>
    <cellStyle name="Calculation 2 2 9 4 3 4" xfId="62808"/>
    <cellStyle name="Calculation 2 2 9 4 4" xfId="19310"/>
    <cellStyle name="Calculation 2 2 9 4 5" xfId="19311"/>
    <cellStyle name="Calculation 2 2 9 4 6" xfId="19312"/>
    <cellStyle name="Calculation 2 2 9 5" xfId="19313"/>
    <cellStyle name="Calculation 2 2 9 5 2" xfId="19314"/>
    <cellStyle name="Calculation 2 2 9 5 2 2" xfId="52345"/>
    <cellStyle name="Calculation 2 2 9 5 2 3" xfId="52346"/>
    <cellStyle name="Calculation 2 2 9 5 2 4" xfId="62809"/>
    <cellStyle name="Calculation 2 2 9 5 3" xfId="19315"/>
    <cellStyle name="Calculation 2 2 9 5 4" xfId="19316"/>
    <cellStyle name="Calculation 2 2 9 5 5" xfId="19317"/>
    <cellStyle name="Calculation 2 2 9 6" xfId="19318"/>
    <cellStyle name="Calculation 2 2 9 6 2" xfId="19319"/>
    <cellStyle name="Calculation 2 2 9 6 2 2" xfId="52347"/>
    <cellStyle name="Calculation 2 2 9 6 2 3" xfId="52348"/>
    <cellStyle name="Calculation 2 2 9 6 3" xfId="19320"/>
    <cellStyle name="Calculation 2 2 9 6 4" xfId="19321"/>
    <cellStyle name="Calculation 2 2 9 7" xfId="19322"/>
    <cellStyle name="Calculation 2 2 9 7 2" xfId="19323"/>
    <cellStyle name="Calculation 2 2 9 7 2 2" xfId="52349"/>
    <cellStyle name="Calculation 2 2 9 7 2 3" xfId="52350"/>
    <cellStyle name="Calculation 2 2 9 7 3" xfId="19324"/>
    <cellStyle name="Calculation 2 2 9 7 4" xfId="52351"/>
    <cellStyle name="Calculation 2 2 9 8" xfId="19325"/>
    <cellStyle name="Calculation 2 2 9 8 2" xfId="19326"/>
    <cellStyle name="Calculation 2 2 9 8 2 2" xfId="52352"/>
    <cellStyle name="Calculation 2 2 9 8 2 3" xfId="52353"/>
    <cellStyle name="Calculation 2 2 9 8 3" xfId="19327"/>
    <cellStyle name="Calculation 2 2 9 8 4" xfId="52354"/>
    <cellStyle name="Calculation 2 2 9 9" xfId="19328"/>
    <cellStyle name="Calculation 2 2 9 9 2" xfId="19329"/>
    <cellStyle name="Calculation 2 2 9 9 2 2" xfId="52355"/>
    <cellStyle name="Calculation 2 2 9 9 2 3" xfId="52356"/>
    <cellStyle name="Calculation 2 2 9 9 3" xfId="19330"/>
    <cellStyle name="Calculation 2 2 9 9 4" xfId="52357"/>
    <cellStyle name="Calculation 2 20" xfId="19331"/>
    <cellStyle name="Calculation 2 20 10" xfId="52358"/>
    <cellStyle name="Calculation 2 20 11" xfId="52359"/>
    <cellStyle name="Calculation 2 20 2" xfId="19332"/>
    <cellStyle name="Calculation 2 20 2 2" xfId="19333"/>
    <cellStyle name="Calculation 2 20 2 2 2" xfId="52360"/>
    <cellStyle name="Calculation 2 20 2 2 3" xfId="52361"/>
    <cellStyle name="Calculation 2 20 2 3" xfId="19334"/>
    <cellStyle name="Calculation 2 20 2 4" xfId="52362"/>
    <cellStyle name="Calculation 2 20 3" xfId="19335"/>
    <cellStyle name="Calculation 2 20 3 2" xfId="19336"/>
    <cellStyle name="Calculation 2 20 3 2 2" xfId="52363"/>
    <cellStyle name="Calculation 2 20 3 2 3" xfId="52364"/>
    <cellStyle name="Calculation 2 20 3 3" xfId="19337"/>
    <cellStyle name="Calculation 2 20 3 4" xfId="52365"/>
    <cellStyle name="Calculation 2 20 4" xfId="19338"/>
    <cellStyle name="Calculation 2 20 4 2" xfId="19339"/>
    <cellStyle name="Calculation 2 20 4 2 2" xfId="52366"/>
    <cellStyle name="Calculation 2 20 4 2 3" xfId="52367"/>
    <cellStyle name="Calculation 2 20 4 3" xfId="19340"/>
    <cellStyle name="Calculation 2 20 4 4" xfId="52368"/>
    <cellStyle name="Calculation 2 20 5" xfId="19341"/>
    <cellStyle name="Calculation 2 20 5 2" xfId="19342"/>
    <cellStyle name="Calculation 2 20 5 2 2" xfId="52369"/>
    <cellStyle name="Calculation 2 20 5 2 3" xfId="52370"/>
    <cellStyle name="Calculation 2 20 5 3" xfId="19343"/>
    <cellStyle name="Calculation 2 20 5 4" xfId="52371"/>
    <cellStyle name="Calculation 2 20 6" xfId="19344"/>
    <cellStyle name="Calculation 2 20 6 2" xfId="19345"/>
    <cellStyle name="Calculation 2 20 6 2 2" xfId="52372"/>
    <cellStyle name="Calculation 2 20 6 2 3" xfId="52373"/>
    <cellStyle name="Calculation 2 20 6 3" xfId="19346"/>
    <cellStyle name="Calculation 2 20 6 4" xfId="52374"/>
    <cellStyle name="Calculation 2 20 7" xfId="19347"/>
    <cellStyle name="Calculation 2 20 7 2" xfId="19348"/>
    <cellStyle name="Calculation 2 20 7 2 2" xfId="52375"/>
    <cellStyle name="Calculation 2 20 7 2 3" xfId="52376"/>
    <cellStyle name="Calculation 2 20 7 3" xfId="19349"/>
    <cellStyle name="Calculation 2 20 7 4" xfId="52377"/>
    <cellStyle name="Calculation 2 20 8" xfId="19350"/>
    <cellStyle name="Calculation 2 20 8 2" xfId="19351"/>
    <cellStyle name="Calculation 2 20 8 2 2" xfId="52378"/>
    <cellStyle name="Calculation 2 20 8 2 3" xfId="52379"/>
    <cellStyle name="Calculation 2 20 8 3" xfId="19352"/>
    <cellStyle name="Calculation 2 20 8 4" xfId="52380"/>
    <cellStyle name="Calculation 2 20 9" xfId="19353"/>
    <cellStyle name="Calculation 2 20 9 2" xfId="52381"/>
    <cellStyle name="Calculation 2 20 9 3" xfId="52382"/>
    <cellStyle name="Calculation 2 21" xfId="19354"/>
    <cellStyle name="Calculation 2 21 2" xfId="19355"/>
    <cellStyle name="Calculation 2 21 2 2" xfId="52383"/>
    <cellStyle name="Calculation 2 21 2 3" xfId="52384"/>
    <cellStyle name="Calculation 2 21 3" xfId="19356"/>
    <cellStyle name="Calculation 2 21 4" xfId="52385"/>
    <cellStyle name="Calculation 2 22" xfId="19357"/>
    <cellStyle name="Calculation 2 22 2" xfId="19358"/>
    <cellStyle name="Calculation 2 22 2 2" xfId="52386"/>
    <cellStyle name="Calculation 2 22 2 3" xfId="52387"/>
    <cellStyle name="Calculation 2 22 3" xfId="19359"/>
    <cellStyle name="Calculation 2 22 4" xfId="52388"/>
    <cellStyle name="Calculation 2 23" xfId="19360"/>
    <cellStyle name="Calculation 2 23 2" xfId="19361"/>
    <cellStyle name="Calculation 2 23 2 2" xfId="52389"/>
    <cellStyle name="Calculation 2 23 2 3" xfId="52390"/>
    <cellStyle name="Calculation 2 23 3" xfId="19362"/>
    <cellStyle name="Calculation 2 23 4" xfId="52391"/>
    <cellStyle name="Calculation 2 24" xfId="19363"/>
    <cellStyle name="Calculation 2 24 2" xfId="19364"/>
    <cellStyle name="Calculation 2 24 2 2" xfId="52392"/>
    <cellStyle name="Calculation 2 24 2 3" xfId="52393"/>
    <cellStyle name="Calculation 2 24 3" xfId="19365"/>
    <cellStyle name="Calculation 2 24 4" xfId="52394"/>
    <cellStyle name="Calculation 2 25" xfId="19366"/>
    <cellStyle name="Calculation 2 25 2" xfId="52395"/>
    <cellStyle name="Calculation 2 25 3" xfId="52396"/>
    <cellStyle name="Calculation 2 26" xfId="52397"/>
    <cellStyle name="Calculation 2 27" xfId="52398"/>
    <cellStyle name="Calculation 2 28" xfId="52399"/>
    <cellStyle name="Calculation 2 29" xfId="52400"/>
    <cellStyle name="Calculation 2 3" xfId="19367"/>
    <cellStyle name="Calculation 2 3 10" xfId="52401"/>
    <cellStyle name="Calculation 2 3 11" xfId="52402"/>
    <cellStyle name="Calculation 2 3 12" xfId="52403"/>
    <cellStyle name="Calculation 2 3 2" xfId="19368"/>
    <cellStyle name="Calculation 2 3 2 2" xfId="19369"/>
    <cellStyle name="Calculation 2 3 2 2 2" xfId="19370"/>
    <cellStyle name="Calculation 2 3 2 2 2 2" xfId="19371"/>
    <cellStyle name="Calculation 2 3 2 2 2 2 2" xfId="19372"/>
    <cellStyle name="Calculation 2 3 2 2 2 2 2 2" xfId="19373"/>
    <cellStyle name="Calculation 2 3 2 2 2 2 2 2 2" xfId="19374"/>
    <cellStyle name="Calculation 2 3 2 2 2 2 2 2 2 2" xfId="19375"/>
    <cellStyle name="Calculation 2 3 2 2 2 2 2 2 2 2 2" xfId="62810"/>
    <cellStyle name="Calculation 2 3 2 2 2 2 2 2 2 2 3" xfId="62811"/>
    <cellStyle name="Calculation 2 3 2 2 2 2 2 2 2 2 4" xfId="62812"/>
    <cellStyle name="Calculation 2 3 2 2 2 2 2 2 2 3" xfId="62813"/>
    <cellStyle name="Calculation 2 3 2 2 2 2 2 2 2 4" xfId="62814"/>
    <cellStyle name="Calculation 2 3 2 2 2 2 2 2 2 5" xfId="62815"/>
    <cellStyle name="Calculation 2 3 2 2 2 2 2 2 3" xfId="19376"/>
    <cellStyle name="Calculation 2 3 2 2 2 2 2 2 3 2" xfId="62816"/>
    <cellStyle name="Calculation 2 3 2 2 2 2 2 2 3 3" xfId="62817"/>
    <cellStyle name="Calculation 2 3 2 2 2 2 2 2 3 4" xfId="62818"/>
    <cellStyle name="Calculation 2 3 2 2 2 2 2 2 4" xfId="62819"/>
    <cellStyle name="Calculation 2 3 2 2 2 2 2 2 5" xfId="62820"/>
    <cellStyle name="Calculation 2 3 2 2 2 2 2 2 6" xfId="62821"/>
    <cellStyle name="Calculation 2 3 2 2 2 2 2 3" xfId="19377"/>
    <cellStyle name="Calculation 2 3 2 2 2 2 2 3 2" xfId="19378"/>
    <cellStyle name="Calculation 2 3 2 2 2 2 2 3 2 2" xfId="19379"/>
    <cellStyle name="Calculation 2 3 2 2 2 2 2 3 2 2 2" xfId="62822"/>
    <cellStyle name="Calculation 2 3 2 2 2 2 2 3 2 2 3" xfId="62823"/>
    <cellStyle name="Calculation 2 3 2 2 2 2 2 3 2 2 4" xfId="62824"/>
    <cellStyle name="Calculation 2 3 2 2 2 2 2 3 2 3" xfId="62825"/>
    <cellStyle name="Calculation 2 3 2 2 2 2 2 3 2 4" xfId="62826"/>
    <cellStyle name="Calculation 2 3 2 2 2 2 2 3 2 5" xfId="62827"/>
    <cellStyle name="Calculation 2 3 2 2 2 2 2 3 3" xfId="19380"/>
    <cellStyle name="Calculation 2 3 2 2 2 2 2 3 3 2" xfId="62828"/>
    <cellStyle name="Calculation 2 3 2 2 2 2 2 3 3 3" xfId="62829"/>
    <cellStyle name="Calculation 2 3 2 2 2 2 2 3 3 4" xfId="62830"/>
    <cellStyle name="Calculation 2 3 2 2 2 2 2 3 4" xfId="62831"/>
    <cellStyle name="Calculation 2 3 2 2 2 2 2 3 5" xfId="62832"/>
    <cellStyle name="Calculation 2 3 2 2 2 2 2 3 6" xfId="62833"/>
    <cellStyle name="Calculation 2 3 2 2 2 2 2 4" xfId="19381"/>
    <cellStyle name="Calculation 2 3 2 2 2 2 2 4 2" xfId="19382"/>
    <cellStyle name="Calculation 2 3 2 2 2 2 2 4 2 2" xfId="62834"/>
    <cellStyle name="Calculation 2 3 2 2 2 2 2 4 2 3" xfId="62835"/>
    <cellStyle name="Calculation 2 3 2 2 2 2 2 4 2 4" xfId="62836"/>
    <cellStyle name="Calculation 2 3 2 2 2 2 2 4 3" xfId="62837"/>
    <cellStyle name="Calculation 2 3 2 2 2 2 2 4 4" xfId="62838"/>
    <cellStyle name="Calculation 2 3 2 2 2 2 2 4 5" xfId="62839"/>
    <cellStyle name="Calculation 2 3 2 2 2 2 2 5" xfId="19383"/>
    <cellStyle name="Calculation 2 3 2 2 2 2 2 5 2" xfId="62840"/>
    <cellStyle name="Calculation 2 3 2 2 2 2 2 5 3" xfId="62841"/>
    <cellStyle name="Calculation 2 3 2 2 2 2 2 5 4" xfId="62842"/>
    <cellStyle name="Calculation 2 3 2 2 2 2 2 6" xfId="62843"/>
    <cellStyle name="Calculation 2 3 2 2 2 2 2 7" xfId="62844"/>
    <cellStyle name="Calculation 2 3 2 2 2 2 2 8" xfId="62845"/>
    <cellStyle name="Calculation 2 3 2 2 2 2 3" xfId="19384"/>
    <cellStyle name="Calculation 2 3 2 2 2 2 3 2" xfId="19385"/>
    <cellStyle name="Calculation 2 3 2 2 2 2 3 2 2" xfId="19386"/>
    <cellStyle name="Calculation 2 3 2 2 2 2 3 2 2 2" xfId="62846"/>
    <cellStyle name="Calculation 2 3 2 2 2 2 3 2 2 3" xfId="62847"/>
    <cellStyle name="Calculation 2 3 2 2 2 2 3 2 2 4" xfId="62848"/>
    <cellStyle name="Calculation 2 3 2 2 2 2 3 2 3" xfId="62849"/>
    <cellStyle name="Calculation 2 3 2 2 2 2 3 2 4" xfId="62850"/>
    <cellStyle name="Calculation 2 3 2 2 2 2 3 2 5" xfId="62851"/>
    <cellStyle name="Calculation 2 3 2 2 2 2 3 3" xfId="19387"/>
    <cellStyle name="Calculation 2 3 2 2 2 2 3 3 2" xfId="62852"/>
    <cellStyle name="Calculation 2 3 2 2 2 2 3 3 3" xfId="62853"/>
    <cellStyle name="Calculation 2 3 2 2 2 2 3 3 4" xfId="62854"/>
    <cellStyle name="Calculation 2 3 2 2 2 2 3 4" xfId="62855"/>
    <cellStyle name="Calculation 2 3 2 2 2 2 3 5" xfId="62856"/>
    <cellStyle name="Calculation 2 3 2 2 2 2 3 6" xfId="62857"/>
    <cellStyle name="Calculation 2 3 2 2 2 2 4" xfId="19388"/>
    <cellStyle name="Calculation 2 3 2 2 2 2 4 2" xfId="19389"/>
    <cellStyle name="Calculation 2 3 2 2 2 2 4 2 2" xfId="19390"/>
    <cellStyle name="Calculation 2 3 2 2 2 2 4 2 2 2" xfId="62858"/>
    <cellStyle name="Calculation 2 3 2 2 2 2 4 2 2 3" xfId="62859"/>
    <cellStyle name="Calculation 2 3 2 2 2 2 4 2 2 4" xfId="62860"/>
    <cellStyle name="Calculation 2 3 2 2 2 2 4 2 3" xfId="62861"/>
    <cellStyle name="Calculation 2 3 2 2 2 2 4 2 4" xfId="62862"/>
    <cellStyle name="Calculation 2 3 2 2 2 2 4 2 5" xfId="62863"/>
    <cellStyle name="Calculation 2 3 2 2 2 2 4 3" xfId="19391"/>
    <cellStyle name="Calculation 2 3 2 2 2 2 4 3 2" xfId="62864"/>
    <cellStyle name="Calculation 2 3 2 2 2 2 4 3 3" xfId="62865"/>
    <cellStyle name="Calculation 2 3 2 2 2 2 4 3 4" xfId="62866"/>
    <cellStyle name="Calculation 2 3 2 2 2 2 4 4" xfId="62867"/>
    <cellStyle name="Calculation 2 3 2 2 2 2 4 5" xfId="62868"/>
    <cellStyle name="Calculation 2 3 2 2 2 2 4 6" xfId="62869"/>
    <cellStyle name="Calculation 2 3 2 2 2 2 5" xfId="19392"/>
    <cellStyle name="Calculation 2 3 2 2 2 2 5 2" xfId="19393"/>
    <cellStyle name="Calculation 2 3 2 2 2 2 5 2 2" xfId="62870"/>
    <cellStyle name="Calculation 2 3 2 2 2 2 5 2 3" xfId="62871"/>
    <cellStyle name="Calculation 2 3 2 2 2 2 5 2 4" xfId="62872"/>
    <cellStyle name="Calculation 2 3 2 2 2 2 5 3" xfId="62873"/>
    <cellStyle name="Calculation 2 3 2 2 2 2 5 4" xfId="62874"/>
    <cellStyle name="Calculation 2 3 2 2 2 2 5 5" xfId="62875"/>
    <cellStyle name="Calculation 2 3 2 2 2 2 6" xfId="19394"/>
    <cellStyle name="Calculation 2 3 2 2 2 2 6 2" xfId="62876"/>
    <cellStyle name="Calculation 2 3 2 2 2 2 6 3" xfId="62877"/>
    <cellStyle name="Calculation 2 3 2 2 2 2 6 4" xfId="62878"/>
    <cellStyle name="Calculation 2 3 2 2 2 2 7" xfId="62879"/>
    <cellStyle name="Calculation 2 3 2 2 2 2 8" xfId="62880"/>
    <cellStyle name="Calculation 2 3 2 2 2 2 9" xfId="62881"/>
    <cellStyle name="Calculation 2 3 2 2 2 3" xfId="52404"/>
    <cellStyle name="Calculation 2 3 2 2 2 4" xfId="52405"/>
    <cellStyle name="Calculation 2 3 2 2 2 5" xfId="52406"/>
    <cellStyle name="Calculation 2 3 2 2 2 6" xfId="52407"/>
    <cellStyle name="Calculation 2 3 2 2 3" xfId="19395"/>
    <cellStyle name="Calculation 2 3 2 2 3 2" xfId="19396"/>
    <cellStyle name="Calculation 2 3 2 2 3 2 2" xfId="19397"/>
    <cellStyle name="Calculation 2 3 2 2 3 2 2 2" xfId="19398"/>
    <cellStyle name="Calculation 2 3 2 2 3 2 2 2 2" xfId="19399"/>
    <cellStyle name="Calculation 2 3 2 2 3 2 2 2 2 2" xfId="62882"/>
    <cellStyle name="Calculation 2 3 2 2 3 2 2 2 2 3" xfId="62883"/>
    <cellStyle name="Calculation 2 3 2 2 3 2 2 2 2 4" xfId="62884"/>
    <cellStyle name="Calculation 2 3 2 2 3 2 2 2 3" xfId="62885"/>
    <cellStyle name="Calculation 2 3 2 2 3 2 2 2 4" xfId="62886"/>
    <cellStyle name="Calculation 2 3 2 2 3 2 2 2 5" xfId="62887"/>
    <cellStyle name="Calculation 2 3 2 2 3 2 2 3" xfId="19400"/>
    <cellStyle name="Calculation 2 3 2 2 3 2 2 3 2" xfId="62888"/>
    <cellStyle name="Calculation 2 3 2 2 3 2 2 3 3" xfId="62889"/>
    <cellStyle name="Calculation 2 3 2 2 3 2 2 3 4" xfId="62890"/>
    <cellStyle name="Calculation 2 3 2 2 3 2 2 4" xfId="62891"/>
    <cellStyle name="Calculation 2 3 2 2 3 2 2 5" xfId="62892"/>
    <cellStyle name="Calculation 2 3 2 2 3 2 2 6" xfId="62893"/>
    <cellStyle name="Calculation 2 3 2 2 3 2 3" xfId="19401"/>
    <cellStyle name="Calculation 2 3 2 2 3 2 3 2" xfId="19402"/>
    <cellStyle name="Calculation 2 3 2 2 3 2 3 2 2" xfId="19403"/>
    <cellStyle name="Calculation 2 3 2 2 3 2 3 2 2 2" xfId="62894"/>
    <cellStyle name="Calculation 2 3 2 2 3 2 3 2 2 3" xfId="62895"/>
    <cellStyle name="Calculation 2 3 2 2 3 2 3 2 2 4" xfId="62896"/>
    <cellStyle name="Calculation 2 3 2 2 3 2 3 2 3" xfId="62897"/>
    <cellStyle name="Calculation 2 3 2 2 3 2 3 2 4" xfId="62898"/>
    <cellStyle name="Calculation 2 3 2 2 3 2 3 2 5" xfId="62899"/>
    <cellStyle name="Calculation 2 3 2 2 3 2 3 3" xfId="19404"/>
    <cellStyle name="Calculation 2 3 2 2 3 2 3 3 2" xfId="62900"/>
    <cellStyle name="Calculation 2 3 2 2 3 2 3 3 3" xfId="62901"/>
    <cellStyle name="Calculation 2 3 2 2 3 2 3 3 4" xfId="62902"/>
    <cellStyle name="Calculation 2 3 2 2 3 2 3 4" xfId="62903"/>
    <cellStyle name="Calculation 2 3 2 2 3 2 3 5" xfId="62904"/>
    <cellStyle name="Calculation 2 3 2 2 3 2 3 6" xfId="62905"/>
    <cellStyle name="Calculation 2 3 2 2 3 2 4" xfId="19405"/>
    <cellStyle name="Calculation 2 3 2 2 3 2 4 2" xfId="19406"/>
    <cellStyle name="Calculation 2 3 2 2 3 2 4 2 2" xfId="62906"/>
    <cellStyle name="Calculation 2 3 2 2 3 2 4 2 3" xfId="62907"/>
    <cellStyle name="Calculation 2 3 2 2 3 2 4 2 4" xfId="62908"/>
    <cellStyle name="Calculation 2 3 2 2 3 2 4 3" xfId="62909"/>
    <cellStyle name="Calculation 2 3 2 2 3 2 4 4" xfId="62910"/>
    <cellStyle name="Calculation 2 3 2 2 3 2 4 5" xfId="62911"/>
    <cellStyle name="Calculation 2 3 2 2 3 2 5" xfId="19407"/>
    <cellStyle name="Calculation 2 3 2 2 3 2 5 2" xfId="62912"/>
    <cellStyle name="Calculation 2 3 2 2 3 2 5 3" xfId="62913"/>
    <cellStyle name="Calculation 2 3 2 2 3 2 5 4" xfId="62914"/>
    <cellStyle name="Calculation 2 3 2 2 3 2 6" xfId="62915"/>
    <cellStyle name="Calculation 2 3 2 2 3 2 7" xfId="62916"/>
    <cellStyle name="Calculation 2 3 2 2 3 2 8" xfId="62917"/>
    <cellStyle name="Calculation 2 3 2 2 3 3" xfId="19408"/>
    <cellStyle name="Calculation 2 3 2 2 3 3 2" xfId="19409"/>
    <cellStyle name="Calculation 2 3 2 2 3 3 2 2" xfId="19410"/>
    <cellStyle name="Calculation 2 3 2 2 3 3 2 2 2" xfId="62918"/>
    <cellStyle name="Calculation 2 3 2 2 3 3 2 2 3" xfId="62919"/>
    <cellStyle name="Calculation 2 3 2 2 3 3 2 2 4" xfId="62920"/>
    <cellStyle name="Calculation 2 3 2 2 3 3 2 3" xfId="62921"/>
    <cellStyle name="Calculation 2 3 2 2 3 3 2 4" xfId="62922"/>
    <cellStyle name="Calculation 2 3 2 2 3 3 2 5" xfId="62923"/>
    <cellStyle name="Calculation 2 3 2 2 3 3 3" xfId="19411"/>
    <cellStyle name="Calculation 2 3 2 2 3 3 3 2" xfId="62924"/>
    <cellStyle name="Calculation 2 3 2 2 3 3 3 3" xfId="62925"/>
    <cellStyle name="Calculation 2 3 2 2 3 3 3 4" xfId="62926"/>
    <cellStyle name="Calculation 2 3 2 2 3 3 4" xfId="62927"/>
    <cellStyle name="Calculation 2 3 2 2 3 3 5" xfId="62928"/>
    <cellStyle name="Calculation 2 3 2 2 3 3 6" xfId="62929"/>
    <cellStyle name="Calculation 2 3 2 2 3 4" xfId="19412"/>
    <cellStyle name="Calculation 2 3 2 2 3 4 2" xfId="19413"/>
    <cellStyle name="Calculation 2 3 2 2 3 4 2 2" xfId="19414"/>
    <cellStyle name="Calculation 2 3 2 2 3 4 2 2 2" xfId="62930"/>
    <cellStyle name="Calculation 2 3 2 2 3 4 2 2 3" xfId="62931"/>
    <cellStyle name="Calculation 2 3 2 2 3 4 2 2 4" xfId="62932"/>
    <cellStyle name="Calculation 2 3 2 2 3 4 2 3" xfId="62933"/>
    <cellStyle name="Calculation 2 3 2 2 3 4 2 4" xfId="62934"/>
    <cellStyle name="Calculation 2 3 2 2 3 4 2 5" xfId="62935"/>
    <cellStyle name="Calculation 2 3 2 2 3 4 3" xfId="19415"/>
    <cellStyle name="Calculation 2 3 2 2 3 4 3 2" xfId="62936"/>
    <cellStyle name="Calculation 2 3 2 2 3 4 3 3" xfId="62937"/>
    <cellStyle name="Calculation 2 3 2 2 3 4 3 4" xfId="62938"/>
    <cellStyle name="Calculation 2 3 2 2 3 4 4" xfId="62939"/>
    <cellStyle name="Calculation 2 3 2 2 3 4 5" xfId="62940"/>
    <cellStyle name="Calculation 2 3 2 2 3 4 6" xfId="62941"/>
    <cellStyle name="Calculation 2 3 2 2 3 5" xfId="19416"/>
    <cellStyle name="Calculation 2 3 2 2 3 5 2" xfId="19417"/>
    <cellStyle name="Calculation 2 3 2 2 3 5 2 2" xfId="62942"/>
    <cellStyle name="Calculation 2 3 2 2 3 5 2 3" xfId="62943"/>
    <cellStyle name="Calculation 2 3 2 2 3 5 2 4" xfId="62944"/>
    <cellStyle name="Calculation 2 3 2 2 3 5 3" xfId="62945"/>
    <cellStyle name="Calculation 2 3 2 2 3 5 4" xfId="62946"/>
    <cellStyle name="Calculation 2 3 2 2 3 5 5" xfId="62947"/>
    <cellStyle name="Calculation 2 3 2 2 3 6" xfId="19418"/>
    <cellStyle name="Calculation 2 3 2 2 3 6 2" xfId="62948"/>
    <cellStyle name="Calculation 2 3 2 2 3 6 3" xfId="62949"/>
    <cellStyle name="Calculation 2 3 2 2 3 6 4" xfId="62950"/>
    <cellStyle name="Calculation 2 3 2 2 3 7" xfId="62951"/>
    <cellStyle name="Calculation 2 3 2 2 3 8" xfId="62952"/>
    <cellStyle name="Calculation 2 3 2 2 3 9" xfId="62953"/>
    <cellStyle name="Calculation 2 3 2 2 4" xfId="52408"/>
    <cellStyle name="Calculation 2 3 2 2 5" xfId="52409"/>
    <cellStyle name="Calculation 2 3 2 2 6" xfId="52410"/>
    <cellStyle name="Calculation 2 3 2 2 7" xfId="52411"/>
    <cellStyle name="Calculation 2 3 2 2 8" xfId="52412"/>
    <cellStyle name="Calculation 2 3 2 3" xfId="19419"/>
    <cellStyle name="Calculation 2 3 2 3 2" xfId="19420"/>
    <cellStyle name="Calculation 2 3 2 3 2 2" xfId="19421"/>
    <cellStyle name="Calculation 2 3 2 3 2 2 2" xfId="19422"/>
    <cellStyle name="Calculation 2 3 2 3 2 2 2 2" xfId="19423"/>
    <cellStyle name="Calculation 2 3 2 3 2 2 2 2 2" xfId="19424"/>
    <cellStyle name="Calculation 2 3 2 3 2 2 2 2 2 2" xfId="62954"/>
    <cellStyle name="Calculation 2 3 2 3 2 2 2 2 2 3" xfId="62955"/>
    <cellStyle name="Calculation 2 3 2 3 2 2 2 2 2 4" xfId="62956"/>
    <cellStyle name="Calculation 2 3 2 3 2 2 2 2 3" xfId="62957"/>
    <cellStyle name="Calculation 2 3 2 3 2 2 2 2 4" xfId="62958"/>
    <cellStyle name="Calculation 2 3 2 3 2 2 2 2 5" xfId="62959"/>
    <cellStyle name="Calculation 2 3 2 3 2 2 2 3" xfId="19425"/>
    <cellStyle name="Calculation 2 3 2 3 2 2 2 3 2" xfId="62960"/>
    <cellStyle name="Calculation 2 3 2 3 2 2 2 3 3" xfId="62961"/>
    <cellStyle name="Calculation 2 3 2 3 2 2 2 3 4" xfId="62962"/>
    <cellStyle name="Calculation 2 3 2 3 2 2 2 4" xfId="62963"/>
    <cellStyle name="Calculation 2 3 2 3 2 2 2 5" xfId="62964"/>
    <cellStyle name="Calculation 2 3 2 3 2 2 2 6" xfId="62965"/>
    <cellStyle name="Calculation 2 3 2 3 2 2 3" xfId="19426"/>
    <cellStyle name="Calculation 2 3 2 3 2 2 3 2" xfId="19427"/>
    <cellStyle name="Calculation 2 3 2 3 2 2 3 2 2" xfId="19428"/>
    <cellStyle name="Calculation 2 3 2 3 2 2 3 2 2 2" xfId="62966"/>
    <cellStyle name="Calculation 2 3 2 3 2 2 3 2 2 3" xfId="62967"/>
    <cellStyle name="Calculation 2 3 2 3 2 2 3 2 2 4" xfId="62968"/>
    <cellStyle name="Calculation 2 3 2 3 2 2 3 2 3" xfId="62969"/>
    <cellStyle name="Calculation 2 3 2 3 2 2 3 2 4" xfId="62970"/>
    <cellStyle name="Calculation 2 3 2 3 2 2 3 2 5" xfId="62971"/>
    <cellStyle name="Calculation 2 3 2 3 2 2 3 3" xfId="19429"/>
    <cellStyle name="Calculation 2 3 2 3 2 2 3 3 2" xfId="62972"/>
    <cellStyle name="Calculation 2 3 2 3 2 2 3 3 3" xfId="62973"/>
    <cellStyle name="Calculation 2 3 2 3 2 2 3 3 4" xfId="62974"/>
    <cellStyle name="Calculation 2 3 2 3 2 2 3 4" xfId="62975"/>
    <cellStyle name="Calculation 2 3 2 3 2 2 3 5" xfId="62976"/>
    <cellStyle name="Calculation 2 3 2 3 2 2 3 6" xfId="62977"/>
    <cellStyle name="Calculation 2 3 2 3 2 2 4" xfId="19430"/>
    <cellStyle name="Calculation 2 3 2 3 2 2 4 2" xfId="19431"/>
    <cellStyle name="Calculation 2 3 2 3 2 2 4 2 2" xfId="62978"/>
    <cellStyle name="Calculation 2 3 2 3 2 2 4 2 3" xfId="62979"/>
    <cellStyle name="Calculation 2 3 2 3 2 2 4 2 4" xfId="62980"/>
    <cellStyle name="Calculation 2 3 2 3 2 2 4 3" xfId="62981"/>
    <cellStyle name="Calculation 2 3 2 3 2 2 4 4" xfId="62982"/>
    <cellStyle name="Calculation 2 3 2 3 2 2 4 5" xfId="62983"/>
    <cellStyle name="Calculation 2 3 2 3 2 2 5" xfId="19432"/>
    <cellStyle name="Calculation 2 3 2 3 2 2 5 2" xfId="62984"/>
    <cellStyle name="Calculation 2 3 2 3 2 2 5 3" xfId="62985"/>
    <cellStyle name="Calculation 2 3 2 3 2 2 5 4" xfId="62986"/>
    <cellStyle name="Calculation 2 3 2 3 2 2 6" xfId="62987"/>
    <cellStyle name="Calculation 2 3 2 3 2 2 7" xfId="62988"/>
    <cellStyle name="Calculation 2 3 2 3 2 2 8" xfId="62989"/>
    <cellStyle name="Calculation 2 3 2 3 2 3" xfId="19433"/>
    <cellStyle name="Calculation 2 3 2 3 2 3 2" xfId="19434"/>
    <cellStyle name="Calculation 2 3 2 3 2 3 2 2" xfId="19435"/>
    <cellStyle name="Calculation 2 3 2 3 2 3 2 2 2" xfId="62990"/>
    <cellStyle name="Calculation 2 3 2 3 2 3 2 2 3" xfId="62991"/>
    <cellStyle name="Calculation 2 3 2 3 2 3 2 2 4" xfId="62992"/>
    <cellStyle name="Calculation 2 3 2 3 2 3 2 3" xfId="62993"/>
    <cellStyle name="Calculation 2 3 2 3 2 3 2 4" xfId="62994"/>
    <cellStyle name="Calculation 2 3 2 3 2 3 2 5" xfId="62995"/>
    <cellStyle name="Calculation 2 3 2 3 2 3 3" xfId="19436"/>
    <cellStyle name="Calculation 2 3 2 3 2 3 3 2" xfId="62996"/>
    <cellStyle name="Calculation 2 3 2 3 2 3 3 3" xfId="62997"/>
    <cellStyle name="Calculation 2 3 2 3 2 3 3 4" xfId="62998"/>
    <cellStyle name="Calculation 2 3 2 3 2 3 4" xfId="62999"/>
    <cellStyle name="Calculation 2 3 2 3 2 3 5" xfId="63000"/>
    <cellStyle name="Calculation 2 3 2 3 2 3 6" xfId="63001"/>
    <cellStyle name="Calculation 2 3 2 3 2 4" xfId="19437"/>
    <cellStyle name="Calculation 2 3 2 3 2 4 2" xfId="19438"/>
    <cellStyle name="Calculation 2 3 2 3 2 4 2 2" xfId="19439"/>
    <cellStyle name="Calculation 2 3 2 3 2 4 2 2 2" xfId="63002"/>
    <cellStyle name="Calculation 2 3 2 3 2 4 2 2 3" xfId="63003"/>
    <cellStyle name="Calculation 2 3 2 3 2 4 2 2 4" xfId="63004"/>
    <cellStyle name="Calculation 2 3 2 3 2 4 2 3" xfId="63005"/>
    <cellStyle name="Calculation 2 3 2 3 2 4 2 4" xfId="63006"/>
    <cellStyle name="Calculation 2 3 2 3 2 4 2 5" xfId="63007"/>
    <cellStyle name="Calculation 2 3 2 3 2 4 3" xfId="19440"/>
    <cellStyle name="Calculation 2 3 2 3 2 4 3 2" xfId="63008"/>
    <cellStyle name="Calculation 2 3 2 3 2 4 3 3" xfId="63009"/>
    <cellStyle name="Calculation 2 3 2 3 2 4 3 4" xfId="63010"/>
    <cellStyle name="Calculation 2 3 2 3 2 4 4" xfId="63011"/>
    <cellStyle name="Calculation 2 3 2 3 2 4 5" xfId="63012"/>
    <cellStyle name="Calculation 2 3 2 3 2 4 6" xfId="63013"/>
    <cellStyle name="Calculation 2 3 2 3 2 5" xfId="19441"/>
    <cellStyle name="Calculation 2 3 2 3 2 5 2" xfId="19442"/>
    <cellStyle name="Calculation 2 3 2 3 2 5 2 2" xfId="63014"/>
    <cellStyle name="Calculation 2 3 2 3 2 5 2 3" xfId="63015"/>
    <cellStyle name="Calculation 2 3 2 3 2 5 2 4" xfId="63016"/>
    <cellStyle name="Calculation 2 3 2 3 2 5 3" xfId="63017"/>
    <cellStyle name="Calculation 2 3 2 3 2 5 4" xfId="63018"/>
    <cellStyle name="Calculation 2 3 2 3 2 5 5" xfId="63019"/>
    <cellStyle name="Calculation 2 3 2 3 2 6" xfId="19443"/>
    <cellStyle name="Calculation 2 3 2 3 2 6 2" xfId="63020"/>
    <cellStyle name="Calculation 2 3 2 3 2 6 3" xfId="63021"/>
    <cellStyle name="Calculation 2 3 2 3 2 6 4" xfId="63022"/>
    <cellStyle name="Calculation 2 3 2 3 2 7" xfId="63023"/>
    <cellStyle name="Calculation 2 3 2 3 2 8" xfId="63024"/>
    <cellStyle name="Calculation 2 3 2 3 2 9" xfId="63025"/>
    <cellStyle name="Calculation 2 3 2 3 3" xfId="52413"/>
    <cellStyle name="Calculation 2 3 2 3 4" xfId="52414"/>
    <cellStyle name="Calculation 2 3 2 3 5" xfId="52415"/>
    <cellStyle name="Calculation 2 3 2 3 6" xfId="52416"/>
    <cellStyle name="Calculation 2 3 2 4" xfId="19444"/>
    <cellStyle name="Calculation 2 3 2 4 2" xfId="19445"/>
    <cellStyle name="Calculation 2 3 2 4 2 2" xfId="19446"/>
    <cellStyle name="Calculation 2 3 2 4 2 2 2" xfId="19447"/>
    <cellStyle name="Calculation 2 3 2 4 2 2 2 2" xfId="19448"/>
    <cellStyle name="Calculation 2 3 2 4 2 2 2 2 2" xfId="63026"/>
    <cellStyle name="Calculation 2 3 2 4 2 2 2 2 3" xfId="63027"/>
    <cellStyle name="Calculation 2 3 2 4 2 2 2 2 4" xfId="63028"/>
    <cellStyle name="Calculation 2 3 2 4 2 2 2 3" xfId="63029"/>
    <cellStyle name="Calculation 2 3 2 4 2 2 2 4" xfId="63030"/>
    <cellStyle name="Calculation 2 3 2 4 2 2 2 5" xfId="63031"/>
    <cellStyle name="Calculation 2 3 2 4 2 2 3" xfId="19449"/>
    <cellStyle name="Calculation 2 3 2 4 2 2 3 2" xfId="63032"/>
    <cellStyle name="Calculation 2 3 2 4 2 2 3 3" xfId="63033"/>
    <cellStyle name="Calculation 2 3 2 4 2 2 3 4" xfId="63034"/>
    <cellStyle name="Calculation 2 3 2 4 2 2 4" xfId="63035"/>
    <cellStyle name="Calculation 2 3 2 4 2 2 5" xfId="63036"/>
    <cellStyle name="Calculation 2 3 2 4 2 2 6" xfId="63037"/>
    <cellStyle name="Calculation 2 3 2 4 2 3" xfId="19450"/>
    <cellStyle name="Calculation 2 3 2 4 2 3 2" xfId="19451"/>
    <cellStyle name="Calculation 2 3 2 4 2 3 2 2" xfId="19452"/>
    <cellStyle name="Calculation 2 3 2 4 2 3 2 2 2" xfId="63038"/>
    <cellStyle name="Calculation 2 3 2 4 2 3 2 2 3" xfId="63039"/>
    <cellStyle name="Calculation 2 3 2 4 2 3 2 2 4" xfId="63040"/>
    <cellStyle name="Calculation 2 3 2 4 2 3 2 3" xfId="63041"/>
    <cellStyle name="Calculation 2 3 2 4 2 3 2 4" xfId="63042"/>
    <cellStyle name="Calculation 2 3 2 4 2 3 2 5" xfId="63043"/>
    <cellStyle name="Calculation 2 3 2 4 2 3 3" xfId="19453"/>
    <cellStyle name="Calculation 2 3 2 4 2 3 3 2" xfId="63044"/>
    <cellStyle name="Calculation 2 3 2 4 2 3 3 3" xfId="63045"/>
    <cellStyle name="Calculation 2 3 2 4 2 3 3 4" xfId="63046"/>
    <cellStyle name="Calculation 2 3 2 4 2 3 4" xfId="63047"/>
    <cellStyle name="Calculation 2 3 2 4 2 3 5" xfId="63048"/>
    <cellStyle name="Calculation 2 3 2 4 2 3 6" xfId="63049"/>
    <cellStyle name="Calculation 2 3 2 4 2 4" xfId="19454"/>
    <cellStyle name="Calculation 2 3 2 4 2 4 2" xfId="19455"/>
    <cellStyle name="Calculation 2 3 2 4 2 4 2 2" xfId="63050"/>
    <cellStyle name="Calculation 2 3 2 4 2 4 2 3" xfId="63051"/>
    <cellStyle name="Calculation 2 3 2 4 2 4 2 4" xfId="63052"/>
    <cellStyle name="Calculation 2 3 2 4 2 4 3" xfId="63053"/>
    <cellStyle name="Calculation 2 3 2 4 2 4 4" xfId="63054"/>
    <cellStyle name="Calculation 2 3 2 4 2 4 5" xfId="63055"/>
    <cellStyle name="Calculation 2 3 2 4 2 5" xfId="19456"/>
    <cellStyle name="Calculation 2 3 2 4 2 5 2" xfId="63056"/>
    <cellStyle name="Calculation 2 3 2 4 2 5 3" xfId="63057"/>
    <cellStyle name="Calculation 2 3 2 4 2 5 4" xfId="63058"/>
    <cellStyle name="Calculation 2 3 2 4 2 6" xfId="63059"/>
    <cellStyle name="Calculation 2 3 2 4 2 7" xfId="63060"/>
    <cellStyle name="Calculation 2 3 2 4 2 8" xfId="63061"/>
    <cellStyle name="Calculation 2 3 2 4 3" xfId="19457"/>
    <cellStyle name="Calculation 2 3 2 4 3 2" xfId="19458"/>
    <cellStyle name="Calculation 2 3 2 4 3 2 2" xfId="19459"/>
    <cellStyle name="Calculation 2 3 2 4 3 2 2 2" xfId="63062"/>
    <cellStyle name="Calculation 2 3 2 4 3 2 2 3" xfId="63063"/>
    <cellStyle name="Calculation 2 3 2 4 3 2 2 4" xfId="63064"/>
    <cellStyle name="Calculation 2 3 2 4 3 2 3" xfId="63065"/>
    <cellStyle name="Calculation 2 3 2 4 3 2 4" xfId="63066"/>
    <cellStyle name="Calculation 2 3 2 4 3 2 5" xfId="63067"/>
    <cellStyle name="Calculation 2 3 2 4 3 3" xfId="19460"/>
    <cellStyle name="Calculation 2 3 2 4 3 3 2" xfId="63068"/>
    <cellStyle name="Calculation 2 3 2 4 3 3 3" xfId="63069"/>
    <cellStyle name="Calculation 2 3 2 4 3 3 4" xfId="63070"/>
    <cellStyle name="Calculation 2 3 2 4 3 4" xfId="63071"/>
    <cellStyle name="Calculation 2 3 2 4 3 5" xfId="63072"/>
    <cellStyle name="Calculation 2 3 2 4 3 6" xfId="63073"/>
    <cellStyle name="Calculation 2 3 2 4 4" xfId="19461"/>
    <cellStyle name="Calculation 2 3 2 4 4 2" xfId="19462"/>
    <cellStyle name="Calculation 2 3 2 4 4 2 2" xfId="19463"/>
    <cellStyle name="Calculation 2 3 2 4 4 2 2 2" xfId="63074"/>
    <cellStyle name="Calculation 2 3 2 4 4 2 2 3" xfId="63075"/>
    <cellStyle name="Calculation 2 3 2 4 4 2 2 4" xfId="63076"/>
    <cellStyle name="Calculation 2 3 2 4 4 2 3" xfId="63077"/>
    <cellStyle name="Calculation 2 3 2 4 4 2 4" xfId="63078"/>
    <cellStyle name="Calculation 2 3 2 4 4 2 5" xfId="63079"/>
    <cellStyle name="Calculation 2 3 2 4 4 3" xfId="19464"/>
    <cellStyle name="Calculation 2 3 2 4 4 3 2" xfId="63080"/>
    <cellStyle name="Calculation 2 3 2 4 4 3 3" xfId="63081"/>
    <cellStyle name="Calculation 2 3 2 4 4 3 4" xfId="63082"/>
    <cellStyle name="Calculation 2 3 2 4 4 4" xfId="63083"/>
    <cellStyle name="Calculation 2 3 2 4 4 5" xfId="63084"/>
    <cellStyle name="Calculation 2 3 2 4 4 6" xfId="63085"/>
    <cellStyle name="Calculation 2 3 2 4 5" xfId="19465"/>
    <cellStyle name="Calculation 2 3 2 4 5 2" xfId="19466"/>
    <cellStyle name="Calculation 2 3 2 4 5 2 2" xfId="63086"/>
    <cellStyle name="Calculation 2 3 2 4 5 2 3" xfId="63087"/>
    <cellStyle name="Calculation 2 3 2 4 5 2 4" xfId="63088"/>
    <cellStyle name="Calculation 2 3 2 4 5 3" xfId="63089"/>
    <cellStyle name="Calculation 2 3 2 4 5 4" xfId="63090"/>
    <cellStyle name="Calculation 2 3 2 4 5 5" xfId="63091"/>
    <cellStyle name="Calculation 2 3 2 4 6" xfId="19467"/>
    <cellStyle name="Calculation 2 3 2 4 6 2" xfId="63092"/>
    <cellStyle name="Calculation 2 3 2 4 6 3" xfId="63093"/>
    <cellStyle name="Calculation 2 3 2 4 6 4" xfId="63094"/>
    <cellStyle name="Calculation 2 3 2 4 7" xfId="63095"/>
    <cellStyle name="Calculation 2 3 2 4 8" xfId="63096"/>
    <cellStyle name="Calculation 2 3 2 4 9" xfId="63097"/>
    <cellStyle name="Calculation 2 3 2 5" xfId="19468"/>
    <cellStyle name="Calculation 2 3 2 6" xfId="19469"/>
    <cellStyle name="Calculation 2 3 2 7" xfId="52417"/>
    <cellStyle name="Calculation 2 3 2 8" xfId="52418"/>
    <cellStyle name="Calculation 2 3 3" xfId="19470"/>
    <cellStyle name="Calculation 2 3 3 2" xfId="19471"/>
    <cellStyle name="Calculation 2 3 3 2 2" xfId="19472"/>
    <cellStyle name="Calculation 2 3 3 2 2 2" xfId="19473"/>
    <cellStyle name="Calculation 2 3 3 2 2 2 2" xfId="19474"/>
    <cellStyle name="Calculation 2 3 3 2 2 2 2 2" xfId="19475"/>
    <cellStyle name="Calculation 2 3 3 2 2 2 2 2 2" xfId="19476"/>
    <cellStyle name="Calculation 2 3 3 2 2 2 2 2 2 2" xfId="63098"/>
    <cellStyle name="Calculation 2 3 3 2 2 2 2 2 2 3" xfId="63099"/>
    <cellStyle name="Calculation 2 3 3 2 2 2 2 2 2 4" xfId="63100"/>
    <cellStyle name="Calculation 2 3 3 2 2 2 2 2 3" xfId="63101"/>
    <cellStyle name="Calculation 2 3 3 2 2 2 2 2 4" xfId="63102"/>
    <cellStyle name="Calculation 2 3 3 2 2 2 2 2 5" xfId="63103"/>
    <cellStyle name="Calculation 2 3 3 2 2 2 2 3" xfId="19477"/>
    <cellStyle name="Calculation 2 3 3 2 2 2 2 3 2" xfId="63104"/>
    <cellStyle name="Calculation 2 3 3 2 2 2 2 3 3" xfId="63105"/>
    <cellStyle name="Calculation 2 3 3 2 2 2 2 3 4" xfId="63106"/>
    <cellStyle name="Calculation 2 3 3 2 2 2 2 4" xfId="63107"/>
    <cellStyle name="Calculation 2 3 3 2 2 2 2 5" xfId="63108"/>
    <cellStyle name="Calculation 2 3 3 2 2 2 2 6" xfId="63109"/>
    <cellStyle name="Calculation 2 3 3 2 2 2 3" xfId="19478"/>
    <cellStyle name="Calculation 2 3 3 2 2 2 3 2" xfId="19479"/>
    <cellStyle name="Calculation 2 3 3 2 2 2 3 2 2" xfId="19480"/>
    <cellStyle name="Calculation 2 3 3 2 2 2 3 2 2 2" xfId="63110"/>
    <cellStyle name="Calculation 2 3 3 2 2 2 3 2 2 3" xfId="63111"/>
    <cellStyle name="Calculation 2 3 3 2 2 2 3 2 2 4" xfId="63112"/>
    <cellStyle name="Calculation 2 3 3 2 2 2 3 2 3" xfId="63113"/>
    <cellStyle name="Calculation 2 3 3 2 2 2 3 2 4" xfId="63114"/>
    <cellStyle name="Calculation 2 3 3 2 2 2 3 2 5" xfId="63115"/>
    <cellStyle name="Calculation 2 3 3 2 2 2 3 3" xfId="19481"/>
    <cellStyle name="Calculation 2 3 3 2 2 2 3 3 2" xfId="63116"/>
    <cellStyle name="Calculation 2 3 3 2 2 2 3 3 3" xfId="63117"/>
    <cellStyle name="Calculation 2 3 3 2 2 2 3 3 4" xfId="63118"/>
    <cellStyle name="Calculation 2 3 3 2 2 2 3 4" xfId="63119"/>
    <cellStyle name="Calculation 2 3 3 2 2 2 3 5" xfId="63120"/>
    <cellStyle name="Calculation 2 3 3 2 2 2 3 6" xfId="63121"/>
    <cellStyle name="Calculation 2 3 3 2 2 2 4" xfId="19482"/>
    <cellStyle name="Calculation 2 3 3 2 2 2 4 2" xfId="19483"/>
    <cellStyle name="Calculation 2 3 3 2 2 2 4 2 2" xfId="63122"/>
    <cellStyle name="Calculation 2 3 3 2 2 2 4 2 3" xfId="63123"/>
    <cellStyle name="Calculation 2 3 3 2 2 2 4 2 4" xfId="63124"/>
    <cellStyle name="Calculation 2 3 3 2 2 2 4 3" xfId="63125"/>
    <cellStyle name="Calculation 2 3 3 2 2 2 4 4" xfId="63126"/>
    <cellStyle name="Calculation 2 3 3 2 2 2 4 5" xfId="63127"/>
    <cellStyle name="Calculation 2 3 3 2 2 2 5" xfId="19484"/>
    <cellStyle name="Calculation 2 3 3 2 2 2 5 2" xfId="63128"/>
    <cellStyle name="Calculation 2 3 3 2 2 2 5 3" xfId="63129"/>
    <cellStyle name="Calculation 2 3 3 2 2 2 5 4" xfId="63130"/>
    <cellStyle name="Calculation 2 3 3 2 2 2 6" xfId="63131"/>
    <cellStyle name="Calculation 2 3 3 2 2 2 7" xfId="63132"/>
    <cellStyle name="Calculation 2 3 3 2 2 2 8" xfId="63133"/>
    <cellStyle name="Calculation 2 3 3 2 2 3" xfId="19485"/>
    <cellStyle name="Calculation 2 3 3 2 2 3 2" xfId="19486"/>
    <cellStyle name="Calculation 2 3 3 2 2 3 2 2" xfId="19487"/>
    <cellStyle name="Calculation 2 3 3 2 2 3 2 2 2" xfId="63134"/>
    <cellStyle name="Calculation 2 3 3 2 2 3 2 2 3" xfId="63135"/>
    <cellStyle name="Calculation 2 3 3 2 2 3 2 2 4" xfId="63136"/>
    <cellStyle name="Calculation 2 3 3 2 2 3 2 3" xfId="63137"/>
    <cellStyle name="Calculation 2 3 3 2 2 3 2 4" xfId="63138"/>
    <cellStyle name="Calculation 2 3 3 2 2 3 2 5" xfId="63139"/>
    <cellStyle name="Calculation 2 3 3 2 2 3 3" xfId="19488"/>
    <cellStyle name="Calculation 2 3 3 2 2 3 3 2" xfId="63140"/>
    <cellStyle name="Calculation 2 3 3 2 2 3 3 3" xfId="63141"/>
    <cellStyle name="Calculation 2 3 3 2 2 3 3 4" xfId="63142"/>
    <cellStyle name="Calculation 2 3 3 2 2 3 4" xfId="63143"/>
    <cellStyle name="Calculation 2 3 3 2 2 3 5" xfId="63144"/>
    <cellStyle name="Calculation 2 3 3 2 2 3 6" xfId="63145"/>
    <cellStyle name="Calculation 2 3 3 2 2 4" xfId="19489"/>
    <cellStyle name="Calculation 2 3 3 2 2 4 2" xfId="19490"/>
    <cellStyle name="Calculation 2 3 3 2 2 4 2 2" xfId="19491"/>
    <cellStyle name="Calculation 2 3 3 2 2 4 2 2 2" xfId="63146"/>
    <cellStyle name="Calculation 2 3 3 2 2 4 2 2 3" xfId="63147"/>
    <cellStyle name="Calculation 2 3 3 2 2 4 2 2 4" xfId="63148"/>
    <cellStyle name="Calculation 2 3 3 2 2 4 2 3" xfId="63149"/>
    <cellStyle name="Calculation 2 3 3 2 2 4 2 4" xfId="63150"/>
    <cellStyle name="Calculation 2 3 3 2 2 4 2 5" xfId="63151"/>
    <cellStyle name="Calculation 2 3 3 2 2 4 3" xfId="19492"/>
    <cellStyle name="Calculation 2 3 3 2 2 4 3 2" xfId="63152"/>
    <cellStyle name="Calculation 2 3 3 2 2 4 3 3" xfId="63153"/>
    <cellStyle name="Calculation 2 3 3 2 2 4 3 4" xfId="63154"/>
    <cellStyle name="Calculation 2 3 3 2 2 4 4" xfId="63155"/>
    <cellStyle name="Calculation 2 3 3 2 2 4 5" xfId="63156"/>
    <cellStyle name="Calculation 2 3 3 2 2 4 6" xfId="63157"/>
    <cellStyle name="Calculation 2 3 3 2 2 5" xfId="19493"/>
    <cellStyle name="Calculation 2 3 3 2 2 5 2" xfId="19494"/>
    <cellStyle name="Calculation 2 3 3 2 2 5 2 2" xfId="63158"/>
    <cellStyle name="Calculation 2 3 3 2 2 5 2 3" xfId="63159"/>
    <cellStyle name="Calculation 2 3 3 2 2 5 2 4" xfId="63160"/>
    <cellStyle name="Calculation 2 3 3 2 2 5 3" xfId="63161"/>
    <cellStyle name="Calculation 2 3 3 2 2 5 4" xfId="63162"/>
    <cellStyle name="Calculation 2 3 3 2 2 5 5" xfId="63163"/>
    <cellStyle name="Calculation 2 3 3 2 2 6" xfId="19495"/>
    <cellStyle name="Calculation 2 3 3 2 2 6 2" xfId="63164"/>
    <cellStyle name="Calculation 2 3 3 2 2 6 3" xfId="63165"/>
    <cellStyle name="Calculation 2 3 3 2 2 6 4" xfId="63166"/>
    <cellStyle name="Calculation 2 3 3 2 2 7" xfId="63167"/>
    <cellStyle name="Calculation 2 3 3 2 2 8" xfId="63168"/>
    <cellStyle name="Calculation 2 3 3 2 2 9" xfId="63169"/>
    <cellStyle name="Calculation 2 3 3 2 3" xfId="52419"/>
    <cellStyle name="Calculation 2 3 3 2 4" xfId="52420"/>
    <cellStyle name="Calculation 2 3 3 2 5" xfId="52421"/>
    <cellStyle name="Calculation 2 3 3 2 6" xfId="52422"/>
    <cellStyle name="Calculation 2 3 3 2 7" xfId="52423"/>
    <cellStyle name="Calculation 2 3 3 3" xfId="19496"/>
    <cellStyle name="Calculation 2 3 3 3 2" xfId="19497"/>
    <cellStyle name="Calculation 2 3 3 3 2 2" xfId="19498"/>
    <cellStyle name="Calculation 2 3 3 3 2 2 2" xfId="19499"/>
    <cellStyle name="Calculation 2 3 3 3 2 2 2 2" xfId="19500"/>
    <cellStyle name="Calculation 2 3 3 3 2 2 2 2 2" xfId="63170"/>
    <cellStyle name="Calculation 2 3 3 3 2 2 2 2 3" xfId="63171"/>
    <cellStyle name="Calculation 2 3 3 3 2 2 2 2 4" xfId="63172"/>
    <cellStyle name="Calculation 2 3 3 3 2 2 2 3" xfId="63173"/>
    <cellStyle name="Calculation 2 3 3 3 2 2 2 4" xfId="63174"/>
    <cellStyle name="Calculation 2 3 3 3 2 2 2 5" xfId="63175"/>
    <cellStyle name="Calculation 2 3 3 3 2 2 3" xfId="19501"/>
    <cellStyle name="Calculation 2 3 3 3 2 2 3 2" xfId="63176"/>
    <cellStyle name="Calculation 2 3 3 3 2 2 3 3" xfId="63177"/>
    <cellStyle name="Calculation 2 3 3 3 2 2 3 4" xfId="63178"/>
    <cellStyle name="Calculation 2 3 3 3 2 2 4" xfId="63179"/>
    <cellStyle name="Calculation 2 3 3 3 2 2 5" xfId="63180"/>
    <cellStyle name="Calculation 2 3 3 3 2 2 6" xfId="63181"/>
    <cellStyle name="Calculation 2 3 3 3 2 3" xfId="19502"/>
    <cellStyle name="Calculation 2 3 3 3 2 3 2" xfId="19503"/>
    <cellStyle name="Calculation 2 3 3 3 2 3 2 2" xfId="19504"/>
    <cellStyle name="Calculation 2 3 3 3 2 3 2 2 2" xfId="63182"/>
    <cellStyle name="Calculation 2 3 3 3 2 3 2 2 3" xfId="63183"/>
    <cellStyle name="Calculation 2 3 3 3 2 3 2 2 4" xfId="63184"/>
    <cellStyle name="Calculation 2 3 3 3 2 3 2 3" xfId="63185"/>
    <cellStyle name="Calculation 2 3 3 3 2 3 2 4" xfId="63186"/>
    <cellStyle name="Calculation 2 3 3 3 2 3 2 5" xfId="63187"/>
    <cellStyle name="Calculation 2 3 3 3 2 3 3" xfId="19505"/>
    <cellStyle name="Calculation 2 3 3 3 2 3 3 2" xfId="63188"/>
    <cellStyle name="Calculation 2 3 3 3 2 3 3 3" xfId="63189"/>
    <cellStyle name="Calculation 2 3 3 3 2 3 3 4" xfId="63190"/>
    <cellStyle name="Calculation 2 3 3 3 2 3 4" xfId="63191"/>
    <cellStyle name="Calculation 2 3 3 3 2 3 5" xfId="63192"/>
    <cellStyle name="Calculation 2 3 3 3 2 3 6" xfId="63193"/>
    <cellStyle name="Calculation 2 3 3 3 2 4" xfId="19506"/>
    <cellStyle name="Calculation 2 3 3 3 2 4 2" xfId="19507"/>
    <cellStyle name="Calculation 2 3 3 3 2 4 2 2" xfId="63194"/>
    <cellStyle name="Calculation 2 3 3 3 2 4 2 3" xfId="63195"/>
    <cellStyle name="Calculation 2 3 3 3 2 4 2 4" xfId="63196"/>
    <cellStyle name="Calculation 2 3 3 3 2 4 3" xfId="63197"/>
    <cellStyle name="Calculation 2 3 3 3 2 4 4" xfId="63198"/>
    <cellStyle name="Calculation 2 3 3 3 2 4 5" xfId="63199"/>
    <cellStyle name="Calculation 2 3 3 3 2 5" xfId="19508"/>
    <cellStyle name="Calculation 2 3 3 3 2 5 2" xfId="63200"/>
    <cellStyle name="Calculation 2 3 3 3 2 5 3" xfId="63201"/>
    <cellStyle name="Calculation 2 3 3 3 2 5 4" xfId="63202"/>
    <cellStyle name="Calculation 2 3 3 3 2 6" xfId="63203"/>
    <cellStyle name="Calculation 2 3 3 3 2 7" xfId="63204"/>
    <cellStyle name="Calculation 2 3 3 3 2 8" xfId="63205"/>
    <cellStyle name="Calculation 2 3 3 3 3" xfId="19509"/>
    <cellStyle name="Calculation 2 3 3 3 3 2" xfId="19510"/>
    <cellStyle name="Calculation 2 3 3 3 3 2 2" xfId="19511"/>
    <cellStyle name="Calculation 2 3 3 3 3 2 2 2" xfId="63206"/>
    <cellStyle name="Calculation 2 3 3 3 3 2 2 3" xfId="63207"/>
    <cellStyle name="Calculation 2 3 3 3 3 2 2 4" xfId="63208"/>
    <cellStyle name="Calculation 2 3 3 3 3 2 3" xfId="63209"/>
    <cellStyle name="Calculation 2 3 3 3 3 2 4" xfId="63210"/>
    <cellStyle name="Calculation 2 3 3 3 3 2 5" xfId="63211"/>
    <cellStyle name="Calculation 2 3 3 3 3 3" xfId="19512"/>
    <cellStyle name="Calculation 2 3 3 3 3 3 2" xfId="63212"/>
    <cellStyle name="Calculation 2 3 3 3 3 3 3" xfId="63213"/>
    <cellStyle name="Calculation 2 3 3 3 3 3 4" xfId="63214"/>
    <cellStyle name="Calculation 2 3 3 3 3 4" xfId="63215"/>
    <cellStyle name="Calculation 2 3 3 3 3 5" xfId="63216"/>
    <cellStyle name="Calculation 2 3 3 3 3 6" xfId="63217"/>
    <cellStyle name="Calculation 2 3 3 3 4" xfId="19513"/>
    <cellStyle name="Calculation 2 3 3 3 4 2" xfId="19514"/>
    <cellStyle name="Calculation 2 3 3 3 4 2 2" xfId="19515"/>
    <cellStyle name="Calculation 2 3 3 3 4 2 2 2" xfId="63218"/>
    <cellStyle name="Calculation 2 3 3 3 4 2 2 3" xfId="63219"/>
    <cellStyle name="Calculation 2 3 3 3 4 2 2 4" xfId="63220"/>
    <cellStyle name="Calculation 2 3 3 3 4 2 3" xfId="63221"/>
    <cellStyle name="Calculation 2 3 3 3 4 2 4" xfId="63222"/>
    <cellStyle name="Calculation 2 3 3 3 4 2 5" xfId="63223"/>
    <cellStyle name="Calculation 2 3 3 3 4 3" xfId="19516"/>
    <cellStyle name="Calculation 2 3 3 3 4 3 2" xfId="63224"/>
    <cellStyle name="Calculation 2 3 3 3 4 3 3" xfId="63225"/>
    <cellStyle name="Calculation 2 3 3 3 4 3 4" xfId="63226"/>
    <cellStyle name="Calculation 2 3 3 3 4 4" xfId="63227"/>
    <cellStyle name="Calculation 2 3 3 3 4 5" xfId="63228"/>
    <cellStyle name="Calculation 2 3 3 3 4 6" xfId="63229"/>
    <cellStyle name="Calculation 2 3 3 3 5" xfId="19517"/>
    <cellStyle name="Calculation 2 3 3 3 5 2" xfId="19518"/>
    <cellStyle name="Calculation 2 3 3 3 5 2 2" xfId="63230"/>
    <cellStyle name="Calculation 2 3 3 3 5 2 3" xfId="63231"/>
    <cellStyle name="Calculation 2 3 3 3 5 2 4" xfId="63232"/>
    <cellStyle name="Calculation 2 3 3 3 5 3" xfId="63233"/>
    <cellStyle name="Calculation 2 3 3 3 5 4" xfId="63234"/>
    <cellStyle name="Calculation 2 3 3 3 5 5" xfId="63235"/>
    <cellStyle name="Calculation 2 3 3 3 6" xfId="19519"/>
    <cellStyle name="Calculation 2 3 3 3 6 2" xfId="63236"/>
    <cellStyle name="Calculation 2 3 3 3 6 3" xfId="63237"/>
    <cellStyle name="Calculation 2 3 3 3 6 4" xfId="63238"/>
    <cellStyle name="Calculation 2 3 3 3 7" xfId="63239"/>
    <cellStyle name="Calculation 2 3 3 3 8" xfId="63240"/>
    <cellStyle name="Calculation 2 3 3 3 9" xfId="63241"/>
    <cellStyle name="Calculation 2 3 3 4" xfId="19520"/>
    <cellStyle name="Calculation 2 3 3 5" xfId="19521"/>
    <cellStyle name="Calculation 2 3 3 6" xfId="19522"/>
    <cellStyle name="Calculation 2 3 3 7" xfId="52424"/>
    <cellStyle name="Calculation 2 3 3 8" xfId="52425"/>
    <cellStyle name="Calculation 2 3 4" xfId="19523"/>
    <cellStyle name="Calculation 2 3 4 2" xfId="19524"/>
    <cellStyle name="Calculation 2 3 4 2 2" xfId="19525"/>
    <cellStyle name="Calculation 2 3 4 2 2 2" xfId="19526"/>
    <cellStyle name="Calculation 2 3 4 2 2 2 2" xfId="19527"/>
    <cellStyle name="Calculation 2 3 4 2 2 2 2 2" xfId="19528"/>
    <cellStyle name="Calculation 2 3 4 2 2 2 2 2 2" xfId="19529"/>
    <cellStyle name="Calculation 2 3 4 2 2 2 2 2 2 2" xfId="63242"/>
    <cellStyle name="Calculation 2 3 4 2 2 2 2 2 2 3" xfId="63243"/>
    <cellStyle name="Calculation 2 3 4 2 2 2 2 2 2 4" xfId="63244"/>
    <cellStyle name="Calculation 2 3 4 2 2 2 2 2 3" xfId="63245"/>
    <cellStyle name="Calculation 2 3 4 2 2 2 2 2 4" xfId="63246"/>
    <cellStyle name="Calculation 2 3 4 2 2 2 2 2 5" xfId="63247"/>
    <cellStyle name="Calculation 2 3 4 2 2 2 2 3" xfId="19530"/>
    <cellStyle name="Calculation 2 3 4 2 2 2 2 3 2" xfId="63248"/>
    <cellStyle name="Calculation 2 3 4 2 2 2 2 3 3" xfId="63249"/>
    <cellStyle name="Calculation 2 3 4 2 2 2 2 3 4" xfId="63250"/>
    <cellStyle name="Calculation 2 3 4 2 2 2 2 4" xfId="63251"/>
    <cellStyle name="Calculation 2 3 4 2 2 2 2 5" xfId="63252"/>
    <cellStyle name="Calculation 2 3 4 2 2 2 2 6" xfId="63253"/>
    <cellStyle name="Calculation 2 3 4 2 2 2 3" xfId="19531"/>
    <cellStyle name="Calculation 2 3 4 2 2 2 3 2" xfId="19532"/>
    <cellStyle name="Calculation 2 3 4 2 2 2 3 2 2" xfId="19533"/>
    <cellStyle name="Calculation 2 3 4 2 2 2 3 2 2 2" xfId="63254"/>
    <cellStyle name="Calculation 2 3 4 2 2 2 3 2 2 3" xfId="63255"/>
    <cellStyle name="Calculation 2 3 4 2 2 2 3 2 2 4" xfId="63256"/>
    <cellStyle name="Calculation 2 3 4 2 2 2 3 2 3" xfId="63257"/>
    <cellStyle name="Calculation 2 3 4 2 2 2 3 2 4" xfId="63258"/>
    <cellStyle name="Calculation 2 3 4 2 2 2 3 2 5" xfId="63259"/>
    <cellStyle name="Calculation 2 3 4 2 2 2 3 3" xfId="19534"/>
    <cellStyle name="Calculation 2 3 4 2 2 2 3 3 2" xfId="63260"/>
    <cellStyle name="Calculation 2 3 4 2 2 2 3 3 3" xfId="63261"/>
    <cellStyle name="Calculation 2 3 4 2 2 2 3 3 4" xfId="63262"/>
    <cellStyle name="Calculation 2 3 4 2 2 2 3 4" xfId="63263"/>
    <cellStyle name="Calculation 2 3 4 2 2 2 3 5" xfId="63264"/>
    <cellStyle name="Calculation 2 3 4 2 2 2 3 6" xfId="63265"/>
    <cellStyle name="Calculation 2 3 4 2 2 2 4" xfId="19535"/>
    <cellStyle name="Calculation 2 3 4 2 2 2 4 2" xfId="19536"/>
    <cellStyle name="Calculation 2 3 4 2 2 2 4 2 2" xfId="63266"/>
    <cellStyle name="Calculation 2 3 4 2 2 2 4 2 3" xfId="63267"/>
    <cellStyle name="Calculation 2 3 4 2 2 2 4 2 4" xfId="63268"/>
    <cellStyle name="Calculation 2 3 4 2 2 2 4 3" xfId="63269"/>
    <cellStyle name="Calculation 2 3 4 2 2 2 4 4" xfId="63270"/>
    <cellStyle name="Calculation 2 3 4 2 2 2 4 5" xfId="63271"/>
    <cellStyle name="Calculation 2 3 4 2 2 2 5" xfId="19537"/>
    <cellStyle name="Calculation 2 3 4 2 2 2 5 2" xfId="63272"/>
    <cellStyle name="Calculation 2 3 4 2 2 2 5 3" xfId="63273"/>
    <cellStyle name="Calculation 2 3 4 2 2 2 5 4" xfId="63274"/>
    <cellStyle name="Calculation 2 3 4 2 2 2 6" xfId="63275"/>
    <cellStyle name="Calculation 2 3 4 2 2 2 7" xfId="63276"/>
    <cellStyle name="Calculation 2 3 4 2 2 2 8" xfId="63277"/>
    <cellStyle name="Calculation 2 3 4 2 2 3" xfId="19538"/>
    <cellStyle name="Calculation 2 3 4 2 2 3 2" xfId="19539"/>
    <cellStyle name="Calculation 2 3 4 2 2 3 2 2" xfId="19540"/>
    <cellStyle name="Calculation 2 3 4 2 2 3 2 2 2" xfId="63278"/>
    <cellStyle name="Calculation 2 3 4 2 2 3 2 2 3" xfId="63279"/>
    <cellStyle name="Calculation 2 3 4 2 2 3 2 2 4" xfId="63280"/>
    <cellStyle name="Calculation 2 3 4 2 2 3 2 3" xfId="63281"/>
    <cellStyle name="Calculation 2 3 4 2 2 3 2 4" xfId="63282"/>
    <cellStyle name="Calculation 2 3 4 2 2 3 2 5" xfId="63283"/>
    <cellStyle name="Calculation 2 3 4 2 2 3 3" xfId="19541"/>
    <cellStyle name="Calculation 2 3 4 2 2 3 3 2" xfId="63284"/>
    <cellStyle name="Calculation 2 3 4 2 2 3 3 3" xfId="63285"/>
    <cellStyle name="Calculation 2 3 4 2 2 3 3 4" xfId="63286"/>
    <cellStyle name="Calculation 2 3 4 2 2 3 4" xfId="63287"/>
    <cellStyle name="Calculation 2 3 4 2 2 3 5" xfId="63288"/>
    <cellStyle name="Calculation 2 3 4 2 2 3 6" xfId="63289"/>
    <cellStyle name="Calculation 2 3 4 2 2 4" xfId="19542"/>
    <cellStyle name="Calculation 2 3 4 2 2 4 2" xfId="19543"/>
    <cellStyle name="Calculation 2 3 4 2 2 4 2 2" xfId="19544"/>
    <cellStyle name="Calculation 2 3 4 2 2 4 2 2 2" xfId="63290"/>
    <cellStyle name="Calculation 2 3 4 2 2 4 2 2 3" xfId="63291"/>
    <cellStyle name="Calculation 2 3 4 2 2 4 2 2 4" xfId="63292"/>
    <cellStyle name="Calculation 2 3 4 2 2 4 2 3" xfId="63293"/>
    <cellStyle name="Calculation 2 3 4 2 2 4 2 4" xfId="63294"/>
    <cellStyle name="Calculation 2 3 4 2 2 4 2 5" xfId="63295"/>
    <cellStyle name="Calculation 2 3 4 2 2 4 3" xfId="19545"/>
    <cellStyle name="Calculation 2 3 4 2 2 4 3 2" xfId="63296"/>
    <cellStyle name="Calculation 2 3 4 2 2 4 3 3" xfId="63297"/>
    <cellStyle name="Calculation 2 3 4 2 2 4 3 4" xfId="63298"/>
    <cellStyle name="Calculation 2 3 4 2 2 4 4" xfId="63299"/>
    <cellStyle name="Calculation 2 3 4 2 2 4 5" xfId="63300"/>
    <cellStyle name="Calculation 2 3 4 2 2 4 6" xfId="63301"/>
    <cellStyle name="Calculation 2 3 4 2 2 5" xfId="19546"/>
    <cellStyle name="Calculation 2 3 4 2 2 5 2" xfId="19547"/>
    <cellStyle name="Calculation 2 3 4 2 2 5 2 2" xfId="63302"/>
    <cellStyle name="Calculation 2 3 4 2 2 5 2 3" xfId="63303"/>
    <cellStyle name="Calculation 2 3 4 2 2 5 2 4" xfId="63304"/>
    <cellStyle name="Calculation 2 3 4 2 2 5 3" xfId="63305"/>
    <cellStyle name="Calculation 2 3 4 2 2 5 4" xfId="63306"/>
    <cellStyle name="Calculation 2 3 4 2 2 5 5" xfId="63307"/>
    <cellStyle name="Calculation 2 3 4 2 2 6" xfId="19548"/>
    <cellStyle name="Calculation 2 3 4 2 2 6 2" xfId="63308"/>
    <cellStyle name="Calculation 2 3 4 2 2 6 3" xfId="63309"/>
    <cellStyle name="Calculation 2 3 4 2 2 6 4" xfId="63310"/>
    <cellStyle name="Calculation 2 3 4 2 2 7" xfId="63311"/>
    <cellStyle name="Calculation 2 3 4 2 2 8" xfId="63312"/>
    <cellStyle name="Calculation 2 3 4 2 2 9" xfId="63313"/>
    <cellStyle name="Calculation 2 3 4 2 3" xfId="52426"/>
    <cellStyle name="Calculation 2 3 4 2 4" xfId="52427"/>
    <cellStyle name="Calculation 2 3 4 2 5" xfId="52428"/>
    <cellStyle name="Calculation 2 3 4 2 6" xfId="52429"/>
    <cellStyle name="Calculation 2 3 4 2 7" xfId="52430"/>
    <cellStyle name="Calculation 2 3 4 3" xfId="19549"/>
    <cellStyle name="Calculation 2 3 4 3 2" xfId="19550"/>
    <cellStyle name="Calculation 2 3 4 3 2 2" xfId="19551"/>
    <cellStyle name="Calculation 2 3 4 3 2 2 2" xfId="19552"/>
    <cellStyle name="Calculation 2 3 4 3 2 2 2 2" xfId="19553"/>
    <cellStyle name="Calculation 2 3 4 3 2 2 2 2 2" xfId="63314"/>
    <cellStyle name="Calculation 2 3 4 3 2 2 2 2 3" xfId="63315"/>
    <cellStyle name="Calculation 2 3 4 3 2 2 2 2 4" xfId="63316"/>
    <cellStyle name="Calculation 2 3 4 3 2 2 2 3" xfId="63317"/>
    <cellStyle name="Calculation 2 3 4 3 2 2 2 4" xfId="63318"/>
    <cellStyle name="Calculation 2 3 4 3 2 2 2 5" xfId="63319"/>
    <cellStyle name="Calculation 2 3 4 3 2 2 3" xfId="19554"/>
    <cellStyle name="Calculation 2 3 4 3 2 2 3 2" xfId="63320"/>
    <cellStyle name="Calculation 2 3 4 3 2 2 3 3" xfId="63321"/>
    <cellStyle name="Calculation 2 3 4 3 2 2 3 4" xfId="63322"/>
    <cellStyle name="Calculation 2 3 4 3 2 2 4" xfId="63323"/>
    <cellStyle name="Calculation 2 3 4 3 2 2 5" xfId="63324"/>
    <cellStyle name="Calculation 2 3 4 3 2 2 6" xfId="63325"/>
    <cellStyle name="Calculation 2 3 4 3 2 3" xfId="19555"/>
    <cellStyle name="Calculation 2 3 4 3 2 3 2" xfId="19556"/>
    <cellStyle name="Calculation 2 3 4 3 2 3 2 2" xfId="19557"/>
    <cellStyle name="Calculation 2 3 4 3 2 3 2 2 2" xfId="63326"/>
    <cellStyle name="Calculation 2 3 4 3 2 3 2 2 3" xfId="63327"/>
    <cellStyle name="Calculation 2 3 4 3 2 3 2 2 4" xfId="63328"/>
    <cellStyle name="Calculation 2 3 4 3 2 3 2 3" xfId="63329"/>
    <cellStyle name="Calculation 2 3 4 3 2 3 2 4" xfId="63330"/>
    <cellStyle name="Calculation 2 3 4 3 2 3 2 5" xfId="63331"/>
    <cellStyle name="Calculation 2 3 4 3 2 3 3" xfId="19558"/>
    <cellStyle name="Calculation 2 3 4 3 2 3 3 2" xfId="63332"/>
    <cellStyle name="Calculation 2 3 4 3 2 3 3 3" xfId="63333"/>
    <cellStyle name="Calculation 2 3 4 3 2 3 3 4" xfId="63334"/>
    <cellStyle name="Calculation 2 3 4 3 2 3 4" xfId="63335"/>
    <cellStyle name="Calculation 2 3 4 3 2 3 5" xfId="63336"/>
    <cellStyle name="Calculation 2 3 4 3 2 3 6" xfId="63337"/>
    <cellStyle name="Calculation 2 3 4 3 2 4" xfId="19559"/>
    <cellStyle name="Calculation 2 3 4 3 2 4 2" xfId="19560"/>
    <cellStyle name="Calculation 2 3 4 3 2 4 2 2" xfId="63338"/>
    <cellStyle name="Calculation 2 3 4 3 2 4 2 3" xfId="63339"/>
    <cellStyle name="Calculation 2 3 4 3 2 4 2 4" xfId="63340"/>
    <cellStyle name="Calculation 2 3 4 3 2 4 3" xfId="63341"/>
    <cellStyle name="Calculation 2 3 4 3 2 4 4" xfId="63342"/>
    <cellStyle name="Calculation 2 3 4 3 2 4 5" xfId="63343"/>
    <cellStyle name="Calculation 2 3 4 3 2 5" xfId="19561"/>
    <cellStyle name="Calculation 2 3 4 3 2 5 2" xfId="63344"/>
    <cellStyle name="Calculation 2 3 4 3 2 5 3" xfId="63345"/>
    <cellStyle name="Calculation 2 3 4 3 2 5 4" xfId="63346"/>
    <cellStyle name="Calculation 2 3 4 3 2 6" xfId="63347"/>
    <cellStyle name="Calculation 2 3 4 3 2 7" xfId="63348"/>
    <cellStyle name="Calculation 2 3 4 3 2 8" xfId="63349"/>
    <cellStyle name="Calculation 2 3 4 3 3" xfId="19562"/>
    <cellStyle name="Calculation 2 3 4 3 3 2" xfId="19563"/>
    <cellStyle name="Calculation 2 3 4 3 3 2 2" xfId="19564"/>
    <cellStyle name="Calculation 2 3 4 3 3 2 2 2" xfId="63350"/>
    <cellStyle name="Calculation 2 3 4 3 3 2 2 3" xfId="63351"/>
    <cellStyle name="Calculation 2 3 4 3 3 2 2 4" xfId="63352"/>
    <cellStyle name="Calculation 2 3 4 3 3 2 3" xfId="63353"/>
    <cellStyle name="Calculation 2 3 4 3 3 2 4" xfId="63354"/>
    <cellStyle name="Calculation 2 3 4 3 3 2 5" xfId="63355"/>
    <cellStyle name="Calculation 2 3 4 3 3 3" xfId="19565"/>
    <cellStyle name="Calculation 2 3 4 3 3 3 2" xfId="63356"/>
    <cellStyle name="Calculation 2 3 4 3 3 3 3" xfId="63357"/>
    <cellStyle name="Calculation 2 3 4 3 3 3 4" xfId="63358"/>
    <cellStyle name="Calculation 2 3 4 3 3 4" xfId="63359"/>
    <cellStyle name="Calculation 2 3 4 3 3 5" xfId="63360"/>
    <cellStyle name="Calculation 2 3 4 3 3 6" xfId="63361"/>
    <cellStyle name="Calculation 2 3 4 3 4" xfId="19566"/>
    <cellStyle name="Calculation 2 3 4 3 4 2" xfId="19567"/>
    <cellStyle name="Calculation 2 3 4 3 4 2 2" xfId="19568"/>
    <cellStyle name="Calculation 2 3 4 3 4 2 2 2" xfId="63362"/>
    <cellStyle name="Calculation 2 3 4 3 4 2 2 3" xfId="63363"/>
    <cellStyle name="Calculation 2 3 4 3 4 2 2 4" xfId="63364"/>
    <cellStyle name="Calculation 2 3 4 3 4 2 3" xfId="63365"/>
    <cellStyle name="Calculation 2 3 4 3 4 2 4" xfId="63366"/>
    <cellStyle name="Calculation 2 3 4 3 4 2 5" xfId="63367"/>
    <cellStyle name="Calculation 2 3 4 3 4 3" xfId="19569"/>
    <cellStyle name="Calculation 2 3 4 3 4 3 2" xfId="63368"/>
    <cellStyle name="Calculation 2 3 4 3 4 3 3" xfId="63369"/>
    <cellStyle name="Calculation 2 3 4 3 4 3 4" xfId="63370"/>
    <cellStyle name="Calculation 2 3 4 3 4 4" xfId="63371"/>
    <cellStyle name="Calculation 2 3 4 3 4 5" xfId="63372"/>
    <cellStyle name="Calculation 2 3 4 3 4 6" xfId="63373"/>
    <cellStyle name="Calculation 2 3 4 3 5" xfId="19570"/>
    <cellStyle name="Calculation 2 3 4 3 5 2" xfId="19571"/>
    <cellStyle name="Calculation 2 3 4 3 5 2 2" xfId="63374"/>
    <cellStyle name="Calculation 2 3 4 3 5 2 3" xfId="63375"/>
    <cellStyle name="Calculation 2 3 4 3 5 2 4" xfId="63376"/>
    <cellStyle name="Calculation 2 3 4 3 5 3" xfId="63377"/>
    <cellStyle name="Calculation 2 3 4 3 5 4" xfId="63378"/>
    <cellStyle name="Calculation 2 3 4 3 5 5" xfId="63379"/>
    <cellStyle name="Calculation 2 3 4 3 6" xfId="19572"/>
    <cellStyle name="Calculation 2 3 4 3 6 2" xfId="63380"/>
    <cellStyle name="Calculation 2 3 4 3 6 3" xfId="63381"/>
    <cellStyle name="Calculation 2 3 4 3 6 4" xfId="63382"/>
    <cellStyle name="Calculation 2 3 4 3 7" xfId="63383"/>
    <cellStyle name="Calculation 2 3 4 3 8" xfId="63384"/>
    <cellStyle name="Calculation 2 3 4 3 9" xfId="63385"/>
    <cellStyle name="Calculation 2 3 4 4" xfId="19573"/>
    <cellStyle name="Calculation 2 3 4 5" xfId="19574"/>
    <cellStyle name="Calculation 2 3 4 6" xfId="19575"/>
    <cellStyle name="Calculation 2 3 4 7" xfId="52431"/>
    <cellStyle name="Calculation 2 3 4 8" xfId="52432"/>
    <cellStyle name="Calculation 2 3 5" xfId="19576"/>
    <cellStyle name="Calculation 2 3 5 2" xfId="19577"/>
    <cellStyle name="Calculation 2 3 5 2 2" xfId="19578"/>
    <cellStyle name="Calculation 2 3 5 2 2 2" xfId="19579"/>
    <cellStyle name="Calculation 2 3 5 2 2 2 2" xfId="19580"/>
    <cellStyle name="Calculation 2 3 5 2 2 2 2 2" xfId="19581"/>
    <cellStyle name="Calculation 2 3 5 2 2 2 2 2 2" xfId="19582"/>
    <cellStyle name="Calculation 2 3 5 2 2 2 2 2 2 2" xfId="63386"/>
    <cellStyle name="Calculation 2 3 5 2 2 2 2 2 2 3" xfId="63387"/>
    <cellStyle name="Calculation 2 3 5 2 2 2 2 2 2 4" xfId="63388"/>
    <cellStyle name="Calculation 2 3 5 2 2 2 2 2 3" xfId="63389"/>
    <cellStyle name="Calculation 2 3 5 2 2 2 2 2 4" xfId="63390"/>
    <cellStyle name="Calculation 2 3 5 2 2 2 2 2 5" xfId="63391"/>
    <cellStyle name="Calculation 2 3 5 2 2 2 2 3" xfId="19583"/>
    <cellStyle name="Calculation 2 3 5 2 2 2 2 3 2" xfId="63392"/>
    <cellStyle name="Calculation 2 3 5 2 2 2 2 3 3" xfId="63393"/>
    <cellStyle name="Calculation 2 3 5 2 2 2 2 3 4" xfId="63394"/>
    <cellStyle name="Calculation 2 3 5 2 2 2 2 4" xfId="63395"/>
    <cellStyle name="Calculation 2 3 5 2 2 2 2 5" xfId="63396"/>
    <cellStyle name="Calculation 2 3 5 2 2 2 2 6" xfId="63397"/>
    <cellStyle name="Calculation 2 3 5 2 2 2 3" xfId="19584"/>
    <cellStyle name="Calculation 2 3 5 2 2 2 3 2" xfId="19585"/>
    <cellStyle name="Calculation 2 3 5 2 2 2 3 2 2" xfId="19586"/>
    <cellStyle name="Calculation 2 3 5 2 2 2 3 2 2 2" xfId="63398"/>
    <cellStyle name="Calculation 2 3 5 2 2 2 3 2 2 3" xfId="63399"/>
    <cellStyle name="Calculation 2 3 5 2 2 2 3 2 2 4" xfId="63400"/>
    <cellStyle name="Calculation 2 3 5 2 2 2 3 2 3" xfId="63401"/>
    <cellStyle name="Calculation 2 3 5 2 2 2 3 2 4" xfId="63402"/>
    <cellStyle name="Calculation 2 3 5 2 2 2 3 2 5" xfId="63403"/>
    <cellStyle name="Calculation 2 3 5 2 2 2 3 3" xfId="19587"/>
    <cellStyle name="Calculation 2 3 5 2 2 2 3 3 2" xfId="63404"/>
    <cellStyle name="Calculation 2 3 5 2 2 2 3 3 3" xfId="63405"/>
    <cellStyle name="Calculation 2 3 5 2 2 2 3 3 4" xfId="63406"/>
    <cellStyle name="Calculation 2 3 5 2 2 2 3 4" xfId="63407"/>
    <cellStyle name="Calculation 2 3 5 2 2 2 3 5" xfId="63408"/>
    <cellStyle name="Calculation 2 3 5 2 2 2 3 6" xfId="63409"/>
    <cellStyle name="Calculation 2 3 5 2 2 2 4" xfId="19588"/>
    <cellStyle name="Calculation 2 3 5 2 2 2 4 2" xfId="19589"/>
    <cellStyle name="Calculation 2 3 5 2 2 2 4 2 2" xfId="63410"/>
    <cellStyle name="Calculation 2 3 5 2 2 2 4 2 3" xfId="63411"/>
    <cellStyle name="Calculation 2 3 5 2 2 2 4 2 4" xfId="63412"/>
    <cellStyle name="Calculation 2 3 5 2 2 2 4 3" xfId="63413"/>
    <cellStyle name="Calculation 2 3 5 2 2 2 4 4" xfId="63414"/>
    <cellStyle name="Calculation 2 3 5 2 2 2 4 5" xfId="63415"/>
    <cellStyle name="Calculation 2 3 5 2 2 2 5" xfId="19590"/>
    <cellStyle name="Calculation 2 3 5 2 2 2 5 2" xfId="63416"/>
    <cellStyle name="Calculation 2 3 5 2 2 2 5 3" xfId="63417"/>
    <cellStyle name="Calculation 2 3 5 2 2 2 5 4" xfId="63418"/>
    <cellStyle name="Calculation 2 3 5 2 2 2 6" xfId="63419"/>
    <cellStyle name="Calculation 2 3 5 2 2 2 7" xfId="63420"/>
    <cellStyle name="Calculation 2 3 5 2 2 2 8" xfId="63421"/>
    <cellStyle name="Calculation 2 3 5 2 2 3" xfId="19591"/>
    <cellStyle name="Calculation 2 3 5 2 2 3 2" xfId="19592"/>
    <cellStyle name="Calculation 2 3 5 2 2 3 2 2" xfId="19593"/>
    <cellStyle name="Calculation 2 3 5 2 2 3 2 2 2" xfId="63422"/>
    <cellStyle name="Calculation 2 3 5 2 2 3 2 2 3" xfId="63423"/>
    <cellStyle name="Calculation 2 3 5 2 2 3 2 2 4" xfId="63424"/>
    <cellStyle name="Calculation 2 3 5 2 2 3 2 3" xfId="63425"/>
    <cellStyle name="Calculation 2 3 5 2 2 3 2 4" xfId="63426"/>
    <cellStyle name="Calculation 2 3 5 2 2 3 2 5" xfId="63427"/>
    <cellStyle name="Calculation 2 3 5 2 2 3 3" xfId="19594"/>
    <cellStyle name="Calculation 2 3 5 2 2 3 3 2" xfId="63428"/>
    <cellStyle name="Calculation 2 3 5 2 2 3 3 3" xfId="63429"/>
    <cellStyle name="Calculation 2 3 5 2 2 3 3 4" xfId="63430"/>
    <cellStyle name="Calculation 2 3 5 2 2 3 4" xfId="63431"/>
    <cellStyle name="Calculation 2 3 5 2 2 3 5" xfId="63432"/>
    <cellStyle name="Calculation 2 3 5 2 2 3 6" xfId="63433"/>
    <cellStyle name="Calculation 2 3 5 2 2 4" xfId="19595"/>
    <cellStyle name="Calculation 2 3 5 2 2 4 2" xfId="19596"/>
    <cellStyle name="Calculation 2 3 5 2 2 4 2 2" xfId="19597"/>
    <cellStyle name="Calculation 2 3 5 2 2 4 2 2 2" xfId="63434"/>
    <cellStyle name="Calculation 2 3 5 2 2 4 2 2 3" xfId="63435"/>
    <cellStyle name="Calculation 2 3 5 2 2 4 2 2 4" xfId="63436"/>
    <cellStyle name="Calculation 2 3 5 2 2 4 2 3" xfId="63437"/>
    <cellStyle name="Calculation 2 3 5 2 2 4 2 4" xfId="63438"/>
    <cellStyle name="Calculation 2 3 5 2 2 4 2 5" xfId="63439"/>
    <cellStyle name="Calculation 2 3 5 2 2 4 3" xfId="19598"/>
    <cellStyle name="Calculation 2 3 5 2 2 4 3 2" xfId="63440"/>
    <cellStyle name="Calculation 2 3 5 2 2 4 3 3" xfId="63441"/>
    <cellStyle name="Calculation 2 3 5 2 2 4 3 4" xfId="63442"/>
    <cellStyle name="Calculation 2 3 5 2 2 4 4" xfId="63443"/>
    <cellStyle name="Calculation 2 3 5 2 2 4 5" xfId="63444"/>
    <cellStyle name="Calculation 2 3 5 2 2 4 6" xfId="63445"/>
    <cellStyle name="Calculation 2 3 5 2 2 5" xfId="19599"/>
    <cellStyle name="Calculation 2 3 5 2 2 5 2" xfId="19600"/>
    <cellStyle name="Calculation 2 3 5 2 2 5 2 2" xfId="63446"/>
    <cellStyle name="Calculation 2 3 5 2 2 5 2 3" xfId="63447"/>
    <cellStyle name="Calculation 2 3 5 2 2 5 2 4" xfId="63448"/>
    <cellStyle name="Calculation 2 3 5 2 2 5 3" xfId="63449"/>
    <cellStyle name="Calculation 2 3 5 2 2 5 4" xfId="63450"/>
    <cellStyle name="Calculation 2 3 5 2 2 5 5" xfId="63451"/>
    <cellStyle name="Calculation 2 3 5 2 2 6" xfId="19601"/>
    <cellStyle name="Calculation 2 3 5 2 2 6 2" xfId="63452"/>
    <cellStyle name="Calculation 2 3 5 2 2 6 3" xfId="63453"/>
    <cellStyle name="Calculation 2 3 5 2 2 6 4" xfId="63454"/>
    <cellStyle name="Calculation 2 3 5 2 2 7" xfId="63455"/>
    <cellStyle name="Calculation 2 3 5 2 2 8" xfId="63456"/>
    <cellStyle name="Calculation 2 3 5 2 2 9" xfId="63457"/>
    <cellStyle name="Calculation 2 3 5 2 3" xfId="52433"/>
    <cellStyle name="Calculation 2 3 5 2 4" xfId="52434"/>
    <cellStyle name="Calculation 2 3 5 2 5" xfId="52435"/>
    <cellStyle name="Calculation 2 3 5 2 6" xfId="52436"/>
    <cellStyle name="Calculation 2 3 5 2 7" xfId="52437"/>
    <cellStyle name="Calculation 2 3 5 3" xfId="19602"/>
    <cellStyle name="Calculation 2 3 5 3 2" xfId="19603"/>
    <cellStyle name="Calculation 2 3 5 3 2 2" xfId="19604"/>
    <cellStyle name="Calculation 2 3 5 3 2 2 2" xfId="19605"/>
    <cellStyle name="Calculation 2 3 5 3 2 2 2 2" xfId="19606"/>
    <cellStyle name="Calculation 2 3 5 3 2 2 2 2 2" xfId="63458"/>
    <cellStyle name="Calculation 2 3 5 3 2 2 2 2 3" xfId="63459"/>
    <cellStyle name="Calculation 2 3 5 3 2 2 2 2 4" xfId="63460"/>
    <cellStyle name="Calculation 2 3 5 3 2 2 2 3" xfId="63461"/>
    <cellStyle name="Calculation 2 3 5 3 2 2 2 4" xfId="63462"/>
    <cellStyle name="Calculation 2 3 5 3 2 2 2 5" xfId="63463"/>
    <cellStyle name="Calculation 2 3 5 3 2 2 3" xfId="19607"/>
    <cellStyle name="Calculation 2 3 5 3 2 2 3 2" xfId="63464"/>
    <cellStyle name="Calculation 2 3 5 3 2 2 3 3" xfId="63465"/>
    <cellStyle name="Calculation 2 3 5 3 2 2 3 4" xfId="63466"/>
    <cellStyle name="Calculation 2 3 5 3 2 2 4" xfId="63467"/>
    <cellStyle name="Calculation 2 3 5 3 2 2 5" xfId="63468"/>
    <cellStyle name="Calculation 2 3 5 3 2 2 6" xfId="63469"/>
    <cellStyle name="Calculation 2 3 5 3 2 3" xfId="19608"/>
    <cellStyle name="Calculation 2 3 5 3 2 3 2" xfId="19609"/>
    <cellStyle name="Calculation 2 3 5 3 2 3 2 2" xfId="19610"/>
    <cellStyle name="Calculation 2 3 5 3 2 3 2 2 2" xfId="63470"/>
    <cellStyle name="Calculation 2 3 5 3 2 3 2 2 3" xfId="63471"/>
    <cellStyle name="Calculation 2 3 5 3 2 3 2 2 4" xfId="63472"/>
    <cellStyle name="Calculation 2 3 5 3 2 3 2 3" xfId="63473"/>
    <cellStyle name="Calculation 2 3 5 3 2 3 2 4" xfId="63474"/>
    <cellStyle name="Calculation 2 3 5 3 2 3 2 5" xfId="63475"/>
    <cellStyle name="Calculation 2 3 5 3 2 3 3" xfId="19611"/>
    <cellStyle name="Calculation 2 3 5 3 2 3 3 2" xfId="63476"/>
    <cellStyle name="Calculation 2 3 5 3 2 3 3 3" xfId="63477"/>
    <cellStyle name="Calculation 2 3 5 3 2 3 3 4" xfId="63478"/>
    <cellStyle name="Calculation 2 3 5 3 2 3 4" xfId="63479"/>
    <cellStyle name="Calculation 2 3 5 3 2 3 5" xfId="63480"/>
    <cellStyle name="Calculation 2 3 5 3 2 3 6" xfId="63481"/>
    <cellStyle name="Calculation 2 3 5 3 2 4" xfId="19612"/>
    <cellStyle name="Calculation 2 3 5 3 2 4 2" xfId="19613"/>
    <cellStyle name="Calculation 2 3 5 3 2 4 2 2" xfId="63482"/>
    <cellStyle name="Calculation 2 3 5 3 2 4 2 3" xfId="63483"/>
    <cellStyle name="Calculation 2 3 5 3 2 4 2 4" xfId="63484"/>
    <cellStyle name="Calculation 2 3 5 3 2 4 3" xfId="63485"/>
    <cellStyle name="Calculation 2 3 5 3 2 4 4" xfId="63486"/>
    <cellStyle name="Calculation 2 3 5 3 2 4 5" xfId="63487"/>
    <cellStyle name="Calculation 2 3 5 3 2 5" xfId="19614"/>
    <cellStyle name="Calculation 2 3 5 3 2 5 2" xfId="63488"/>
    <cellStyle name="Calculation 2 3 5 3 2 5 3" xfId="63489"/>
    <cellStyle name="Calculation 2 3 5 3 2 5 4" xfId="63490"/>
    <cellStyle name="Calculation 2 3 5 3 2 6" xfId="63491"/>
    <cellStyle name="Calculation 2 3 5 3 2 7" xfId="63492"/>
    <cellStyle name="Calculation 2 3 5 3 2 8" xfId="63493"/>
    <cellStyle name="Calculation 2 3 5 3 3" xfId="19615"/>
    <cellStyle name="Calculation 2 3 5 3 3 2" xfId="19616"/>
    <cellStyle name="Calculation 2 3 5 3 3 2 2" xfId="19617"/>
    <cellStyle name="Calculation 2 3 5 3 3 2 2 2" xfId="63494"/>
    <cellStyle name="Calculation 2 3 5 3 3 2 2 3" xfId="63495"/>
    <cellStyle name="Calculation 2 3 5 3 3 2 2 4" xfId="63496"/>
    <cellStyle name="Calculation 2 3 5 3 3 2 3" xfId="63497"/>
    <cellStyle name="Calculation 2 3 5 3 3 2 4" xfId="63498"/>
    <cellStyle name="Calculation 2 3 5 3 3 2 5" xfId="63499"/>
    <cellStyle name="Calculation 2 3 5 3 3 3" xfId="19618"/>
    <cellStyle name="Calculation 2 3 5 3 3 3 2" xfId="63500"/>
    <cellStyle name="Calculation 2 3 5 3 3 3 3" xfId="63501"/>
    <cellStyle name="Calculation 2 3 5 3 3 3 4" xfId="63502"/>
    <cellStyle name="Calculation 2 3 5 3 3 4" xfId="63503"/>
    <cellStyle name="Calculation 2 3 5 3 3 5" xfId="63504"/>
    <cellStyle name="Calculation 2 3 5 3 3 6" xfId="63505"/>
    <cellStyle name="Calculation 2 3 5 3 4" xfId="19619"/>
    <cellStyle name="Calculation 2 3 5 3 4 2" xfId="19620"/>
    <cellStyle name="Calculation 2 3 5 3 4 2 2" xfId="19621"/>
    <cellStyle name="Calculation 2 3 5 3 4 2 2 2" xfId="63506"/>
    <cellStyle name="Calculation 2 3 5 3 4 2 2 3" xfId="63507"/>
    <cellStyle name="Calculation 2 3 5 3 4 2 2 4" xfId="63508"/>
    <cellStyle name="Calculation 2 3 5 3 4 2 3" xfId="63509"/>
    <cellStyle name="Calculation 2 3 5 3 4 2 4" xfId="63510"/>
    <cellStyle name="Calculation 2 3 5 3 4 2 5" xfId="63511"/>
    <cellStyle name="Calculation 2 3 5 3 4 3" xfId="19622"/>
    <cellStyle name="Calculation 2 3 5 3 4 3 2" xfId="63512"/>
    <cellStyle name="Calculation 2 3 5 3 4 3 3" xfId="63513"/>
    <cellStyle name="Calculation 2 3 5 3 4 3 4" xfId="63514"/>
    <cellStyle name="Calculation 2 3 5 3 4 4" xfId="63515"/>
    <cellStyle name="Calculation 2 3 5 3 4 5" xfId="63516"/>
    <cellStyle name="Calculation 2 3 5 3 4 6" xfId="63517"/>
    <cellStyle name="Calculation 2 3 5 3 5" xfId="19623"/>
    <cellStyle name="Calculation 2 3 5 3 5 2" xfId="19624"/>
    <cellStyle name="Calculation 2 3 5 3 5 2 2" xfId="63518"/>
    <cellStyle name="Calculation 2 3 5 3 5 2 3" xfId="63519"/>
    <cellStyle name="Calculation 2 3 5 3 5 2 4" xfId="63520"/>
    <cellStyle name="Calculation 2 3 5 3 5 3" xfId="63521"/>
    <cellStyle name="Calculation 2 3 5 3 5 4" xfId="63522"/>
    <cellStyle name="Calculation 2 3 5 3 5 5" xfId="63523"/>
    <cellStyle name="Calculation 2 3 5 3 6" xfId="19625"/>
    <cellStyle name="Calculation 2 3 5 3 6 2" xfId="63524"/>
    <cellStyle name="Calculation 2 3 5 3 6 3" xfId="63525"/>
    <cellStyle name="Calculation 2 3 5 3 6 4" xfId="63526"/>
    <cellStyle name="Calculation 2 3 5 3 7" xfId="63527"/>
    <cellStyle name="Calculation 2 3 5 3 8" xfId="63528"/>
    <cellStyle name="Calculation 2 3 5 3 9" xfId="63529"/>
    <cellStyle name="Calculation 2 3 5 4" xfId="19626"/>
    <cellStyle name="Calculation 2 3 5 5" xfId="19627"/>
    <cellStyle name="Calculation 2 3 5 6" xfId="19628"/>
    <cellStyle name="Calculation 2 3 5 7" xfId="52438"/>
    <cellStyle name="Calculation 2 3 5 8" xfId="52439"/>
    <cellStyle name="Calculation 2 3 6" xfId="19629"/>
    <cellStyle name="Calculation 2 3 6 2" xfId="19630"/>
    <cellStyle name="Calculation 2 3 6 2 2" xfId="19631"/>
    <cellStyle name="Calculation 2 3 6 2 2 2" xfId="19632"/>
    <cellStyle name="Calculation 2 3 6 2 2 2 2" xfId="19633"/>
    <cellStyle name="Calculation 2 3 6 2 2 2 2 2" xfId="19634"/>
    <cellStyle name="Calculation 2 3 6 2 2 2 2 2 2" xfId="19635"/>
    <cellStyle name="Calculation 2 3 6 2 2 2 2 2 2 2" xfId="63530"/>
    <cellStyle name="Calculation 2 3 6 2 2 2 2 2 2 3" xfId="63531"/>
    <cellStyle name="Calculation 2 3 6 2 2 2 2 2 2 4" xfId="63532"/>
    <cellStyle name="Calculation 2 3 6 2 2 2 2 2 3" xfId="63533"/>
    <cellStyle name="Calculation 2 3 6 2 2 2 2 2 4" xfId="63534"/>
    <cellStyle name="Calculation 2 3 6 2 2 2 2 2 5" xfId="63535"/>
    <cellStyle name="Calculation 2 3 6 2 2 2 2 3" xfId="19636"/>
    <cellStyle name="Calculation 2 3 6 2 2 2 2 3 2" xfId="63536"/>
    <cellStyle name="Calculation 2 3 6 2 2 2 2 3 3" xfId="63537"/>
    <cellStyle name="Calculation 2 3 6 2 2 2 2 3 4" xfId="63538"/>
    <cellStyle name="Calculation 2 3 6 2 2 2 2 4" xfId="63539"/>
    <cellStyle name="Calculation 2 3 6 2 2 2 2 5" xfId="63540"/>
    <cellStyle name="Calculation 2 3 6 2 2 2 2 6" xfId="63541"/>
    <cellStyle name="Calculation 2 3 6 2 2 2 3" xfId="19637"/>
    <cellStyle name="Calculation 2 3 6 2 2 2 3 2" xfId="19638"/>
    <cellStyle name="Calculation 2 3 6 2 2 2 3 2 2" xfId="19639"/>
    <cellStyle name="Calculation 2 3 6 2 2 2 3 2 2 2" xfId="63542"/>
    <cellStyle name="Calculation 2 3 6 2 2 2 3 2 2 3" xfId="63543"/>
    <cellStyle name="Calculation 2 3 6 2 2 2 3 2 2 4" xfId="63544"/>
    <cellStyle name="Calculation 2 3 6 2 2 2 3 2 3" xfId="63545"/>
    <cellStyle name="Calculation 2 3 6 2 2 2 3 2 4" xfId="63546"/>
    <cellStyle name="Calculation 2 3 6 2 2 2 3 2 5" xfId="63547"/>
    <cellStyle name="Calculation 2 3 6 2 2 2 3 3" xfId="19640"/>
    <cellStyle name="Calculation 2 3 6 2 2 2 3 3 2" xfId="63548"/>
    <cellStyle name="Calculation 2 3 6 2 2 2 3 3 3" xfId="63549"/>
    <cellStyle name="Calculation 2 3 6 2 2 2 3 3 4" xfId="63550"/>
    <cellStyle name="Calculation 2 3 6 2 2 2 3 4" xfId="63551"/>
    <cellStyle name="Calculation 2 3 6 2 2 2 3 5" xfId="63552"/>
    <cellStyle name="Calculation 2 3 6 2 2 2 3 6" xfId="63553"/>
    <cellStyle name="Calculation 2 3 6 2 2 2 4" xfId="19641"/>
    <cellStyle name="Calculation 2 3 6 2 2 2 4 2" xfId="19642"/>
    <cellStyle name="Calculation 2 3 6 2 2 2 4 2 2" xfId="63554"/>
    <cellStyle name="Calculation 2 3 6 2 2 2 4 2 3" xfId="63555"/>
    <cellStyle name="Calculation 2 3 6 2 2 2 4 2 4" xfId="63556"/>
    <cellStyle name="Calculation 2 3 6 2 2 2 4 3" xfId="63557"/>
    <cellStyle name="Calculation 2 3 6 2 2 2 4 4" xfId="63558"/>
    <cellStyle name="Calculation 2 3 6 2 2 2 4 5" xfId="63559"/>
    <cellStyle name="Calculation 2 3 6 2 2 2 5" xfId="19643"/>
    <cellStyle name="Calculation 2 3 6 2 2 2 5 2" xfId="63560"/>
    <cellStyle name="Calculation 2 3 6 2 2 2 5 3" xfId="63561"/>
    <cellStyle name="Calculation 2 3 6 2 2 2 5 4" xfId="63562"/>
    <cellStyle name="Calculation 2 3 6 2 2 2 6" xfId="63563"/>
    <cellStyle name="Calculation 2 3 6 2 2 2 7" xfId="63564"/>
    <cellStyle name="Calculation 2 3 6 2 2 2 8" xfId="63565"/>
    <cellStyle name="Calculation 2 3 6 2 2 3" xfId="19644"/>
    <cellStyle name="Calculation 2 3 6 2 2 3 2" xfId="19645"/>
    <cellStyle name="Calculation 2 3 6 2 2 3 2 2" xfId="19646"/>
    <cellStyle name="Calculation 2 3 6 2 2 3 2 2 2" xfId="63566"/>
    <cellStyle name="Calculation 2 3 6 2 2 3 2 2 3" xfId="63567"/>
    <cellStyle name="Calculation 2 3 6 2 2 3 2 2 4" xfId="63568"/>
    <cellStyle name="Calculation 2 3 6 2 2 3 2 3" xfId="63569"/>
    <cellStyle name="Calculation 2 3 6 2 2 3 2 4" xfId="63570"/>
    <cellStyle name="Calculation 2 3 6 2 2 3 2 5" xfId="63571"/>
    <cellStyle name="Calculation 2 3 6 2 2 3 3" xfId="19647"/>
    <cellStyle name="Calculation 2 3 6 2 2 3 3 2" xfId="63572"/>
    <cellStyle name="Calculation 2 3 6 2 2 3 3 3" xfId="63573"/>
    <cellStyle name="Calculation 2 3 6 2 2 3 3 4" xfId="63574"/>
    <cellStyle name="Calculation 2 3 6 2 2 3 4" xfId="63575"/>
    <cellStyle name="Calculation 2 3 6 2 2 3 5" xfId="63576"/>
    <cellStyle name="Calculation 2 3 6 2 2 3 6" xfId="63577"/>
    <cellStyle name="Calculation 2 3 6 2 2 4" xfId="19648"/>
    <cellStyle name="Calculation 2 3 6 2 2 4 2" xfId="19649"/>
    <cellStyle name="Calculation 2 3 6 2 2 4 2 2" xfId="19650"/>
    <cellStyle name="Calculation 2 3 6 2 2 4 2 2 2" xfId="63578"/>
    <cellStyle name="Calculation 2 3 6 2 2 4 2 2 3" xfId="63579"/>
    <cellStyle name="Calculation 2 3 6 2 2 4 2 2 4" xfId="63580"/>
    <cellStyle name="Calculation 2 3 6 2 2 4 2 3" xfId="63581"/>
    <cellStyle name="Calculation 2 3 6 2 2 4 2 4" xfId="63582"/>
    <cellStyle name="Calculation 2 3 6 2 2 4 2 5" xfId="63583"/>
    <cellStyle name="Calculation 2 3 6 2 2 4 3" xfId="19651"/>
    <cellStyle name="Calculation 2 3 6 2 2 4 3 2" xfId="63584"/>
    <cellStyle name="Calculation 2 3 6 2 2 4 3 3" xfId="63585"/>
    <cellStyle name="Calculation 2 3 6 2 2 4 3 4" xfId="63586"/>
    <cellStyle name="Calculation 2 3 6 2 2 4 4" xfId="63587"/>
    <cellStyle name="Calculation 2 3 6 2 2 4 5" xfId="63588"/>
    <cellStyle name="Calculation 2 3 6 2 2 4 6" xfId="63589"/>
    <cellStyle name="Calculation 2 3 6 2 2 5" xfId="19652"/>
    <cellStyle name="Calculation 2 3 6 2 2 5 2" xfId="19653"/>
    <cellStyle name="Calculation 2 3 6 2 2 5 2 2" xfId="63590"/>
    <cellStyle name="Calculation 2 3 6 2 2 5 2 3" xfId="63591"/>
    <cellStyle name="Calculation 2 3 6 2 2 5 2 4" xfId="63592"/>
    <cellStyle name="Calculation 2 3 6 2 2 5 3" xfId="63593"/>
    <cellStyle name="Calculation 2 3 6 2 2 5 4" xfId="63594"/>
    <cellStyle name="Calculation 2 3 6 2 2 5 5" xfId="63595"/>
    <cellStyle name="Calculation 2 3 6 2 2 6" xfId="19654"/>
    <cellStyle name="Calculation 2 3 6 2 2 6 2" xfId="63596"/>
    <cellStyle name="Calculation 2 3 6 2 2 6 3" xfId="63597"/>
    <cellStyle name="Calculation 2 3 6 2 2 6 4" xfId="63598"/>
    <cellStyle name="Calculation 2 3 6 2 2 7" xfId="63599"/>
    <cellStyle name="Calculation 2 3 6 2 2 8" xfId="63600"/>
    <cellStyle name="Calculation 2 3 6 2 2 9" xfId="63601"/>
    <cellStyle name="Calculation 2 3 6 2 3" xfId="52440"/>
    <cellStyle name="Calculation 2 3 6 2 4" xfId="52441"/>
    <cellStyle name="Calculation 2 3 6 2 5" xfId="52442"/>
    <cellStyle name="Calculation 2 3 6 2 6" xfId="52443"/>
    <cellStyle name="Calculation 2 3 6 2 7" xfId="52444"/>
    <cellStyle name="Calculation 2 3 6 3" xfId="19655"/>
    <cellStyle name="Calculation 2 3 6 3 2" xfId="19656"/>
    <cellStyle name="Calculation 2 3 6 3 2 2" xfId="19657"/>
    <cellStyle name="Calculation 2 3 6 3 2 2 2" xfId="19658"/>
    <cellStyle name="Calculation 2 3 6 3 2 2 2 2" xfId="19659"/>
    <cellStyle name="Calculation 2 3 6 3 2 2 2 2 2" xfId="63602"/>
    <cellStyle name="Calculation 2 3 6 3 2 2 2 2 3" xfId="63603"/>
    <cellStyle name="Calculation 2 3 6 3 2 2 2 2 4" xfId="63604"/>
    <cellStyle name="Calculation 2 3 6 3 2 2 2 3" xfId="63605"/>
    <cellStyle name="Calculation 2 3 6 3 2 2 2 4" xfId="63606"/>
    <cellStyle name="Calculation 2 3 6 3 2 2 2 5" xfId="63607"/>
    <cellStyle name="Calculation 2 3 6 3 2 2 3" xfId="19660"/>
    <cellStyle name="Calculation 2 3 6 3 2 2 3 2" xfId="63608"/>
    <cellStyle name="Calculation 2 3 6 3 2 2 3 3" xfId="63609"/>
    <cellStyle name="Calculation 2 3 6 3 2 2 3 4" xfId="63610"/>
    <cellStyle name="Calculation 2 3 6 3 2 2 4" xfId="63611"/>
    <cellStyle name="Calculation 2 3 6 3 2 2 5" xfId="63612"/>
    <cellStyle name="Calculation 2 3 6 3 2 2 6" xfId="63613"/>
    <cellStyle name="Calculation 2 3 6 3 2 3" xfId="19661"/>
    <cellStyle name="Calculation 2 3 6 3 2 3 2" xfId="19662"/>
    <cellStyle name="Calculation 2 3 6 3 2 3 2 2" xfId="19663"/>
    <cellStyle name="Calculation 2 3 6 3 2 3 2 2 2" xfId="63614"/>
    <cellStyle name="Calculation 2 3 6 3 2 3 2 2 3" xfId="63615"/>
    <cellStyle name="Calculation 2 3 6 3 2 3 2 2 4" xfId="63616"/>
    <cellStyle name="Calculation 2 3 6 3 2 3 2 3" xfId="63617"/>
    <cellStyle name="Calculation 2 3 6 3 2 3 2 4" xfId="63618"/>
    <cellStyle name="Calculation 2 3 6 3 2 3 2 5" xfId="63619"/>
    <cellStyle name="Calculation 2 3 6 3 2 3 3" xfId="19664"/>
    <cellStyle name="Calculation 2 3 6 3 2 3 3 2" xfId="63620"/>
    <cellStyle name="Calculation 2 3 6 3 2 3 3 3" xfId="63621"/>
    <cellStyle name="Calculation 2 3 6 3 2 3 3 4" xfId="63622"/>
    <cellStyle name="Calculation 2 3 6 3 2 3 4" xfId="63623"/>
    <cellStyle name="Calculation 2 3 6 3 2 3 5" xfId="63624"/>
    <cellStyle name="Calculation 2 3 6 3 2 3 6" xfId="63625"/>
    <cellStyle name="Calculation 2 3 6 3 2 4" xfId="19665"/>
    <cellStyle name="Calculation 2 3 6 3 2 4 2" xfId="19666"/>
    <cellStyle name="Calculation 2 3 6 3 2 4 2 2" xfId="63626"/>
    <cellStyle name="Calculation 2 3 6 3 2 4 2 3" xfId="63627"/>
    <cellStyle name="Calculation 2 3 6 3 2 4 2 4" xfId="63628"/>
    <cellStyle name="Calculation 2 3 6 3 2 4 3" xfId="63629"/>
    <cellStyle name="Calculation 2 3 6 3 2 4 4" xfId="63630"/>
    <cellStyle name="Calculation 2 3 6 3 2 4 5" xfId="63631"/>
    <cellStyle name="Calculation 2 3 6 3 2 5" xfId="19667"/>
    <cellStyle name="Calculation 2 3 6 3 2 5 2" xfId="63632"/>
    <cellStyle name="Calculation 2 3 6 3 2 5 3" xfId="63633"/>
    <cellStyle name="Calculation 2 3 6 3 2 5 4" xfId="63634"/>
    <cellStyle name="Calculation 2 3 6 3 2 6" xfId="63635"/>
    <cellStyle name="Calculation 2 3 6 3 2 7" xfId="63636"/>
    <cellStyle name="Calculation 2 3 6 3 2 8" xfId="63637"/>
    <cellStyle name="Calculation 2 3 6 3 3" xfId="19668"/>
    <cellStyle name="Calculation 2 3 6 3 3 2" xfId="19669"/>
    <cellStyle name="Calculation 2 3 6 3 3 2 2" xfId="19670"/>
    <cellStyle name="Calculation 2 3 6 3 3 2 2 2" xfId="63638"/>
    <cellStyle name="Calculation 2 3 6 3 3 2 2 3" xfId="63639"/>
    <cellStyle name="Calculation 2 3 6 3 3 2 2 4" xfId="63640"/>
    <cellStyle name="Calculation 2 3 6 3 3 2 3" xfId="63641"/>
    <cellStyle name="Calculation 2 3 6 3 3 2 4" xfId="63642"/>
    <cellStyle name="Calculation 2 3 6 3 3 2 5" xfId="63643"/>
    <cellStyle name="Calculation 2 3 6 3 3 3" xfId="19671"/>
    <cellStyle name="Calculation 2 3 6 3 3 3 2" xfId="63644"/>
    <cellStyle name="Calculation 2 3 6 3 3 3 3" xfId="63645"/>
    <cellStyle name="Calculation 2 3 6 3 3 3 4" xfId="63646"/>
    <cellStyle name="Calculation 2 3 6 3 3 4" xfId="63647"/>
    <cellStyle name="Calculation 2 3 6 3 3 5" xfId="63648"/>
    <cellStyle name="Calculation 2 3 6 3 3 6" xfId="63649"/>
    <cellStyle name="Calculation 2 3 6 3 4" xfId="19672"/>
    <cellStyle name="Calculation 2 3 6 3 4 2" xfId="19673"/>
    <cellStyle name="Calculation 2 3 6 3 4 2 2" xfId="19674"/>
    <cellStyle name="Calculation 2 3 6 3 4 2 2 2" xfId="63650"/>
    <cellStyle name="Calculation 2 3 6 3 4 2 2 3" xfId="63651"/>
    <cellStyle name="Calculation 2 3 6 3 4 2 2 4" xfId="63652"/>
    <cellStyle name="Calculation 2 3 6 3 4 2 3" xfId="63653"/>
    <cellStyle name="Calculation 2 3 6 3 4 2 4" xfId="63654"/>
    <cellStyle name="Calculation 2 3 6 3 4 2 5" xfId="63655"/>
    <cellStyle name="Calculation 2 3 6 3 4 3" xfId="19675"/>
    <cellStyle name="Calculation 2 3 6 3 4 3 2" xfId="63656"/>
    <cellStyle name="Calculation 2 3 6 3 4 3 3" xfId="63657"/>
    <cellStyle name="Calculation 2 3 6 3 4 3 4" xfId="63658"/>
    <cellStyle name="Calculation 2 3 6 3 4 4" xfId="63659"/>
    <cellStyle name="Calculation 2 3 6 3 4 5" xfId="63660"/>
    <cellStyle name="Calculation 2 3 6 3 4 6" xfId="63661"/>
    <cellStyle name="Calculation 2 3 6 3 5" xfId="19676"/>
    <cellStyle name="Calculation 2 3 6 3 5 2" xfId="19677"/>
    <cellStyle name="Calculation 2 3 6 3 5 2 2" xfId="63662"/>
    <cellStyle name="Calculation 2 3 6 3 5 2 3" xfId="63663"/>
    <cellStyle name="Calculation 2 3 6 3 5 2 4" xfId="63664"/>
    <cellStyle name="Calculation 2 3 6 3 5 3" xfId="63665"/>
    <cellStyle name="Calculation 2 3 6 3 5 4" xfId="63666"/>
    <cellStyle name="Calculation 2 3 6 3 5 5" xfId="63667"/>
    <cellStyle name="Calculation 2 3 6 3 6" xfId="19678"/>
    <cellStyle name="Calculation 2 3 6 3 6 2" xfId="63668"/>
    <cellStyle name="Calculation 2 3 6 3 6 3" xfId="63669"/>
    <cellStyle name="Calculation 2 3 6 3 6 4" xfId="63670"/>
    <cellStyle name="Calculation 2 3 6 3 7" xfId="63671"/>
    <cellStyle name="Calculation 2 3 6 3 8" xfId="63672"/>
    <cellStyle name="Calculation 2 3 6 3 9" xfId="63673"/>
    <cellStyle name="Calculation 2 3 6 4" xfId="19679"/>
    <cellStyle name="Calculation 2 3 6 5" xfId="19680"/>
    <cellStyle name="Calculation 2 3 6 6" xfId="19681"/>
    <cellStyle name="Calculation 2 3 6 7" xfId="52445"/>
    <cellStyle name="Calculation 2 3 6 8" xfId="52446"/>
    <cellStyle name="Calculation 2 3 7" xfId="19682"/>
    <cellStyle name="Calculation 2 3 7 2" xfId="19683"/>
    <cellStyle name="Calculation 2 3 7 2 2" xfId="19684"/>
    <cellStyle name="Calculation 2 3 7 2 2 2" xfId="19685"/>
    <cellStyle name="Calculation 2 3 7 2 2 2 2" xfId="19686"/>
    <cellStyle name="Calculation 2 3 7 2 2 2 2 2" xfId="63674"/>
    <cellStyle name="Calculation 2 3 7 2 2 2 2 3" xfId="63675"/>
    <cellStyle name="Calculation 2 3 7 2 2 2 2 4" xfId="63676"/>
    <cellStyle name="Calculation 2 3 7 2 2 2 3" xfId="63677"/>
    <cellStyle name="Calculation 2 3 7 2 2 2 4" xfId="63678"/>
    <cellStyle name="Calculation 2 3 7 2 2 2 5" xfId="63679"/>
    <cellStyle name="Calculation 2 3 7 2 2 3" xfId="19687"/>
    <cellStyle name="Calculation 2 3 7 2 2 3 2" xfId="63680"/>
    <cellStyle name="Calculation 2 3 7 2 2 3 3" xfId="63681"/>
    <cellStyle name="Calculation 2 3 7 2 2 3 4" xfId="63682"/>
    <cellStyle name="Calculation 2 3 7 2 2 4" xfId="63683"/>
    <cellStyle name="Calculation 2 3 7 2 2 5" xfId="63684"/>
    <cellStyle name="Calculation 2 3 7 2 2 6" xfId="63685"/>
    <cellStyle name="Calculation 2 3 7 2 3" xfId="19688"/>
    <cellStyle name="Calculation 2 3 7 2 3 2" xfId="19689"/>
    <cellStyle name="Calculation 2 3 7 2 3 2 2" xfId="19690"/>
    <cellStyle name="Calculation 2 3 7 2 3 2 2 2" xfId="63686"/>
    <cellStyle name="Calculation 2 3 7 2 3 2 2 3" xfId="63687"/>
    <cellStyle name="Calculation 2 3 7 2 3 2 2 4" xfId="63688"/>
    <cellStyle name="Calculation 2 3 7 2 3 2 3" xfId="63689"/>
    <cellStyle name="Calculation 2 3 7 2 3 2 4" xfId="63690"/>
    <cellStyle name="Calculation 2 3 7 2 3 2 5" xfId="63691"/>
    <cellStyle name="Calculation 2 3 7 2 3 3" xfId="19691"/>
    <cellStyle name="Calculation 2 3 7 2 3 3 2" xfId="63692"/>
    <cellStyle name="Calculation 2 3 7 2 3 3 3" xfId="63693"/>
    <cellStyle name="Calculation 2 3 7 2 3 3 4" xfId="63694"/>
    <cellStyle name="Calculation 2 3 7 2 3 4" xfId="63695"/>
    <cellStyle name="Calculation 2 3 7 2 3 5" xfId="63696"/>
    <cellStyle name="Calculation 2 3 7 2 3 6" xfId="63697"/>
    <cellStyle name="Calculation 2 3 7 2 4" xfId="19692"/>
    <cellStyle name="Calculation 2 3 7 2 4 2" xfId="19693"/>
    <cellStyle name="Calculation 2 3 7 2 4 2 2" xfId="63698"/>
    <cellStyle name="Calculation 2 3 7 2 4 2 3" xfId="63699"/>
    <cellStyle name="Calculation 2 3 7 2 4 2 4" xfId="63700"/>
    <cellStyle name="Calculation 2 3 7 2 4 3" xfId="63701"/>
    <cellStyle name="Calculation 2 3 7 2 4 4" xfId="63702"/>
    <cellStyle name="Calculation 2 3 7 2 4 5" xfId="63703"/>
    <cellStyle name="Calculation 2 3 7 2 5" xfId="19694"/>
    <cellStyle name="Calculation 2 3 7 2 5 2" xfId="63704"/>
    <cellStyle name="Calculation 2 3 7 2 5 3" xfId="63705"/>
    <cellStyle name="Calculation 2 3 7 2 5 4" xfId="63706"/>
    <cellStyle name="Calculation 2 3 7 2 6" xfId="63707"/>
    <cellStyle name="Calculation 2 3 7 2 7" xfId="63708"/>
    <cellStyle name="Calculation 2 3 7 2 8" xfId="63709"/>
    <cellStyle name="Calculation 2 3 7 3" xfId="19695"/>
    <cellStyle name="Calculation 2 3 7 3 2" xfId="19696"/>
    <cellStyle name="Calculation 2 3 7 3 2 2" xfId="19697"/>
    <cellStyle name="Calculation 2 3 7 3 2 2 2" xfId="63710"/>
    <cellStyle name="Calculation 2 3 7 3 2 2 3" xfId="63711"/>
    <cellStyle name="Calculation 2 3 7 3 2 2 4" xfId="63712"/>
    <cellStyle name="Calculation 2 3 7 3 2 3" xfId="63713"/>
    <cellStyle name="Calculation 2 3 7 3 2 4" xfId="63714"/>
    <cellStyle name="Calculation 2 3 7 3 2 5" xfId="63715"/>
    <cellStyle name="Calculation 2 3 7 3 3" xfId="19698"/>
    <cellStyle name="Calculation 2 3 7 3 3 2" xfId="63716"/>
    <cellStyle name="Calculation 2 3 7 3 3 3" xfId="63717"/>
    <cellStyle name="Calculation 2 3 7 3 3 4" xfId="63718"/>
    <cellStyle name="Calculation 2 3 7 3 4" xfId="63719"/>
    <cellStyle name="Calculation 2 3 7 3 5" xfId="63720"/>
    <cellStyle name="Calculation 2 3 7 3 6" xfId="63721"/>
    <cellStyle name="Calculation 2 3 7 4" xfId="19699"/>
    <cellStyle name="Calculation 2 3 7 4 2" xfId="19700"/>
    <cellStyle name="Calculation 2 3 7 4 2 2" xfId="19701"/>
    <cellStyle name="Calculation 2 3 7 4 2 2 2" xfId="63722"/>
    <cellStyle name="Calculation 2 3 7 4 2 2 3" xfId="63723"/>
    <cellStyle name="Calculation 2 3 7 4 2 2 4" xfId="63724"/>
    <cellStyle name="Calculation 2 3 7 4 2 3" xfId="63725"/>
    <cellStyle name="Calculation 2 3 7 4 2 4" xfId="63726"/>
    <cellStyle name="Calculation 2 3 7 4 2 5" xfId="63727"/>
    <cellStyle name="Calculation 2 3 7 4 3" xfId="19702"/>
    <cellStyle name="Calculation 2 3 7 4 3 2" xfId="63728"/>
    <cellStyle name="Calculation 2 3 7 4 3 3" xfId="63729"/>
    <cellStyle name="Calculation 2 3 7 4 3 4" xfId="63730"/>
    <cellStyle name="Calculation 2 3 7 4 4" xfId="63731"/>
    <cellStyle name="Calculation 2 3 7 4 5" xfId="63732"/>
    <cellStyle name="Calculation 2 3 7 4 6" xfId="63733"/>
    <cellStyle name="Calculation 2 3 7 5" xfId="19703"/>
    <cellStyle name="Calculation 2 3 7 5 2" xfId="19704"/>
    <cellStyle name="Calculation 2 3 7 5 2 2" xfId="63734"/>
    <cellStyle name="Calculation 2 3 7 5 2 3" xfId="63735"/>
    <cellStyle name="Calculation 2 3 7 5 2 4" xfId="63736"/>
    <cellStyle name="Calculation 2 3 7 5 3" xfId="63737"/>
    <cellStyle name="Calculation 2 3 7 5 4" xfId="63738"/>
    <cellStyle name="Calculation 2 3 7 5 5" xfId="63739"/>
    <cellStyle name="Calculation 2 3 7 6" xfId="19705"/>
    <cellStyle name="Calculation 2 3 7 6 2" xfId="63740"/>
    <cellStyle name="Calculation 2 3 7 6 3" xfId="63741"/>
    <cellStyle name="Calculation 2 3 7 6 4" xfId="63742"/>
    <cellStyle name="Calculation 2 3 7 7" xfId="19706"/>
    <cellStyle name="Calculation 2 3 7 8" xfId="19707"/>
    <cellStyle name="Calculation 2 3 7 9" xfId="19708"/>
    <cellStyle name="Calculation 2 3 8" xfId="19709"/>
    <cellStyle name="Calculation 2 3 8 2" xfId="52447"/>
    <cellStyle name="Calculation 2 3 8 3" xfId="52448"/>
    <cellStyle name="Calculation 2 3 9" xfId="52449"/>
    <cellStyle name="Calculation 2 4" xfId="19710"/>
    <cellStyle name="Calculation 2 4 10" xfId="19711"/>
    <cellStyle name="Calculation 2 4 11" xfId="19712"/>
    <cellStyle name="Calculation 2 4 12" xfId="52450"/>
    <cellStyle name="Calculation 2 4 13" xfId="52451"/>
    <cellStyle name="Calculation 2 4 14" xfId="52452"/>
    <cellStyle name="Calculation 2 4 2" xfId="19713"/>
    <cellStyle name="Calculation 2 4 2 2" xfId="19714"/>
    <cellStyle name="Calculation 2 4 2 2 2" xfId="19715"/>
    <cellStyle name="Calculation 2 4 2 2 2 2" xfId="19716"/>
    <cellStyle name="Calculation 2 4 2 2 2 2 2" xfId="19717"/>
    <cellStyle name="Calculation 2 4 2 2 2 2 2 2" xfId="19718"/>
    <cellStyle name="Calculation 2 4 2 2 2 2 2 2 2" xfId="19719"/>
    <cellStyle name="Calculation 2 4 2 2 2 2 2 2 2 2" xfId="19720"/>
    <cellStyle name="Calculation 2 4 2 2 2 2 2 2 2 2 2" xfId="63743"/>
    <cellStyle name="Calculation 2 4 2 2 2 2 2 2 2 2 3" xfId="63744"/>
    <cellStyle name="Calculation 2 4 2 2 2 2 2 2 2 2 4" xfId="63745"/>
    <cellStyle name="Calculation 2 4 2 2 2 2 2 2 2 3" xfId="63746"/>
    <cellStyle name="Calculation 2 4 2 2 2 2 2 2 2 4" xfId="63747"/>
    <cellStyle name="Calculation 2 4 2 2 2 2 2 2 2 5" xfId="63748"/>
    <cellStyle name="Calculation 2 4 2 2 2 2 2 2 3" xfId="19721"/>
    <cellStyle name="Calculation 2 4 2 2 2 2 2 2 3 2" xfId="63749"/>
    <cellStyle name="Calculation 2 4 2 2 2 2 2 2 3 3" xfId="63750"/>
    <cellStyle name="Calculation 2 4 2 2 2 2 2 2 3 4" xfId="63751"/>
    <cellStyle name="Calculation 2 4 2 2 2 2 2 2 4" xfId="63752"/>
    <cellStyle name="Calculation 2 4 2 2 2 2 2 2 5" xfId="63753"/>
    <cellStyle name="Calculation 2 4 2 2 2 2 2 2 6" xfId="63754"/>
    <cellStyle name="Calculation 2 4 2 2 2 2 2 3" xfId="19722"/>
    <cellStyle name="Calculation 2 4 2 2 2 2 2 3 2" xfId="19723"/>
    <cellStyle name="Calculation 2 4 2 2 2 2 2 3 2 2" xfId="19724"/>
    <cellStyle name="Calculation 2 4 2 2 2 2 2 3 2 2 2" xfId="63755"/>
    <cellStyle name="Calculation 2 4 2 2 2 2 2 3 2 2 3" xfId="63756"/>
    <cellStyle name="Calculation 2 4 2 2 2 2 2 3 2 2 4" xfId="63757"/>
    <cellStyle name="Calculation 2 4 2 2 2 2 2 3 2 3" xfId="63758"/>
    <cellStyle name="Calculation 2 4 2 2 2 2 2 3 2 4" xfId="63759"/>
    <cellStyle name="Calculation 2 4 2 2 2 2 2 3 2 5" xfId="63760"/>
    <cellStyle name="Calculation 2 4 2 2 2 2 2 3 3" xfId="19725"/>
    <cellStyle name="Calculation 2 4 2 2 2 2 2 3 3 2" xfId="63761"/>
    <cellStyle name="Calculation 2 4 2 2 2 2 2 3 3 3" xfId="63762"/>
    <cellStyle name="Calculation 2 4 2 2 2 2 2 3 3 4" xfId="63763"/>
    <cellStyle name="Calculation 2 4 2 2 2 2 2 3 4" xfId="63764"/>
    <cellStyle name="Calculation 2 4 2 2 2 2 2 3 5" xfId="63765"/>
    <cellStyle name="Calculation 2 4 2 2 2 2 2 3 6" xfId="63766"/>
    <cellStyle name="Calculation 2 4 2 2 2 2 2 4" xfId="19726"/>
    <cellStyle name="Calculation 2 4 2 2 2 2 2 4 2" xfId="19727"/>
    <cellStyle name="Calculation 2 4 2 2 2 2 2 4 2 2" xfId="63767"/>
    <cellStyle name="Calculation 2 4 2 2 2 2 2 4 2 3" xfId="63768"/>
    <cellStyle name="Calculation 2 4 2 2 2 2 2 4 2 4" xfId="63769"/>
    <cellStyle name="Calculation 2 4 2 2 2 2 2 4 3" xfId="63770"/>
    <cellStyle name="Calculation 2 4 2 2 2 2 2 4 4" xfId="63771"/>
    <cellStyle name="Calculation 2 4 2 2 2 2 2 4 5" xfId="63772"/>
    <cellStyle name="Calculation 2 4 2 2 2 2 2 5" xfId="19728"/>
    <cellStyle name="Calculation 2 4 2 2 2 2 2 5 2" xfId="63773"/>
    <cellStyle name="Calculation 2 4 2 2 2 2 2 5 3" xfId="63774"/>
    <cellStyle name="Calculation 2 4 2 2 2 2 2 5 4" xfId="63775"/>
    <cellStyle name="Calculation 2 4 2 2 2 2 2 6" xfId="63776"/>
    <cellStyle name="Calculation 2 4 2 2 2 2 2 7" xfId="63777"/>
    <cellStyle name="Calculation 2 4 2 2 2 2 2 8" xfId="63778"/>
    <cellStyle name="Calculation 2 4 2 2 2 2 3" xfId="19729"/>
    <cellStyle name="Calculation 2 4 2 2 2 2 3 2" xfId="19730"/>
    <cellStyle name="Calculation 2 4 2 2 2 2 3 2 2" xfId="19731"/>
    <cellStyle name="Calculation 2 4 2 2 2 2 3 2 2 2" xfId="63779"/>
    <cellStyle name="Calculation 2 4 2 2 2 2 3 2 2 3" xfId="63780"/>
    <cellStyle name="Calculation 2 4 2 2 2 2 3 2 2 4" xfId="63781"/>
    <cellStyle name="Calculation 2 4 2 2 2 2 3 2 3" xfId="63782"/>
    <cellStyle name="Calculation 2 4 2 2 2 2 3 2 4" xfId="63783"/>
    <cellStyle name="Calculation 2 4 2 2 2 2 3 2 5" xfId="63784"/>
    <cellStyle name="Calculation 2 4 2 2 2 2 3 3" xfId="19732"/>
    <cellStyle name="Calculation 2 4 2 2 2 2 3 3 2" xfId="63785"/>
    <cellStyle name="Calculation 2 4 2 2 2 2 3 3 3" xfId="63786"/>
    <cellStyle name="Calculation 2 4 2 2 2 2 3 3 4" xfId="63787"/>
    <cellStyle name="Calculation 2 4 2 2 2 2 3 4" xfId="63788"/>
    <cellStyle name="Calculation 2 4 2 2 2 2 3 5" xfId="63789"/>
    <cellStyle name="Calculation 2 4 2 2 2 2 3 6" xfId="63790"/>
    <cellStyle name="Calculation 2 4 2 2 2 2 4" xfId="19733"/>
    <cellStyle name="Calculation 2 4 2 2 2 2 4 2" xfId="19734"/>
    <cellStyle name="Calculation 2 4 2 2 2 2 4 2 2" xfId="19735"/>
    <cellStyle name="Calculation 2 4 2 2 2 2 4 2 2 2" xfId="63791"/>
    <cellStyle name="Calculation 2 4 2 2 2 2 4 2 2 3" xfId="63792"/>
    <cellStyle name="Calculation 2 4 2 2 2 2 4 2 2 4" xfId="63793"/>
    <cellStyle name="Calculation 2 4 2 2 2 2 4 2 3" xfId="63794"/>
    <cellStyle name="Calculation 2 4 2 2 2 2 4 2 4" xfId="63795"/>
    <cellStyle name="Calculation 2 4 2 2 2 2 4 2 5" xfId="63796"/>
    <cellStyle name="Calculation 2 4 2 2 2 2 4 3" xfId="19736"/>
    <cellStyle name="Calculation 2 4 2 2 2 2 4 3 2" xfId="63797"/>
    <cellStyle name="Calculation 2 4 2 2 2 2 4 3 3" xfId="63798"/>
    <cellStyle name="Calculation 2 4 2 2 2 2 4 3 4" xfId="63799"/>
    <cellStyle name="Calculation 2 4 2 2 2 2 4 4" xfId="63800"/>
    <cellStyle name="Calculation 2 4 2 2 2 2 4 5" xfId="63801"/>
    <cellStyle name="Calculation 2 4 2 2 2 2 4 6" xfId="63802"/>
    <cellStyle name="Calculation 2 4 2 2 2 2 5" xfId="19737"/>
    <cellStyle name="Calculation 2 4 2 2 2 2 5 2" xfId="19738"/>
    <cellStyle name="Calculation 2 4 2 2 2 2 5 2 2" xfId="63803"/>
    <cellStyle name="Calculation 2 4 2 2 2 2 5 2 3" xfId="63804"/>
    <cellStyle name="Calculation 2 4 2 2 2 2 5 2 4" xfId="63805"/>
    <cellStyle name="Calculation 2 4 2 2 2 2 5 3" xfId="63806"/>
    <cellStyle name="Calculation 2 4 2 2 2 2 5 4" xfId="63807"/>
    <cellStyle name="Calculation 2 4 2 2 2 2 5 5" xfId="63808"/>
    <cellStyle name="Calculation 2 4 2 2 2 2 6" xfId="19739"/>
    <cellStyle name="Calculation 2 4 2 2 2 2 6 2" xfId="63809"/>
    <cellStyle name="Calculation 2 4 2 2 2 2 6 3" xfId="63810"/>
    <cellStyle name="Calculation 2 4 2 2 2 2 6 4" xfId="63811"/>
    <cellStyle name="Calculation 2 4 2 2 2 2 7" xfId="63812"/>
    <cellStyle name="Calculation 2 4 2 2 2 2 8" xfId="63813"/>
    <cellStyle name="Calculation 2 4 2 2 2 2 9" xfId="63814"/>
    <cellStyle name="Calculation 2 4 2 2 2 3" xfId="52453"/>
    <cellStyle name="Calculation 2 4 2 2 2 4" xfId="52454"/>
    <cellStyle name="Calculation 2 4 2 2 2 5" xfId="52455"/>
    <cellStyle name="Calculation 2 4 2 2 2 6" xfId="52456"/>
    <cellStyle name="Calculation 2 4 2 2 3" xfId="19740"/>
    <cellStyle name="Calculation 2 4 2 2 3 2" xfId="19741"/>
    <cellStyle name="Calculation 2 4 2 2 3 2 2" xfId="19742"/>
    <cellStyle name="Calculation 2 4 2 2 3 2 2 2" xfId="19743"/>
    <cellStyle name="Calculation 2 4 2 2 3 2 2 2 2" xfId="19744"/>
    <cellStyle name="Calculation 2 4 2 2 3 2 2 2 2 2" xfId="63815"/>
    <cellStyle name="Calculation 2 4 2 2 3 2 2 2 2 3" xfId="63816"/>
    <cellStyle name="Calculation 2 4 2 2 3 2 2 2 2 4" xfId="63817"/>
    <cellStyle name="Calculation 2 4 2 2 3 2 2 2 3" xfId="63818"/>
    <cellStyle name="Calculation 2 4 2 2 3 2 2 2 4" xfId="63819"/>
    <cellStyle name="Calculation 2 4 2 2 3 2 2 2 5" xfId="63820"/>
    <cellStyle name="Calculation 2 4 2 2 3 2 2 3" xfId="19745"/>
    <cellStyle name="Calculation 2 4 2 2 3 2 2 3 2" xfId="63821"/>
    <cellStyle name="Calculation 2 4 2 2 3 2 2 3 3" xfId="63822"/>
    <cellStyle name="Calculation 2 4 2 2 3 2 2 3 4" xfId="63823"/>
    <cellStyle name="Calculation 2 4 2 2 3 2 2 4" xfId="63824"/>
    <cellStyle name="Calculation 2 4 2 2 3 2 2 5" xfId="63825"/>
    <cellStyle name="Calculation 2 4 2 2 3 2 2 6" xfId="63826"/>
    <cellStyle name="Calculation 2 4 2 2 3 2 3" xfId="19746"/>
    <cellStyle name="Calculation 2 4 2 2 3 2 3 2" xfId="19747"/>
    <cellStyle name="Calculation 2 4 2 2 3 2 3 2 2" xfId="19748"/>
    <cellStyle name="Calculation 2 4 2 2 3 2 3 2 2 2" xfId="63827"/>
    <cellStyle name="Calculation 2 4 2 2 3 2 3 2 2 3" xfId="63828"/>
    <cellStyle name="Calculation 2 4 2 2 3 2 3 2 2 4" xfId="63829"/>
    <cellStyle name="Calculation 2 4 2 2 3 2 3 2 3" xfId="63830"/>
    <cellStyle name="Calculation 2 4 2 2 3 2 3 2 4" xfId="63831"/>
    <cellStyle name="Calculation 2 4 2 2 3 2 3 2 5" xfId="63832"/>
    <cellStyle name="Calculation 2 4 2 2 3 2 3 3" xfId="19749"/>
    <cellStyle name="Calculation 2 4 2 2 3 2 3 3 2" xfId="63833"/>
    <cellStyle name="Calculation 2 4 2 2 3 2 3 3 3" xfId="63834"/>
    <cellStyle name="Calculation 2 4 2 2 3 2 3 3 4" xfId="63835"/>
    <cellStyle name="Calculation 2 4 2 2 3 2 3 4" xfId="63836"/>
    <cellStyle name="Calculation 2 4 2 2 3 2 3 5" xfId="63837"/>
    <cellStyle name="Calculation 2 4 2 2 3 2 3 6" xfId="63838"/>
    <cellStyle name="Calculation 2 4 2 2 3 2 4" xfId="19750"/>
    <cellStyle name="Calculation 2 4 2 2 3 2 4 2" xfId="19751"/>
    <cellStyle name="Calculation 2 4 2 2 3 2 4 2 2" xfId="63839"/>
    <cellStyle name="Calculation 2 4 2 2 3 2 4 2 3" xfId="63840"/>
    <cellStyle name="Calculation 2 4 2 2 3 2 4 2 4" xfId="63841"/>
    <cellStyle name="Calculation 2 4 2 2 3 2 4 3" xfId="63842"/>
    <cellStyle name="Calculation 2 4 2 2 3 2 4 4" xfId="63843"/>
    <cellStyle name="Calculation 2 4 2 2 3 2 4 5" xfId="63844"/>
    <cellStyle name="Calculation 2 4 2 2 3 2 5" xfId="19752"/>
    <cellStyle name="Calculation 2 4 2 2 3 2 5 2" xfId="63845"/>
    <cellStyle name="Calculation 2 4 2 2 3 2 5 3" xfId="63846"/>
    <cellStyle name="Calculation 2 4 2 2 3 2 5 4" xfId="63847"/>
    <cellStyle name="Calculation 2 4 2 2 3 2 6" xfId="63848"/>
    <cellStyle name="Calculation 2 4 2 2 3 2 7" xfId="63849"/>
    <cellStyle name="Calculation 2 4 2 2 3 2 8" xfId="63850"/>
    <cellStyle name="Calculation 2 4 2 2 3 3" xfId="19753"/>
    <cellStyle name="Calculation 2 4 2 2 3 3 2" xfId="19754"/>
    <cellStyle name="Calculation 2 4 2 2 3 3 2 2" xfId="19755"/>
    <cellStyle name="Calculation 2 4 2 2 3 3 2 2 2" xfId="63851"/>
    <cellStyle name="Calculation 2 4 2 2 3 3 2 2 3" xfId="63852"/>
    <cellStyle name="Calculation 2 4 2 2 3 3 2 2 4" xfId="63853"/>
    <cellStyle name="Calculation 2 4 2 2 3 3 2 3" xfId="63854"/>
    <cellStyle name="Calculation 2 4 2 2 3 3 2 4" xfId="63855"/>
    <cellStyle name="Calculation 2 4 2 2 3 3 2 5" xfId="63856"/>
    <cellStyle name="Calculation 2 4 2 2 3 3 3" xfId="19756"/>
    <cellStyle name="Calculation 2 4 2 2 3 3 3 2" xfId="63857"/>
    <cellStyle name="Calculation 2 4 2 2 3 3 3 3" xfId="63858"/>
    <cellStyle name="Calculation 2 4 2 2 3 3 3 4" xfId="63859"/>
    <cellStyle name="Calculation 2 4 2 2 3 3 4" xfId="63860"/>
    <cellStyle name="Calculation 2 4 2 2 3 3 5" xfId="63861"/>
    <cellStyle name="Calculation 2 4 2 2 3 3 6" xfId="63862"/>
    <cellStyle name="Calculation 2 4 2 2 3 4" xfId="19757"/>
    <cellStyle name="Calculation 2 4 2 2 3 4 2" xfId="19758"/>
    <cellStyle name="Calculation 2 4 2 2 3 4 2 2" xfId="19759"/>
    <cellStyle name="Calculation 2 4 2 2 3 4 2 2 2" xfId="63863"/>
    <cellStyle name="Calculation 2 4 2 2 3 4 2 2 3" xfId="63864"/>
    <cellStyle name="Calculation 2 4 2 2 3 4 2 2 4" xfId="63865"/>
    <cellStyle name="Calculation 2 4 2 2 3 4 2 3" xfId="63866"/>
    <cellStyle name="Calculation 2 4 2 2 3 4 2 4" xfId="63867"/>
    <cellStyle name="Calculation 2 4 2 2 3 4 2 5" xfId="63868"/>
    <cellStyle name="Calculation 2 4 2 2 3 4 3" xfId="19760"/>
    <cellStyle name="Calculation 2 4 2 2 3 4 3 2" xfId="63869"/>
    <cellStyle name="Calculation 2 4 2 2 3 4 3 3" xfId="63870"/>
    <cellStyle name="Calculation 2 4 2 2 3 4 3 4" xfId="63871"/>
    <cellStyle name="Calculation 2 4 2 2 3 4 4" xfId="63872"/>
    <cellStyle name="Calculation 2 4 2 2 3 4 5" xfId="63873"/>
    <cellStyle name="Calculation 2 4 2 2 3 4 6" xfId="63874"/>
    <cellStyle name="Calculation 2 4 2 2 3 5" xfId="19761"/>
    <cellStyle name="Calculation 2 4 2 2 3 5 2" xfId="19762"/>
    <cellStyle name="Calculation 2 4 2 2 3 5 2 2" xfId="63875"/>
    <cellStyle name="Calculation 2 4 2 2 3 5 2 3" xfId="63876"/>
    <cellStyle name="Calculation 2 4 2 2 3 5 2 4" xfId="63877"/>
    <cellStyle name="Calculation 2 4 2 2 3 5 3" xfId="63878"/>
    <cellStyle name="Calculation 2 4 2 2 3 5 4" xfId="63879"/>
    <cellStyle name="Calculation 2 4 2 2 3 5 5" xfId="63880"/>
    <cellStyle name="Calculation 2 4 2 2 3 6" xfId="19763"/>
    <cellStyle name="Calculation 2 4 2 2 3 6 2" xfId="63881"/>
    <cellStyle name="Calculation 2 4 2 2 3 6 3" xfId="63882"/>
    <cellStyle name="Calculation 2 4 2 2 3 6 4" xfId="63883"/>
    <cellStyle name="Calculation 2 4 2 2 3 7" xfId="63884"/>
    <cellStyle name="Calculation 2 4 2 2 3 8" xfId="63885"/>
    <cellStyle name="Calculation 2 4 2 2 3 9" xfId="63886"/>
    <cellStyle name="Calculation 2 4 2 2 4" xfId="52457"/>
    <cellStyle name="Calculation 2 4 2 2 5" xfId="52458"/>
    <cellStyle name="Calculation 2 4 2 2 6" xfId="52459"/>
    <cellStyle name="Calculation 2 4 2 2 7" xfId="52460"/>
    <cellStyle name="Calculation 2 4 2 2 8" xfId="52461"/>
    <cellStyle name="Calculation 2 4 2 3" xfId="19764"/>
    <cellStyle name="Calculation 2 4 2 3 2" xfId="19765"/>
    <cellStyle name="Calculation 2 4 2 3 2 2" xfId="19766"/>
    <cellStyle name="Calculation 2 4 2 3 2 2 2" xfId="19767"/>
    <cellStyle name="Calculation 2 4 2 3 2 2 2 2" xfId="19768"/>
    <cellStyle name="Calculation 2 4 2 3 2 2 2 2 2" xfId="19769"/>
    <cellStyle name="Calculation 2 4 2 3 2 2 2 2 2 2" xfId="63887"/>
    <cellStyle name="Calculation 2 4 2 3 2 2 2 2 2 3" xfId="63888"/>
    <cellStyle name="Calculation 2 4 2 3 2 2 2 2 2 4" xfId="63889"/>
    <cellStyle name="Calculation 2 4 2 3 2 2 2 2 3" xfId="63890"/>
    <cellStyle name="Calculation 2 4 2 3 2 2 2 2 4" xfId="63891"/>
    <cellStyle name="Calculation 2 4 2 3 2 2 2 2 5" xfId="63892"/>
    <cellStyle name="Calculation 2 4 2 3 2 2 2 3" xfId="19770"/>
    <cellStyle name="Calculation 2 4 2 3 2 2 2 3 2" xfId="63893"/>
    <cellStyle name="Calculation 2 4 2 3 2 2 2 3 3" xfId="63894"/>
    <cellStyle name="Calculation 2 4 2 3 2 2 2 3 4" xfId="63895"/>
    <cellStyle name="Calculation 2 4 2 3 2 2 2 4" xfId="63896"/>
    <cellStyle name="Calculation 2 4 2 3 2 2 2 5" xfId="63897"/>
    <cellStyle name="Calculation 2 4 2 3 2 2 2 6" xfId="63898"/>
    <cellStyle name="Calculation 2 4 2 3 2 2 3" xfId="19771"/>
    <cellStyle name="Calculation 2 4 2 3 2 2 3 2" xfId="19772"/>
    <cellStyle name="Calculation 2 4 2 3 2 2 3 2 2" xfId="19773"/>
    <cellStyle name="Calculation 2 4 2 3 2 2 3 2 2 2" xfId="63899"/>
    <cellStyle name="Calculation 2 4 2 3 2 2 3 2 2 3" xfId="63900"/>
    <cellStyle name="Calculation 2 4 2 3 2 2 3 2 2 4" xfId="63901"/>
    <cellStyle name="Calculation 2 4 2 3 2 2 3 2 3" xfId="63902"/>
    <cellStyle name="Calculation 2 4 2 3 2 2 3 2 4" xfId="63903"/>
    <cellStyle name="Calculation 2 4 2 3 2 2 3 2 5" xfId="63904"/>
    <cellStyle name="Calculation 2 4 2 3 2 2 3 3" xfId="19774"/>
    <cellStyle name="Calculation 2 4 2 3 2 2 3 3 2" xfId="63905"/>
    <cellStyle name="Calculation 2 4 2 3 2 2 3 3 3" xfId="63906"/>
    <cellStyle name="Calculation 2 4 2 3 2 2 3 3 4" xfId="63907"/>
    <cellStyle name="Calculation 2 4 2 3 2 2 3 4" xfId="63908"/>
    <cellStyle name="Calculation 2 4 2 3 2 2 3 5" xfId="63909"/>
    <cellStyle name="Calculation 2 4 2 3 2 2 3 6" xfId="63910"/>
    <cellStyle name="Calculation 2 4 2 3 2 2 4" xfId="19775"/>
    <cellStyle name="Calculation 2 4 2 3 2 2 4 2" xfId="19776"/>
    <cellStyle name="Calculation 2 4 2 3 2 2 4 2 2" xfId="63911"/>
    <cellStyle name="Calculation 2 4 2 3 2 2 4 2 3" xfId="63912"/>
    <cellStyle name="Calculation 2 4 2 3 2 2 4 2 4" xfId="63913"/>
    <cellStyle name="Calculation 2 4 2 3 2 2 4 3" xfId="63914"/>
    <cellStyle name="Calculation 2 4 2 3 2 2 4 4" xfId="63915"/>
    <cellStyle name="Calculation 2 4 2 3 2 2 4 5" xfId="63916"/>
    <cellStyle name="Calculation 2 4 2 3 2 2 5" xfId="19777"/>
    <cellStyle name="Calculation 2 4 2 3 2 2 5 2" xfId="63917"/>
    <cellStyle name="Calculation 2 4 2 3 2 2 5 3" xfId="63918"/>
    <cellStyle name="Calculation 2 4 2 3 2 2 5 4" xfId="63919"/>
    <cellStyle name="Calculation 2 4 2 3 2 2 6" xfId="63920"/>
    <cellStyle name="Calculation 2 4 2 3 2 2 7" xfId="63921"/>
    <cellStyle name="Calculation 2 4 2 3 2 2 8" xfId="63922"/>
    <cellStyle name="Calculation 2 4 2 3 2 3" xfId="19778"/>
    <cellStyle name="Calculation 2 4 2 3 2 3 2" xfId="19779"/>
    <cellStyle name="Calculation 2 4 2 3 2 3 2 2" xfId="19780"/>
    <cellStyle name="Calculation 2 4 2 3 2 3 2 2 2" xfId="63923"/>
    <cellStyle name="Calculation 2 4 2 3 2 3 2 2 3" xfId="63924"/>
    <cellStyle name="Calculation 2 4 2 3 2 3 2 2 4" xfId="63925"/>
    <cellStyle name="Calculation 2 4 2 3 2 3 2 3" xfId="63926"/>
    <cellStyle name="Calculation 2 4 2 3 2 3 2 4" xfId="63927"/>
    <cellStyle name="Calculation 2 4 2 3 2 3 2 5" xfId="63928"/>
    <cellStyle name="Calculation 2 4 2 3 2 3 3" xfId="19781"/>
    <cellStyle name="Calculation 2 4 2 3 2 3 3 2" xfId="63929"/>
    <cellStyle name="Calculation 2 4 2 3 2 3 3 3" xfId="63930"/>
    <cellStyle name="Calculation 2 4 2 3 2 3 3 4" xfId="63931"/>
    <cellStyle name="Calculation 2 4 2 3 2 3 4" xfId="63932"/>
    <cellStyle name="Calculation 2 4 2 3 2 3 5" xfId="63933"/>
    <cellStyle name="Calculation 2 4 2 3 2 3 6" xfId="63934"/>
    <cellStyle name="Calculation 2 4 2 3 2 4" xfId="19782"/>
    <cellStyle name="Calculation 2 4 2 3 2 4 2" xfId="19783"/>
    <cellStyle name="Calculation 2 4 2 3 2 4 2 2" xfId="19784"/>
    <cellStyle name="Calculation 2 4 2 3 2 4 2 2 2" xfId="63935"/>
    <cellStyle name="Calculation 2 4 2 3 2 4 2 2 3" xfId="63936"/>
    <cellStyle name="Calculation 2 4 2 3 2 4 2 2 4" xfId="63937"/>
    <cellStyle name="Calculation 2 4 2 3 2 4 2 3" xfId="63938"/>
    <cellStyle name="Calculation 2 4 2 3 2 4 2 4" xfId="63939"/>
    <cellStyle name="Calculation 2 4 2 3 2 4 2 5" xfId="63940"/>
    <cellStyle name="Calculation 2 4 2 3 2 4 3" xfId="19785"/>
    <cellStyle name="Calculation 2 4 2 3 2 4 3 2" xfId="63941"/>
    <cellStyle name="Calculation 2 4 2 3 2 4 3 3" xfId="63942"/>
    <cellStyle name="Calculation 2 4 2 3 2 4 3 4" xfId="63943"/>
    <cellStyle name="Calculation 2 4 2 3 2 4 4" xfId="63944"/>
    <cellStyle name="Calculation 2 4 2 3 2 4 5" xfId="63945"/>
    <cellStyle name="Calculation 2 4 2 3 2 4 6" xfId="63946"/>
    <cellStyle name="Calculation 2 4 2 3 2 5" xfId="19786"/>
    <cellStyle name="Calculation 2 4 2 3 2 5 2" xfId="19787"/>
    <cellStyle name="Calculation 2 4 2 3 2 5 2 2" xfId="63947"/>
    <cellStyle name="Calculation 2 4 2 3 2 5 2 3" xfId="63948"/>
    <cellStyle name="Calculation 2 4 2 3 2 5 2 4" xfId="63949"/>
    <cellStyle name="Calculation 2 4 2 3 2 5 3" xfId="63950"/>
    <cellStyle name="Calculation 2 4 2 3 2 5 4" xfId="63951"/>
    <cellStyle name="Calculation 2 4 2 3 2 5 5" xfId="63952"/>
    <cellStyle name="Calculation 2 4 2 3 2 6" xfId="19788"/>
    <cellStyle name="Calculation 2 4 2 3 2 6 2" xfId="63953"/>
    <cellStyle name="Calculation 2 4 2 3 2 6 3" xfId="63954"/>
    <cellStyle name="Calculation 2 4 2 3 2 6 4" xfId="63955"/>
    <cellStyle name="Calculation 2 4 2 3 2 7" xfId="63956"/>
    <cellStyle name="Calculation 2 4 2 3 2 8" xfId="63957"/>
    <cellStyle name="Calculation 2 4 2 3 2 9" xfId="63958"/>
    <cellStyle name="Calculation 2 4 2 3 3" xfId="52462"/>
    <cellStyle name="Calculation 2 4 2 3 4" xfId="52463"/>
    <cellStyle name="Calculation 2 4 2 3 5" xfId="52464"/>
    <cellStyle name="Calculation 2 4 2 3 6" xfId="52465"/>
    <cellStyle name="Calculation 2 4 2 4" xfId="19789"/>
    <cellStyle name="Calculation 2 4 2 4 2" xfId="19790"/>
    <cellStyle name="Calculation 2 4 2 4 2 2" xfId="19791"/>
    <cellStyle name="Calculation 2 4 2 4 2 2 2" xfId="19792"/>
    <cellStyle name="Calculation 2 4 2 4 2 2 2 2" xfId="19793"/>
    <cellStyle name="Calculation 2 4 2 4 2 2 2 2 2" xfId="63959"/>
    <cellStyle name="Calculation 2 4 2 4 2 2 2 2 3" xfId="63960"/>
    <cellStyle name="Calculation 2 4 2 4 2 2 2 2 4" xfId="63961"/>
    <cellStyle name="Calculation 2 4 2 4 2 2 2 3" xfId="63962"/>
    <cellStyle name="Calculation 2 4 2 4 2 2 2 4" xfId="63963"/>
    <cellStyle name="Calculation 2 4 2 4 2 2 2 5" xfId="63964"/>
    <cellStyle name="Calculation 2 4 2 4 2 2 3" xfId="19794"/>
    <cellStyle name="Calculation 2 4 2 4 2 2 3 2" xfId="63965"/>
    <cellStyle name="Calculation 2 4 2 4 2 2 3 3" xfId="63966"/>
    <cellStyle name="Calculation 2 4 2 4 2 2 3 4" xfId="63967"/>
    <cellStyle name="Calculation 2 4 2 4 2 2 4" xfId="63968"/>
    <cellStyle name="Calculation 2 4 2 4 2 2 5" xfId="63969"/>
    <cellStyle name="Calculation 2 4 2 4 2 2 6" xfId="63970"/>
    <cellStyle name="Calculation 2 4 2 4 2 3" xfId="19795"/>
    <cellStyle name="Calculation 2 4 2 4 2 3 2" xfId="19796"/>
    <cellStyle name="Calculation 2 4 2 4 2 3 2 2" xfId="19797"/>
    <cellStyle name="Calculation 2 4 2 4 2 3 2 2 2" xfId="63971"/>
    <cellStyle name="Calculation 2 4 2 4 2 3 2 2 3" xfId="63972"/>
    <cellStyle name="Calculation 2 4 2 4 2 3 2 2 4" xfId="63973"/>
    <cellStyle name="Calculation 2 4 2 4 2 3 2 3" xfId="63974"/>
    <cellStyle name="Calculation 2 4 2 4 2 3 2 4" xfId="63975"/>
    <cellStyle name="Calculation 2 4 2 4 2 3 2 5" xfId="63976"/>
    <cellStyle name="Calculation 2 4 2 4 2 3 3" xfId="19798"/>
    <cellStyle name="Calculation 2 4 2 4 2 3 3 2" xfId="63977"/>
    <cellStyle name="Calculation 2 4 2 4 2 3 3 3" xfId="63978"/>
    <cellStyle name="Calculation 2 4 2 4 2 3 3 4" xfId="63979"/>
    <cellStyle name="Calculation 2 4 2 4 2 3 4" xfId="63980"/>
    <cellStyle name="Calculation 2 4 2 4 2 3 5" xfId="63981"/>
    <cellStyle name="Calculation 2 4 2 4 2 3 6" xfId="63982"/>
    <cellStyle name="Calculation 2 4 2 4 2 4" xfId="19799"/>
    <cellStyle name="Calculation 2 4 2 4 2 4 2" xfId="19800"/>
    <cellStyle name="Calculation 2 4 2 4 2 4 2 2" xfId="63983"/>
    <cellStyle name="Calculation 2 4 2 4 2 4 2 3" xfId="63984"/>
    <cellStyle name="Calculation 2 4 2 4 2 4 2 4" xfId="63985"/>
    <cellStyle name="Calculation 2 4 2 4 2 4 3" xfId="63986"/>
    <cellStyle name="Calculation 2 4 2 4 2 4 4" xfId="63987"/>
    <cellStyle name="Calculation 2 4 2 4 2 4 5" xfId="63988"/>
    <cellStyle name="Calculation 2 4 2 4 2 5" xfId="19801"/>
    <cellStyle name="Calculation 2 4 2 4 2 5 2" xfId="63989"/>
    <cellStyle name="Calculation 2 4 2 4 2 5 3" xfId="63990"/>
    <cellStyle name="Calculation 2 4 2 4 2 5 4" xfId="63991"/>
    <cellStyle name="Calculation 2 4 2 4 2 6" xfId="63992"/>
    <cellStyle name="Calculation 2 4 2 4 2 7" xfId="63993"/>
    <cellStyle name="Calculation 2 4 2 4 2 8" xfId="63994"/>
    <cellStyle name="Calculation 2 4 2 4 3" xfId="19802"/>
    <cellStyle name="Calculation 2 4 2 4 3 2" xfId="19803"/>
    <cellStyle name="Calculation 2 4 2 4 3 2 2" xfId="19804"/>
    <cellStyle name="Calculation 2 4 2 4 3 2 2 2" xfId="63995"/>
    <cellStyle name="Calculation 2 4 2 4 3 2 2 3" xfId="63996"/>
    <cellStyle name="Calculation 2 4 2 4 3 2 2 4" xfId="63997"/>
    <cellStyle name="Calculation 2 4 2 4 3 2 3" xfId="63998"/>
    <cellStyle name="Calculation 2 4 2 4 3 2 4" xfId="63999"/>
    <cellStyle name="Calculation 2 4 2 4 3 2 5" xfId="64000"/>
    <cellStyle name="Calculation 2 4 2 4 3 3" xfId="19805"/>
    <cellStyle name="Calculation 2 4 2 4 3 3 2" xfId="64001"/>
    <cellStyle name="Calculation 2 4 2 4 3 3 3" xfId="64002"/>
    <cellStyle name="Calculation 2 4 2 4 3 3 4" xfId="64003"/>
    <cellStyle name="Calculation 2 4 2 4 3 4" xfId="64004"/>
    <cellStyle name="Calculation 2 4 2 4 3 5" xfId="64005"/>
    <cellStyle name="Calculation 2 4 2 4 3 6" xfId="64006"/>
    <cellStyle name="Calculation 2 4 2 4 4" xfId="19806"/>
    <cellStyle name="Calculation 2 4 2 4 4 2" xfId="19807"/>
    <cellStyle name="Calculation 2 4 2 4 4 2 2" xfId="19808"/>
    <cellStyle name="Calculation 2 4 2 4 4 2 2 2" xfId="64007"/>
    <cellStyle name="Calculation 2 4 2 4 4 2 2 3" xfId="64008"/>
    <cellStyle name="Calculation 2 4 2 4 4 2 2 4" xfId="64009"/>
    <cellStyle name="Calculation 2 4 2 4 4 2 3" xfId="64010"/>
    <cellStyle name="Calculation 2 4 2 4 4 2 4" xfId="64011"/>
    <cellStyle name="Calculation 2 4 2 4 4 2 5" xfId="64012"/>
    <cellStyle name="Calculation 2 4 2 4 4 3" xfId="19809"/>
    <cellStyle name="Calculation 2 4 2 4 4 3 2" xfId="64013"/>
    <cellStyle name="Calculation 2 4 2 4 4 3 3" xfId="64014"/>
    <cellStyle name="Calculation 2 4 2 4 4 3 4" xfId="64015"/>
    <cellStyle name="Calculation 2 4 2 4 4 4" xfId="64016"/>
    <cellStyle name="Calculation 2 4 2 4 4 5" xfId="64017"/>
    <cellStyle name="Calculation 2 4 2 4 4 6" xfId="64018"/>
    <cellStyle name="Calculation 2 4 2 4 5" xfId="19810"/>
    <cellStyle name="Calculation 2 4 2 4 5 2" xfId="19811"/>
    <cellStyle name="Calculation 2 4 2 4 5 2 2" xfId="64019"/>
    <cellStyle name="Calculation 2 4 2 4 5 2 3" xfId="64020"/>
    <cellStyle name="Calculation 2 4 2 4 5 2 4" xfId="64021"/>
    <cellStyle name="Calculation 2 4 2 4 5 3" xfId="64022"/>
    <cellStyle name="Calculation 2 4 2 4 5 4" xfId="64023"/>
    <cellStyle name="Calculation 2 4 2 4 5 5" xfId="64024"/>
    <cellStyle name="Calculation 2 4 2 4 6" xfId="19812"/>
    <cellStyle name="Calculation 2 4 2 4 6 2" xfId="64025"/>
    <cellStyle name="Calculation 2 4 2 4 6 3" xfId="64026"/>
    <cellStyle name="Calculation 2 4 2 4 6 4" xfId="64027"/>
    <cellStyle name="Calculation 2 4 2 4 7" xfId="64028"/>
    <cellStyle name="Calculation 2 4 2 4 8" xfId="64029"/>
    <cellStyle name="Calculation 2 4 2 4 9" xfId="64030"/>
    <cellStyle name="Calculation 2 4 2 5" xfId="19813"/>
    <cellStyle name="Calculation 2 4 2 6" xfId="19814"/>
    <cellStyle name="Calculation 2 4 2 7" xfId="19815"/>
    <cellStyle name="Calculation 2 4 2 8" xfId="52466"/>
    <cellStyle name="Calculation 2 4 2 9" xfId="52467"/>
    <cellStyle name="Calculation 2 4 3" xfId="19816"/>
    <cellStyle name="Calculation 2 4 3 2" xfId="19817"/>
    <cellStyle name="Calculation 2 4 3 2 2" xfId="19818"/>
    <cellStyle name="Calculation 2 4 3 2 2 2" xfId="19819"/>
    <cellStyle name="Calculation 2 4 3 2 2 2 2" xfId="19820"/>
    <cellStyle name="Calculation 2 4 3 2 2 2 2 2" xfId="19821"/>
    <cellStyle name="Calculation 2 4 3 2 2 2 2 2 2" xfId="19822"/>
    <cellStyle name="Calculation 2 4 3 2 2 2 2 2 2 2" xfId="64031"/>
    <cellStyle name="Calculation 2 4 3 2 2 2 2 2 2 3" xfId="64032"/>
    <cellStyle name="Calculation 2 4 3 2 2 2 2 2 2 4" xfId="64033"/>
    <cellStyle name="Calculation 2 4 3 2 2 2 2 2 3" xfId="64034"/>
    <cellStyle name="Calculation 2 4 3 2 2 2 2 2 4" xfId="64035"/>
    <cellStyle name="Calculation 2 4 3 2 2 2 2 2 5" xfId="64036"/>
    <cellStyle name="Calculation 2 4 3 2 2 2 2 3" xfId="19823"/>
    <cellStyle name="Calculation 2 4 3 2 2 2 2 3 2" xfId="64037"/>
    <cellStyle name="Calculation 2 4 3 2 2 2 2 3 3" xfId="64038"/>
    <cellStyle name="Calculation 2 4 3 2 2 2 2 3 4" xfId="64039"/>
    <cellStyle name="Calculation 2 4 3 2 2 2 2 4" xfId="64040"/>
    <cellStyle name="Calculation 2 4 3 2 2 2 2 5" xfId="64041"/>
    <cellStyle name="Calculation 2 4 3 2 2 2 2 6" xfId="64042"/>
    <cellStyle name="Calculation 2 4 3 2 2 2 3" xfId="19824"/>
    <cellStyle name="Calculation 2 4 3 2 2 2 3 2" xfId="19825"/>
    <cellStyle name="Calculation 2 4 3 2 2 2 3 2 2" xfId="19826"/>
    <cellStyle name="Calculation 2 4 3 2 2 2 3 2 2 2" xfId="64043"/>
    <cellStyle name="Calculation 2 4 3 2 2 2 3 2 2 3" xfId="64044"/>
    <cellStyle name="Calculation 2 4 3 2 2 2 3 2 2 4" xfId="64045"/>
    <cellStyle name="Calculation 2 4 3 2 2 2 3 2 3" xfId="64046"/>
    <cellStyle name="Calculation 2 4 3 2 2 2 3 2 4" xfId="64047"/>
    <cellStyle name="Calculation 2 4 3 2 2 2 3 2 5" xfId="64048"/>
    <cellStyle name="Calculation 2 4 3 2 2 2 3 3" xfId="19827"/>
    <cellStyle name="Calculation 2 4 3 2 2 2 3 3 2" xfId="64049"/>
    <cellStyle name="Calculation 2 4 3 2 2 2 3 3 3" xfId="64050"/>
    <cellStyle name="Calculation 2 4 3 2 2 2 3 3 4" xfId="64051"/>
    <cellStyle name="Calculation 2 4 3 2 2 2 3 4" xfId="64052"/>
    <cellStyle name="Calculation 2 4 3 2 2 2 3 5" xfId="64053"/>
    <cellStyle name="Calculation 2 4 3 2 2 2 3 6" xfId="64054"/>
    <cellStyle name="Calculation 2 4 3 2 2 2 4" xfId="19828"/>
    <cellStyle name="Calculation 2 4 3 2 2 2 4 2" xfId="19829"/>
    <cellStyle name="Calculation 2 4 3 2 2 2 4 2 2" xfId="64055"/>
    <cellStyle name="Calculation 2 4 3 2 2 2 4 2 3" xfId="64056"/>
    <cellStyle name="Calculation 2 4 3 2 2 2 4 2 4" xfId="64057"/>
    <cellStyle name="Calculation 2 4 3 2 2 2 4 3" xfId="64058"/>
    <cellStyle name="Calculation 2 4 3 2 2 2 4 4" xfId="64059"/>
    <cellStyle name="Calculation 2 4 3 2 2 2 4 5" xfId="64060"/>
    <cellStyle name="Calculation 2 4 3 2 2 2 5" xfId="19830"/>
    <cellStyle name="Calculation 2 4 3 2 2 2 5 2" xfId="64061"/>
    <cellStyle name="Calculation 2 4 3 2 2 2 5 3" xfId="64062"/>
    <cellStyle name="Calculation 2 4 3 2 2 2 5 4" xfId="64063"/>
    <cellStyle name="Calculation 2 4 3 2 2 2 6" xfId="64064"/>
    <cellStyle name="Calculation 2 4 3 2 2 2 7" xfId="64065"/>
    <cellStyle name="Calculation 2 4 3 2 2 2 8" xfId="64066"/>
    <cellStyle name="Calculation 2 4 3 2 2 3" xfId="19831"/>
    <cellStyle name="Calculation 2 4 3 2 2 3 2" xfId="19832"/>
    <cellStyle name="Calculation 2 4 3 2 2 3 2 2" xfId="19833"/>
    <cellStyle name="Calculation 2 4 3 2 2 3 2 2 2" xfId="64067"/>
    <cellStyle name="Calculation 2 4 3 2 2 3 2 2 3" xfId="64068"/>
    <cellStyle name="Calculation 2 4 3 2 2 3 2 2 4" xfId="64069"/>
    <cellStyle name="Calculation 2 4 3 2 2 3 2 3" xfId="64070"/>
    <cellStyle name="Calculation 2 4 3 2 2 3 2 4" xfId="64071"/>
    <cellStyle name="Calculation 2 4 3 2 2 3 2 5" xfId="64072"/>
    <cellStyle name="Calculation 2 4 3 2 2 3 3" xfId="19834"/>
    <cellStyle name="Calculation 2 4 3 2 2 3 3 2" xfId="64073"/>
    <cellStyle name="Calculation 2 4 3 2 2 3 3 3" xfId="64074"/>
    <cellStyle name="Calculation 2 4 3 2 2 3 3 4" xfId="64075"/>
    <cellStyle name="Calculation 2 4 3 2 2 3 4" xfId="64076"/>
    <cellStyle name="Calculation 2 4 3 2 2 3 5" xfId="64077"/>
    <cellStyle name="Calculation 2 4 3 2 2 3 6" xfId="64078"/>
    <cellStyle name="Calculation 2 4 3 2 2 4" xfId="19835"/>
    <cellStyle name="Calculation 2 4 3 2 2 4 2" xfId="19836"/>
    <cellStyle name="Calculation 2 4 3 2 2 4 2 2" xfId="19837"/>
    <cellStyle name="Calculation 2 4 3 2 2 4 2 2 2" xfId="64079"/>
    <cellStyle name="Calculation 2 4 3 2 2 4 2 2 3" xfId="64080"/>
    <cellStyle name="Calculation 2 4 3 2 2 4 2 2 4" xfId="64081"/>
    <cellStyle name="Calculation 2 4 3 2 2 4 2 3" xfId="64082"/>
    <cellStyle name="Calculation 2 4 3 2 2 4 2 4" xfId="64083"/>
    <cellStyle name="Calculation 2 4 3 2 2 4 2 5" xfId="64084"/>
    <cellStyle name="Calculation 2 4 3 2 2 4 3" xfId="19838"/>
    <cellStyle name="Calculation 2 4 3 2 2 4 3 2" xfId="64085"/>
    <cellStyle name="Calculation 2 4 3 2 2 4 3 3" xfId="64086"/>
    <cellStyle name="Calculation 2 4 3 2 2 4 3 4" xfId="64087"/>
    <cellStyle name="Calculation 2 4 3 2 2 4 4" xfId="64088"/>
    <cellStyle name="Calculation 2 4 3 2 2 4 5" xfId="64089"/>
    <cellStyle name="Calculation 2 4 3 2 2 4 6" xfId="64090"/>
    <cellStyle name="Calculation 2 4 3 2 2 5" xfId="19839"/>
    <cellStyle name="Calculation 2 4 3 2 2 5 2" xfId="19840"/>
    <cellStyle name="Calculation 2 4 3 2 2 5 2 2" xfId="64091"/>
    <cellStyle name="Calculation 2 4 3 2 2 5 2 3" xfId="64092"/>
    <cellStyle name="Calculation 2 4 3 2 2 5 2 4" xfId="64093"/>
    <cellStyle name="Calculation 2 4 3 2 2 5 3" xfId="64094"/>
    <cellStyle name="Calculation 2 4 3 2 2 5 4" xfId="64095"/>
    <cellStyle name="Calculation 2 4 3 2 2 5 5" xfId="64096"/>
    <cellStyle name="Calculation 2 4 3 2 2 6" xfId="19841"/>
    <cellStyle name="Calculation 2 4 3 2 2 6 2" xfId="64097"/>
    <cellStyle name="Calculation 2 4 3 2 2 6 3" xfId="64098"/>
    <cellStyle name="Calculation 2 4 3 2 2 6 4" xfId="64099"/>
    <cellStyle name="Calculation 2 4 3 2 2 7" xfId="64100"/>
    <cellStyle name="Calculation 2 4 3 2 2 8" xfId="64101"/>
    <cellStyle name="Calculation 2 4 3 2 2 9" xfId="64102"/>
    <cellStyle name="Calculation 2 4 3 2 3" xfId="52468"/>
    <cellStyle name="Calculation 2 4 3 2 4" xfId="52469"/>
    <cellStyle name="Calculation 2 4 3 2 5" xfId="52470"/>
    <cellStyle name="Calculation 2 4 3 2 6" xfId="52471"/>
    <cellStyle name="Calculation 2 4 3 2 7" xfId="52472"/>
    <cellStyle name="Calculation 2 4 3 3" xfId="19842"/>
    <cellStyle name="Calculation 2 4 3 3 2" xfId="19843"/>
    <cellStyle name="Calculation 2 4 3 3 2 2" xfId="19844"/>
    <cellStyle name="Calculation 2 4 3 3 2 2 2" xfId="19845"/>
    <cellStyle name="Calculation 2 4 3 3 2 2 2 2" xfId="19846"/>
    <cellStyle name="Calculation 2 4 3 3 2 2 2 2 2" xfId="64103"/>
    <cellStyle name="Calculation 2 4 3 3 2 2 2 2 3" xfId="64104"/>
    <cellStyle name="Calculation 2 4 3 3 2 2 2 2 4" xfId="64105"/>
    <cellStyle name="Calculation 2 4 3 3 2 2 2 3" xfId="64106"/>
    <cellStyle name="Calculation 2 4 3 3 2 2 2 4" xfId="64107"/>
    <cellStyle name="Calculation 2 4 3 3 2 2 2 5" xfId="64108"/>
    <cellStyle name="Calculation 2 4 3 3 2 2 3" xfId="19847"/>
    <cellStyle name="Calculation 2 4 3 3 2 2 3 2" xfId="64109"/>
    <cellStyle name="Calculation 2 4 3 3 2 2 3 3" xfId="64110"/>
    <cellStyle name="Calculation 2 4 3 3 2 2 3 4" xfId="64111"/>
    <cellStyle name="Calculation 2 4 3 3 2 2 4" xfId="64112"/>
    <cellStyle name="Calculation 2 4 3 3 2 2 5" xfId="64113"/>
    <cellStyle name="Calculation 2 4 3 3 2 2 6" xfId="64114"/>
    <cellStyle name="Calculation 2 4 3 3 2 3" xfId="19848"/>
    <cellStyle name="Calculation 2 4 3 3 2 3 2" xfId="19849"/>
    <cellStyle name="Calculation 2 4 3 3 2 3 2 2" xfId="19850"/>
    <cellStyle name="Calculation 2 4 3 3 2 3 2 2 2" xfId="64115"/>
    <cellStyle name="Calculation 2 4 3 3 2 3 2 2 3" xfId="64116"/>
    <cellStyle name="Calculation 2 4 3 3 2 3 2 2 4" xfId="64117"/>
    <cellStyle name="Calculation 2 4 3 3 2 3 2 3" xfId="64118"/>
    <cellStyle name="Calculation 2 4 3 3 2 3 2 4" xfId="64119"/>
    <cellStyle name="Calculation 2 4 3 3 2 3 2 5" xfId="64120"/>
    <cellStyle name="Calculation 2 4 3 3 2 3 3" xfId="19851"/>
    <cellStyle name="Calculation 2 4 3 3 2 3 3 2" xfId="64121"/>
    <cellStyle name="Calculation 2 4 3 3 2 3 3 3" xfId="64122"/>
    <cellStyle name="Calculation 2 4 3 3 2 3 3 4" xfId="64123"/>
    <cellStyle name="Calculation 2 4 3 3 2 3 4" xfId="64124"/>
    <cellStyle name="Calculation 2 4 3 3 2 3 5" xfId="64125"/>
    <cellStyle name="Calculation 2 4 3 3 2 3 6" xfId="64126"/>
    <cellStyle name="Calculation 2 4 3 3 2 4" xfId="19852"/>
    <cellStyle name="Calculation 2 4 3 3 2 4 2" xfId="19853"/>
    <cellStyle name="Calculation 2 4 3 3 2 4 2 2" xfId="64127"/>
    <cellStyle name="Calculation 2 4 3 3 2 4 2 3" xfId="64128"/>
    <cellStyle name="Calculation 2 4 3 3 2 4 2 4" xfId="64129"/>
    <cellStyle name="Calculation 2 4 3 3 2 4 3" xfId="64130"/>
    <cellStyle name="Calculation 2 4 3 3 2 4 4" xfId="64131"/>
    <cellStyle name="Calculation 2 4 3 3 2 4 5" xfId="64132"/>
    <cellStyle name="Calculation 2 4 3 3 2 5" xfId="19854"/>
    <cellStyle name="Calculation 2 4 3 3 2 5 2" xfId="64133"/>
    <cellStyle name="Calculation 2 4 3 3 2 5 3" xfId="64134"/>
    <cellStyle name="Calculation 2 4 3 3 2 5 4" xfId="64135"/>
    <cellStyle name="Calculation 2 4 3 3 2 6" xfId="64136"/>
    <cellStyle name="Calculation 2 4 3 3 2 7" xfId="64137"/>
    <cellStyle name="Calculation 2 4 3 3 2 8" xfId="64138"/>
    <cellStyle name="Calculation 2 4 3 3 3" xfId="19855"/>
    <cellStyle name="Calculation 2 4 3 3 3 2" xfId="19856"/>
    <cellStyle name="Calculation 2 4 3 3 3 2 2" xfId="19857"/>
    <cellStyle name="Calculation 2 4 3 3 3 2 2 2" xfId="64139"/>
    <cellStyle name="Calculation 2 4 3 3 3 2 2 3" xfId="64140"/>
    <cellStyle name="Calculation 2 4 3 3 3 2 2 4" xfId="64141"/>
    <cellStyle name="Calculation 2 4 3 3 3 2 3" xfId="64142"/>
    <cellStyle name="Calculation 2 4 3 3 3 2 4" xfId="64143"/>
    <cellStyle name="Calculation 2 4 3 3 3 2 5" xfId="64144"/>
    <cellStyle name="Calculation 2 4 3 3 3 3" xfId="19858"/>
    <cellStyle name="Calculation 2 4 3 3 3 3 2" xfId="64145"/>
    <cellStyle name="Calculation 2 4 3 3 3 3 3" xfId="64146"/>
    <cellStyle name="Calculation 2 4 3 3 3 3 4" xfId="64147"/>
    <cellStyle name="Calculation 2 4 3 3 3 4" xfId="64148"/>
    <cellStyle name="Calculation 2 4 3 3 3 5" xfId="64149"/>
    <cellStyle name="Calculation 2 4 3 3 3 6" xfId="64150"/>
    <cellStyle name="Calculation 2 4 3 3 4" xfId="19859"/>
    <cellStyle name="Calculation 2 4 3 3 4 2" xfId="19860"/>
    <cellStyle name="Calculation 2 4 3 3 4 2 2" xfId="19861"/>
    <cellStyle name="Calculation 2 4 3 3 4 2 2 2" xfId="64151"/>
    <cellStyle name="Calculation 2 4 3 3 4 2 2 3" xfId="64152"/>
    <cellStyle name="Calculation 2 4 3 3 4 2 2 4" xfId="64153"/>
    <cellStyle name="Calculation 2 4 3 3 4 2 3" xfId="64154"/>
    <cellStyle name="Calculation 2 4 3 3 4 2 4" xfId="64155"/>
    <cellStyle name="Calculation 2 4 3 3 4 2 5" xfId="64156"/>
    <cellStyle name="Calculation 2 4 3 3 4 3" xfId="19862"/>
    <cellStyle name="Calculation 2 4 3 3 4 3 2" xfId="64157"/>
    <cellStyle name="Calculation 2 4 3 3 4 3 3" xfId="64158"/>
    <cellStyle name="Calculation 2 4 3 3 4 3 4" xfId="64159"/>
    <cellStyle name="Calculation 2 4 3 3 4 4" xfId="64160"/>
    <cellStyle name="Calculation 2 4 3 3 4 5" xfId="64161"/>
    <cellStyle name="Calculation 2 4 3 3 4 6" xfId="64162"/>
    <cellStyle name="Calculation 2 4 3 3 5" xfId="19863"/>
    <cellStyle name="Calculation 2 4 3 3 5 2" xfId="19864"/>
    <cellStyle name="Calculation 2 4 3 3 5 2 2" xfId="64163"/>
    <cellStyle name="Calculation 2 4 3 3 5 2 3" xfId="64164"/>
    <cellStyle name="Calculation 2 4 3 3 5 2 4" xfId="64165"/>
    <cellStyle name="Calculation 2 4 3 3 5 3" xfId="64166"/>
    <cellStyle name="Calculation 2 4 3 3 5 4" xfId="64167"/>
    <cellStyle name="Calculation 2 4 3 3 5 5" xfId="64168"/>
    <cellStyle name="Calculation 2 4 3 3 6" xfId="19865"/>
    <cellStyle name="Calculation 2 4 3 3 6 2" xfId="64169"/>
    <cellStyle name="Calculation 2 4 3 3 6 3" xfId="64170"/>
    <cellStyle name="Calculation 2 4 3 3 6 4" xfId="64171"/>
    <cellStyle name="Calculation 2 4 3 3 7" xfId="64172"/>
    <cellStyle name="Calculation 2 4 3 3 8" xfId="64173"/>
    <cellStyle name="Calculation 2 4 3 3 9" xfId="64174"/>
    <cellStyle name="Calculation 2 4 3 4" xfId="19866"/>
    <cellStyle name="Calculation 2 4 3 5" xfId="19867"/>
    <cellStyle name="Calculation 2 4 3 6" xfId="19868"/>
    <cellStyle name="Calculation 2 4 3 7" xfId="52473"/>
    <cellStyle name="Calculation 2 4 3 8" xfId="52474"/>
    <cellStyle name="Calculation 2 4 4" xfId="19869"/>
    <cellStyle name="Calculation 2 4 4 2" xfId="19870"/>
    <cellStyle name="Calculation 2 4 4 2 2" xfId="19871"/>
    <cellStyle name="Calculation 2 4 4 2 2 2" xfId="19872"/>
    <cellStyle name="Calculation 2 4 4 2 2 2 2" xfId="19873"/>
    <cellStyle name="Calculation 2 4 4 2 2 2 2 2" xfId="19874"/>
    <cellStyle name="Calculation 2 4 4 2 2 2 2 2 2" xfId="19875"/>
    <cellStyle name="Calculation 2 4 4 2 2 2 2 2 2 2" xfId="64175"/>
    <cellStyle name="Calculation 2 4 4 2 2 2 2 2 2 3" xfId="64176"/>
    <cellStyle name="Calculation 2 4 4 2 2 2 2 2 2 4" xfId="64177"/>
    <cellStyle name="Calculation 2 4 4 2 2 2 2 2 3" xfId="64178"/>
    <cellStyle name="Calculation 2 4 4 2 2 2 2 2 4" xfId="64179"/>
    <cellStyle name="Calculation 2 4 4 2 2 2 2 2 5" xfId="64180"/>
    <cellStyle name="Calculation 2 4 4 2 2 2 2 3" xfId="19876"/>
    <cellStyle name="Calculation 2 4 4 2 2 2 2 3 2" xfId="64181"/>
    <cellStyle name="Calculation 2 4 4 2 2 2 2 3 3" xfId="64182"/>
    <cellStyle name="Calculation 2 4 4 2 2 2 2 3 4" xfId="64183"/>
    <cellStyle name="Calculation 2 4 4 2 2 2 2 4" xfId="64184"/>
    <cellStyle name="Calculation 2 4 4 2 2 2 2 5" xfId="64185"/>
    <cellStyle name="Calculation 2 4 4 2 2 2 2 6" xfId="64186"/>
    <cellStyle name="Calculation 2 4 4 2 2 2 3" xfId="19877"/>
    <cellStyle name="Calculation 2 4 4 2 2 2 3 2" xfId="19878"/>
    <cellStyle name="Calculation 2 4 4 2 2 2 3 2 2" xfId="19879"/>
    <cellStyle name="Calculation 2 4 4 2 2 2 3 2 2 2" xfId="64187"/>
    <cellStyle name="Calculation 2 4 4 2 2 2 3 2 2 3" xfId="64188"/>
    <cellStyle name="Calculation 2 4 4 2 2 2 3 2 2 4" xfId="64189"/>
    <cellStyle name="Calculation 2 4 4 2 2 2 3 2 3" xfId="64190"/>
    <cellStyle name="Calculation 2 4 4 2 2 2 3 2 4" xfId="64191"/>
    <cellStyle name="Calculation 2 4 4 2 2 2 3 2 5" xfId="64192"/>
    <cellStyle name="Calculation 2 4 4 2 2 2 3 3" xfId="19880"/>
    <cellStyle name="Calculation 2 4 4 2 2 2 3 3 2" xfId="64193"/>
    <cellStyle name="Calculation 2 4 4 2 2 2 3 3 3" xfId="64194"/>
    <cellStyle name="Calculation 2 4 4 2 2 2 3 3 4" xfId="64195"/>
    <cellStyle name="Calculation 2 4 4 2 2 2 3 4" xfId="64196"/>
    <cellStyle name="Calculation 2 4 4 2 2 2 3 5" xfId="64197"/>
    <cellStyle name="Calculation 2 4 4 2 2 2 3 6" xfId="64198"/>
    <cellStyle name="Calculation 2 4 4 2 2 2 4" xfId="19881"/>
    <cellStyle name="Calculation 2 4 4 2 2 2 4 2" xfId="19882"/>
    <cellStyle name="Calculation 2 4 4 2 2 2 4 2 2" xfId="64199"/>
    <cellStyle name="Calculation 2 4 4 2 2 2 4 2 3" xfId="64200"/>
    <cellStyle name="Calculation 2 4 4 2 2 2 4 2 4" xfId="64201"/>
    <cellStyle name="Calculation 2 4 4 2 2 2 4 3" xfId="64202"/>
    <cellStyle name="Calculation 2 4 4 2 2 2 4 4" xfId="64203"/>
    <cellStyle name="Calculation 2 4 4 2 2 2 4 5" xfId="64204"/>
    <cellStyle name="Calculation 2 4 4 2 2 2 5" xfId="19883"/>
    <cellStyle name="Calculation 2 4 4 2 2 2 5 2" xfId="64205"/>
    <cellStyle name="Calculation 2 4 4 2 2 2 5 3" xfId="64206"/>
    <cellStyle name="Calculation 2 4 4 2 2 2 5 4" xfId="64207"/>
    <cellStyle name="Calculation 2 4 4 2 2 2 6" xfId="64208"/>
    <cellStyle name="Calculation 2 4 4 2 2 2 7" xfId="64209"/>
    <cellStyle name="Calculation 2 4 4 2 2 2 8" xfId="64210"/>
    <cellStyle name="Calculation 2 4 4 2 2 3" xfId="19884"/>
    <cellStyle name="Calculation 2 4 4 2 2 3 2" xfId="19885"/>
    <cellStyle name="Calculation 2 4 4 2 2 3 2 2" xfId="19886"/>
    <cellStyle name="Calculation 2 4 4 2 2 3 2 2 2" xfId="64211"/>
    <cellStyle name="Calculation 2 4 4 2 2 3 2 2 3" xfId="64212"/>
    <cellStyle name="Calculation 2 4 4 2 2 3 2 2 4" xfId="64213"/>
    <cellStyle name="Calculation 2 4 4 2 2 3 2 3" xfId="64216"/>
    <cellStyle name="Calculation 2 4 4 2 2 3 2 4" xfId="64217"/>
    <cellStyle name="Calculation 2 4 4 2 2 3 2 5" xfId="64218"/>
    <cellStyle name="Calculation 2 4 4 2 2 3 3" xfId="19887"/>
    <cellStyle name="Calculation 2 4 4 2 2 3 3 2" xfId="64219"/>
    <cellStyle name="Calculation 2 4 4 2 2 3 3 3" xfId="64220"/>
    <cellStyle name="Calculation 2 4 4 2 2 3 3 4" xfId="64221"/>
    <cellStyle name="Calculation 2 4 4 2 2 3 4" xfId="64222"/>
    <cellStyle name="Calculation 2 4 4 2 2 3 5" xfId="64223"/>
    <cellStyle name="Calculation 2 4 4 2 2 3 6" xfId="64224"/>
    <cellStyle name="Calculation 2 4 4 2 2 4" xfId="19888"/>
    <cellStyle name="Calculation 2 4 4 2 2 4 2" xfId="19889"/>
    <cellStyle name="Calculation 2 4 4 2 2 4 2 2" xfId="19890"/>
    <cellStyle name="Calculation 2 4 4 2 2 4 2 2 2" xfId="64225"/>
    <cellStyle name="Calculation 2 4 4 2 2 4 2 2 3" xfId="64226"/>
    <cellStyle name="Calculation 2 4 4 2 2 4 2 2 4" xfId="64227"/>
    <cellStyle name="Calculation 2 4 4 2 2 4 2 3" xfId="64228"/>
    <cellStyle name="Calculation 2 4 4 2 2 4 2 4" xfId="64229"/>
    <cellStyle name="Calculation 2 4 4 2 2 4 2 5" xfId="64230"/>
    <cellStyle name="Calculation 2 4 4 2 2 4 3" xfId="19891"/>
    <cellStyle name="Calculation 2 4 4 2 2 4 3 2" xfId="64231"/>
    <cellStyle name="Calculation 2 4 4 2 2 4 3 3" xfId="64232"/>
    <cellStyle name="Calculation 2 4 4 2 2 4 3 4" xfId="64233"/>
    <cellStyle name="Calculation 2 4 4 2 2 4 4" xfId="64234"/>
    <cellStyle name="Calculation 2 4 4 2 2 4 5" xfId="64235"/>
    <cellStyle name="Calculation 2 4 4 2 2 4 6" xfId="64236"/>
    <cellStyle name="Calculation 2 4 4 2 2 5" xfId="19892"/>
    <cellStyle name="Calculation 2 4 4 2 2 5 2" xfId="19893"/>
    <cellStyle name="Calculation 2 4 4 2 2 5 2 2" xfId="64237"/>
    <cellStyle name="Calculation 2 4 4 2 2 5 2 3" xfId="64238"/>
    <cellStyle name="Calculation 2 4 4 2 2 5 2 4" xfId="64239"/>
    <cellStyle name="Calculation 2 4 4 2 2 5 3" xfId="64240"/>
    <cellStyle name="Calculation 2 4 4 2 2 5 4" xfId="64241"/>
    <cellStyle name="Calculation 2 4 4 2 2 5 5" xfId="64242"/>
    <cellStyle name="Calculation 2 4 4 2 2 6" xfId="19894"/>
    <cellStyle name="Calculation 2 4 4 2 2 6 2" xfId="64243"/>
    <cellStyle name="Calculation 2 4 4 2 2 6 3" xfId="64244"/>
    <cellStyle name="Calculation 2 4 4 2 2 6 4" xfId="64245"/>
    <cellStyle name="Calculation 2 4 4 2 2 7" xfId="64246"/>
    <cellStyle name="Calculation 2 4 4 2 2 8" xfId="64247"/>
    <cellStyle name="Calculation 2 4 4 2 2 9" xfId="64248"/>
    <cellStyle name="Calculation 2 4 4 2 3" xfId="52475"/>
    <cellStyle name="Calculation 2 4 4 2 4" xfId="52476"/>
    <cellStyle name="Calculation 2 4 4 2 5" xfId="52477"/>
    <cellStyle name="Calculation 2 4 4 2 6" xfId="52478"/>
    <cellStyle name="Calculation 2 4 4 2 7" xfId="52479"/>
    <cellStyle name="Calculation 2 4 4 3" xfId="19895"/>
    <cellStyle name="Calculation 2 4 4 3 2" xfId="19896"/>
    <cellStyle name="Calculation 2 4 4 3 2 2" xfId="19897"/>
    <cellStyle name="Calculation 2 4 4 3 2 2 2" xfId="19898"/>
    <cellStyle name="Calculation 2 4 4 3 2 2 2 2" xfId="19899"/>
    <cellStyle name="Calculation 2 4 4 3 2 2 2 2 2" xfId="64249"/>
    <cellStyle name="Calculation 2 4 4 3 2 2 2 2 3" xfId="64250"/>
    <cellStyle name="Calculation 2 4 4 3 2 2 2 2 4" xfId="64251"/>
    <cellStyle name="Calculation 2 4 4 3 2 2 2 3" xfId="64252"/>
    <cellStyle name="Calculation 2 4 4 3 2 2 2 4" xfId="64253"/>
    <cellStyle name="Calculation 2 4 4 3 2 2 2 5" xfId="64254"/>
    <cellStyle name="Calculation 2 4 4 3 2 2 3" xfId="19900"/>
    <cellStyle name="Calculation 2 4 4 3 2 2 3 2" xfId="64255"/>
    <cellStyle name="Calculation 2 4 4 3 2 2 3 3" xfId="64256"/>
    <cellStyle name="Calculation 2 4 4 3 2 2 3 4" xfId="64257"/>
    <cellStyle name="Calculation 2 4 4 3 2 2 4" xfId="64258"/>
    <cellStyle name="Calculation 2 4 4 3 2 2 5" xfId="64259"/>
    <cellStyle name="Calculation 2 4 4 3 2 2 6" xfId="64260"/>
    <cellStyle name="Calculation 2 4 4 3 2 3" xfId="19901"/>
    <cellStyle name="Calculation 2 4 4 3 2 3 2" xfId="19902"/>
    <cellStyle name="Calculation 2 4 4 3 2 3 2 2" xfId="19903"/>
    <cellStyle name="Calculation 2 4 4 3 2 3 2 2 2" xfId="64261"/>
    <cellStyle name="Calculation 2 4 4 3 2 3 2 2 3" xfId="64262"/>
    <cellStyle name="Calculation 2 4 4 3 2 3 2 2 4" xfId="64263"/>
    <cellStyle name="Calculation 2 4 4 3 2 3 2 3" xfId="64264"/>
    <cellStyle name="Calculation 2 4 4 3 2 3 2 4" xfId="64265"/>
    <cellStyle name="Calculation 2 4 4 3 2 3 2 5" xfId="64266"/>
    <cellStyle name="Calculation 2 4 4 3 2 3 3" xfId="19904"/>
    <cellStyle name="Calculation 2 4 4 3 2 3 3 2" xfId="64267"/>
    <cellStyle name="Calculation 2 4 4 3 2 3 3 3" xfId="64268"/>
    <cellStyle name="Calculation 2 4 4 3 2 3 3 4" xfId="64269"/>
    <cellStyle name="Calculation 2 4 4 3 2 3 4" xfId="64270"/>
    <cellStyle name="Calculation 2 4 4 3 2 3 5" xfId="64271"/>
    <cellStyle name="Calculation 2 4 4 3 2 3 6" xfId="64272"/>
    <cellStyle name="Calculation 2 4 4 3 2 4" xfId="19905"/>
    <cellStyle name="Calculation 2 4 4 3 2 4 2" xfId="19906"/>
    <cellStyle name="Calculation 2 4 4 3 2 4 2 2" xfId="64273"/>
    <cellStyle name="Calculation 2 4 4 3 2 4 2 3" xfId="64274"/>
    <cellStyle name="Calculation 2 4 4 3 2 4 2 4" xfId="64275"/>
    <cellStyle name="Calculation 2 4 4 3 2 4 3" xfId="64276"/>
    <cellStyle name="Calculation 2 4 4 3 2 4 4" xfId="64277"/>
    <cellStyle name="Calculation 2 4 4 3 2 4 5" xfId="64278"/>
    <cellStyle name="Calculation 2 4 4 3 2 5" xfId="19907"/>
    <cellStyle name="Calculation 2 4 4 3 2 5 2" xfId="64279"/>
    <cellStyle name="Calculation 2 4 4 3 2 5 3" xfId="64280"/>
    <cellStyle name="Calculation 2 4 4 3 2 5 4" xfId="64281"/>
    <cellStyle name="Calculation 2 4 4 3 2 6" xfId="64282"/>
    <cellStyle name="Calculation 2 4 4 3 2 7" xfId="64283"/>
    <cellStyle name="Calculation 2 4 4 3 2 8" xfId="64284"/>
    <cellStyle name="Calculation 2 4 4 3 3" xfId="19908"/>
    <cellStyle name="Calculation 2 4 4 3 3 2" xfId="19909"/>
    <cellStyle name="Calculation 2 4 4 3 3 2 2" xfId="19910"/>
    <cellStyle name="Calculation 2 4 4 3 3 2 2 2" xfId="64285"/>
    <cellStyle name="Calculation 2 4 4 3 3 2 2 3" xfId="64286"/>
    <cellStyle name="Calculation 2 4 4 3 3 2 2 4" xfId="64287"/>
    <cellStyle name="Calculation 2 4 4 3 3 2 3" xfId="64288"/>
    <cellStyle name="Calculation 2 4 4 3 3 2 4" xfId="64289"/>
    <cellStyle name="Calculation 2 4 4 3 3 2 5" xfId="64290"/>
    <cellStyle name="Calculation 2 4 4 3 3 3" xfId="19911"/>
    <cellStyle name="Calculation 2 4 4 3 3 3 2" xfId="64291"/>
    <cellStyle name="Calculation 2 4 4 3 3 3 3" xfId="64292"/>
    <cellStyle name="Calculation 2 4 4 3 3 3 4" xfId="64293"/>
    <cellStyle name="Calculation 2 4 4 3 3 4" xfId="64294"/>
    <cellStyle name="Calculation 2 4 4 3 3 5" xfId="64295"/>
    <cellStyle name="Calculation 2 4 4 3 3 6" xfId="64296"/>
    <cellStyle name="Calculation 2 4 4 3 4" xfId="19912"/>
    <cellStyle name="Calculation 2 4 4 3 4 2" xfId="19913"/>
    <cellStyle name="Calculation 2 4 4 3 4 2 2" xfId="19914"/>
    <cellStyle name="Calculation 2 4 4 3 4 2 2 2" xfId="64297"/>
    <cellStyle name="Calculation 2 4 4 3 4 2 2 3" xfId="64298"/>
    <cellStyle name="Calculation 2 4 4 3 4 2 2 4" xfId="64299"/>
    <cellStyle name="Calculation 2 4 4 3 4 2 3" xfId="64300"/>
    <cellStyle name="Calculation 2 4 4 3 4 2 4" xfId="64301"/>
    <cellStyle name="Calculation 2 4 4 3 4 2 5" xfId="64302"/>
    <cellStyle name="Calculation 2 4 4 3 4 3" xfId="19915"/>
    <cellStyle name="Calculation 2 4 4 3 4 3 2" xfId="64303"/>
    <cellStyle name="Calculation 2 4 4 3 4 3 3" xfId="64304"/>
    <cellStyle name="Calculation 2 4 4 3 4 3 4" xfId="64305"/>
    <cellStyle name="Calculation 2 4 4 3 4 4" xfId="64306"/>
    <cellStyle name="Calculation 2 4 4 3 4 5" xfId="64307"/>
    <cellStyle name="Calculation 2 4 4 3 4 6" xfId="64308"/>
    <cellStyle name="Calculation 2 4 4 3 5" xfId="19916"/>
    <cellStyle name="Calculation 2 4 4 3 5 2" xfId="19917"/>
    <cellStyle name="Calculation 2 4 4 3 5 2 2" xfId="64309"/>
    <cellStyle name="Calculation 2 4 4 3 5 2 3" xfId="64310"/>
    <cellStyle name="Calculation 2 4 4 3 5 2 4" xfId="64311"/>
    <cellStyle name="Calculation 2 4 4 3 5 3" xfId="64312"/>
    <cellStyle name="Calculation 2 4 4 3 5 4" xfId="64313"/>
    <cellStyle name="Calculation 2 4 4 3 5 5" xfId="64314"/>
    <cellStyle name="Calculation 2 4 4 3 6" xfId="19918"/>
    <cellStyle name="Calculation 2 4 4 3 6 2" xfId="64315"/>
    <cellStyle name="Calculation 2 4 4 3 6 3" xfId="64316"/>
    <cellStyle name="Calculation 2 4 4 3 6 4" xfId="64317"/>
    <cellStyle name="Calculation 2 4 4 3 7" xfId="64318"/>
    <cellStyle name="Calculation 2 4 4 3 8" xfId="64319"/>
    <cellStyle name="Calculation 2 4 4 3 9" xfId="64320"/>
    <cellStyle name="Calculation 2 4 4 4" xfId="19919"/>
    <cellStyle name="Calculation 2 4 4 5" xfId="19920"/>
    <cellStyle name="Calculation 2 4 4 6" xfId="19921"/>
    <cellStyle name="Calculation 2 4 4 7" xfId="52480"/>
    <cellStyle name="Calculation 2 4 4 8" xfId="52481"/>
    <cellStyle name="Calculation 2 4 5" xfId="19922"/>
    <cellStyle name="Calculation 2 4 5 2" xfId="19923"/>
    <cellStyle name="Calculation 2 4 5 2 2" xfId="19924"/>
    <cellStyle name="Calculation 2 4 5 2 2 2" xfId="19925"/>
    <cellStyle name="Calculation 2 4 5 2 2 2 2" xfId="19926"/>
    <cellStyle name="Calculation 2 4 5 2 2 2 2 2" xfId="19927"/>
    <cellStyle name="Calculation 2 4 5 2 2 2 2 2 2" xfId="19928"/>
    <cellStyle name="Calculation 2 4 5 2 2 2 2 2 2 2" xfId="64321"/>
    <cellStyle name="Calculation 2 4 5 2 2 2 2 2 2 3" xfId="64322"/>
    <cellStyle name="Calculation 2 4 5 2 2 2 2 2 2 4" xfId="64323"/>
    <cellStyle name="Calculation 2 4 5 2 2 2 2 2 3" xfId="64324"/>
    <cellStyle name="Calculation 2 4 5 2 2 2 2 2 4" xfId="64325"/>
    <cellStyle name="Calculation 2 4 5 2 2 2 2 2 5" xfId="64326"/>
    <cellStyle name="Calculation 2 4 5 2 2 2 2 3" xfId="19929"/>
    <cellStyle name="Calculation 2 4 5 2 2 2 2 3 2" xfId="64327"/>
    <cellStyle name="Calculation 2 4 5 2 2 2 2 3 3" xfId="64328"/>
    <cellStyle name="Calculation 2 4 5 2 2 2 2 3 4" xfId="64329"/>
    <cellStyle name="Calculation 2 4 5 2 2 2 2 4" xfId="64330"/>
    <cellStyle name="Calculation 2 4 5 2 2 2 2 5" xfId="64331"/>
    <cellStyle name="Calculation 2 4 5 2 2 2 2 6" xfId="64332"/>
    <cellStyle name="Calculation 2 4 5 2 2 2 3" xfId="19930"/>
    <cellStyle name="Calculation 2 4 5 2 2 2 3 2" xfId="19931"/>
    <cellStyle name="Calculation 2 4 5 2 2 2 3 2 2" xfId="19932"/>
    <cellStyle name="Calculation 2 4 5 2 2 2 3 2 2 2" xfId="64333"/>
    <cellStyle name="Calculation 2 4 5 2 2 2 3 2 2 3" xfId="64334"/>
    <cellStyle name="Calculation 2 4 5 2 2 2 3 2 2 4" xfId="64335"/>
    <cellStyle name="Calculation 2 4 5 2 2 2 3 2 3" xfId="64336"/>
    <cellStyle name="Calculation 2 4 5 2 2 2 3 2 4" xfId="64337"/>
    <cellStyle name="Calculation 2 4 5 2 2 2 3 2 5" xfId="64338"/>
    <cellStyle name="Calculation 2 4 5 2 2 2 3 3" xfId="19933"/>
    <cellStyle name="Calculation 2 4 5 2 2 2 3 3 2" xfId="64339"/>
    <cellStyle name="Calculation 2 4 5 2 2 2 3 3 3" xfId="64340"/>
    <cellStyle name="Calculation 2 4 5 2 2 2 3 3 4" xfId="64341"/>
    <cellStyle name="Calculation 2 4 5 2 2 2 3 4" xfId="64342"/>
    <cellStyle name="Calculation 2 4 5 2 2 2 3 5" xfId="64343"/>
    <cellStyle name="Calculation 2 4 5 2 2 2 3 6" xfId="64344"/>
    <cellStyle name="Calculation 2 4 5 2 2 2 4" xfId="19934"/>
    <cellStyle name="Calculation 2 4 5 2 2 2 4 2" xfId="19935"/>
    <cellStyle name="Calculation 2 4 5 2 2 2 4 2 2" xfId="64345"/>
    <cellStyle name="Calculation 2 4 5 2 2 2 4 2 3" xfId="64346"/>
    <cellStyle name="Calculation 2 4 5 2 2 2 4 2 4" xfId="64347"/>
    <cellStyle name="Calculation 2 4 5 2 2 2 4 3" xfId="64348"/>
    <cellStyle name="Calculation 2 4 5 2 2 2 4 4" xfId="64349"/>
    <cellStyle name="Calculation 2 4 5 2 2 2 4 5" xfId="64350"/>
    <cellStyle name="Calculation 2 4 5 2 2 2 5" xfId="19936"/>
    <cellStyle name="Calculation 2 4 5 2 2 2 5 2" xfId="64351"/>
    <cellStyle name="Calculation 2 4 5 2 2 2 5 3" xfId="64352"/>
    <cellStyle name="Calculation 2 4 5 2 2 2 5 4" xfId="64353"/>
    <cellStyle name="Calculation 2 4 5 2 2 2 6" xfId="64354"/>
    <cellStyle name="Calculation 2 4 5 2 2 2 7" xfId="64355"/>
    <cellStyle name="Calculation 2 4 5 2 2 2 8" xfId="64356"/>
    <cellStyle name="Calculation 2 4 5 2 2 3" xfId="19937"/>
    <cellStyle name="Calculation 2 4 5 2 2 3 2" xfId="19938"/>
    <cellStyle name="Calculation 2 4 5 2 2 3 2 2" xfId="19939"/>
    <cellStyle name="Calculation 2 4 5 2 2 3 2 2 2" xfId="64357"/>
    <cellStyle name="Calculation 2 4 5 2 2 3 2 2 3" xfId="64358"/>
    <cellStyle name="Calculation 2 4 5 2 2 3 2 2 4" xfId="64359"/>
    <cellStyle name="Calculation 2 4 5 2 2 3 2 3" xfId="64360"/>
    <cellStyle name="Calculation 2 4 5 2 2 3 2 4" xfId="64361"/>
    <cellStyle name="Calculation 2 4 5 2 2 3 2 5" xfId="64362"/>
    <cellStyle name="Calculation 2 4 5 2 2 3 3" xfId="19940"/>
    <cellStyle name="Calculation 2 4 5 2 2 3 3 2" xfId="64363"/>
    <cellStyle name="Calculation 2 4 5 2 2 3 3 3" xfId="64364"/>
    <cellStyle name="Calculation 2 4 5 2 2 3 3 4" xfId="64365"/>
    <cellStyle name="Calculation 2 4 5 2 2 3 4" xfId="64366"/>
    <cellStyle name="Calculation 2 4 5 2 2 3 5" xfId="64367"/>
    <cellStyle name="Calculation 2 4 5 2 2 3 6" xfId="64368"/>
    <cellStyle name="Calculation 2 4 5 2 2 4" xfId="19941"/>
    <cellStyle name="Calculation 2 4 5 2 2 4 2" xfId="19942"/>
    <cellStyle name="Calculation 2 4 5 2 2 4 2 2" xfId="19943"/>
    <cellStyle name="Calculation 2 4 5 2 2 4 2 2 2" xfId="64369"/>
    <cellStyle name="Calculation 2 4 5 2 2 4 2 2 3" xfId="64370"/>
    <cellStyle name="Calculation 2 4 5 2 2 4 2 2 4" xfId="64371"/>
    <cellStyle name="Calculation 2 4 5 2 2 4 2 3" xfId="64372"/>
    <cellStyle name="Calculation 2 4 5 2 2 4 2 4" xfId="64373"/>
    <cellStyle name="Calculation 2 4 5 2 2 4 2 5" xfId="64374"/>
    <cellStyle name="Calculation 2 4 5 2 2 4 3" xfId="19944"/>
    <cellStyle name="Calculation 2 4 5 2 2 4 3 2" xfId="64375"/>
    <cellStyle name="Calculation 2 4 5 2 2 4 3 3" xfId="64376"/>
    <cellStyle name="Calculation 2 4 5 2 2 4 3 4" xfId="64377"/>
    <cellStyle name="Calculation 2 4 5 2 2 4 4" xfId="64378"/>
    <cellStyle name="Calculation 2 4 5 2 2 4 5" xfId="64379"/>
    <cellStyle name="Calculation 2 4 5 2 2 4 6" xfId="64380"/>
    <cellStyle name="Calculation 2 4 5 2 2 5" xfId="19945"/>
    <cellStyle name="Calculation 2 4 5 2 2 5 2" xfId="19946"/>
    <cellStyle name="Calculation 2 4 5 2 2 5 2 2" xfId="64381"/>
    <cellStyle name="Calculation 2 4 5 2 2 5 2 3" xfId="64382"/>
    <cellStyle name="Calculation 2 4 5 2 2 5 2 4" xfId="64383"/>
    <cellStyle name="Calculation 2 4 5 2 2 5 3" xfId="64384"/>
    <cellStyle name="Calculation 2 4 5 2 2 5 4" xfId="64385"/>
    <cellStyle name="Calculation 2 4 5 2 2 5 5" xfId="64386"/>
    <cellStyle name="Calculation 2 4 5 2 2 6" xfId="19947"/>
    <cellStyle name="Calculation 2 4 5 2 2 6 2" xfId="64387"/>
    <cellStyle name="Calculation 2 4 5 2 2 6 3" xfId="64388"/>
    <cellStyle name="Calculation 2 4 5 2 2 6 4" xfId="64389"/>
    <cellStyle name="Calculation 2 4 5 2 2 7" xfId="64390"/>
    <cellStyle name="Calculation 2 4 5 2 2 8" xfId="64391"/>
    <cellStyle name="Calculation 2 4 5 2 2 9" xfId="64392"/>
    <cellStyle name="Calculation 2 4 5 2 3" xfId="52482"/>
    <cellStyle name="Calculation 2 4 5 2 4" xfId="52483"/>
    <cellStyle name="Calculation 2 4 5 2 5" xfId="52484"/>
    <cellStyle name="Calculation 2 4 5 2 6" xfId="52485"/>
    <cellStyle name="Calculation 2 4 5 2 7" xfId="52486"/>
    <cellStyle name="Calculation 2 4 5 3" xfId="19948"/>
    <cellStyle name="Calculation 2 4 5 3 2" xfId="19949"/>
    <cellStyle name="Calculation 2 4 5 3 2 2" xfId="19950"/>
    <cellStyle name="Calculation 2 4 5 3 2 2 2" xfId="19951"/>
    <cellStyle name="Calculation 2 4 5 3 2 2 2 2" xfId="19952"/>
    <cellStyle name="Calculation 2 4 5 3 2 2 2 2 2" xfId="64393"/>
    <cellStyle name="Calculation 2 4 5 3 2 2 2 2 3" xfId="64394"/>
    <cellStyle name="Calculation 2 4 5 3 2 2 2 2 4" xfId="64395"/>
    <cellStyle name="Calculation 2 4 5 3 2 2 2 3" xfId="64396"/>
    <cellStyle name="Calculation 2 4 5 3 2 2 2 4" xfId="64397"/>
    <cellStyle name="Calculation 2 4 5 3 2 2 2 5" xfId="64398"/>
    <cellStyle name="Calculation 2 4 5 3 2 2 3" xfId="19953"/>
    <cellStyle name="Calculation 2 4 5 3 2 2 3 2" xfId="64399"/>
    <cellStyle name="Calculation 2 4 5 3 2 2 3 3" xfId="64400"/>
    <cellStyle name="Calculation 2 4 5 3 2 2 3 4" xfId="64401"/>
    <cellStyle name="Calculation 2 4 5 3 2 2 4" xfId="64402"/>
    <cellStyle name="Calculation 2 4 5 3 2 2 5" xfId="64403"/>
    <cellStyle name="Calculation 2 4 5 3 2 2 6" xfId="64404"/>
    <cellStyle name="Calculation 2 4 5 3 2 3" xfId="19954"/>
    <cellStyle name="Calculation 2 4 5 3 2 3 2" xfId="19955"/>
    <cellStyle name="Calculation 2 4 5 3 2 3 2 2" xfId="19956"/>
    <cellStyle name="Calculation 2 4 5 3 2 3 2 2 2" xfId="64405"/>
    <cellStyle name="Calculation 2 4 5 3 2 3 2 2 3" xfId="64406"/>
    <cellStyle name="Calculation 2 4 5 3 2 3 2 2 4" xfId="64407"/>
    <cellStyle name="Calculation 2 4 5 3 2 3 2 3" xfId="64408"/>
    <cellStyle name="Calculation 2 4 5 3 2 3 2 4" xfId="64409"/>
    <cellStyle name="Calculation 2 4 5 3 2 3 2 5" xfId="64410"/>
    <cellStyle name="Calculation 2 4 5 3 2 3 3" xfId="19957"/>
    <cellStyle name="Calculation 2 4 5 3 2 3 3 2" xfId="64411"/>
    <cellStyle name="Calculation 2 4 5 3 2 3 3 3" xfId="64412"/>
    <cellStyle name="Calculation 2 4 5 3 2 3 3 4" xfId="64413"/>
    <cellStyle name="Calculation 2 4 5 3 2 3 4" xfId="64414"/>
    <cellStyle name="Calculation 2 4 5 3 2 3 5" xfId="64415"/>
    <cellStyle name="Calculation 2 4 5 3 2 3 6" xfId="64416"/>
    <cellStyle name="Calculation 2 4 5 3 2 4" xfId="19958"/>
    <cellStyle name="Calculation 2 4 5 3 2 4 2" xfId="19959"/>
    <cellStyle name="Calculation 2 4 5 3 2 4 2 2" xfId="64417"/>
    <cellStyle name="Calculation 2 4 5 3 2 4 2 3" xfId="64418"/>
    <cellStyle name="Calculation 2 4 5 3 2 4 2 4" xfId="64419"/>
    <cellStyle name="Calculation 2 4 5 3 2 4 3" xfId="64420"/>
    <cellStyle name="Calculation 2 4 5 3 2 4 4" xfId="64421"/>
    <cellStyle name="Calculation 2 4 5 3 2 4 5" xfId="64422"/>
    <cellStyle name="Calculation 2 4 5 3 2 5" xfId="19960"/>
    <cellStyle name="Calculation 2 4 5 3 2 5 2" xfId="64423"/>
    <cellStyle name="Calculation 2 4 5 3 2 5 3" xfId="64424"/>
    <cellStyle name="Calculation 2 4 5 3 2 5 4" xfId="64425"/>
    <cellStyle name="Calculation 2 4 5 3 2 6" xfId="64426"/>
    <cellStyle name="Calculation 2 4 5 3 2 7" xfId="64427"/>
    <cellStyle name="Calculation 2 4 5 3 2 8" xfId="64428"/>
    <cellStyle name="Calculation 2 4 5 3 3" xfId="19961"/>
    <cellStyle name="Calculation 2 4 5 3 3 2" xfId="19962"/>
    <cellStyle name="Calculation 2 4 5 3 3 2 2" xfId="19963"/>
    <cellStyle name="Calculation 2 4 5 3 3 2 2 2" xfId="64429"/>
    <cellStyle name="Calculation 2 4 5 3 3 2 2 3" xfId="64430"/>
    <cellStyle name="Calculation 2 4 5 3 3 2 2 4" xfId="64431"/>
    <cellStyle name="Calculation 2 4 5 3 3 2 3" xfId="64432"/>
    <cellStyle name="Calculation 2 4 5 3 3 2 4" xfId="64433"/>
    <cellStyle name="Calculation 2 4 5 3 3 2 5" xfId="64434"/>
    <cellStyle name="Calculation 2 4 5 3 3 3" xfId="19964"/>
    <cellStyle name="Calculation 2 4 5 3 3 3 2" xfId="64435"/>
    <cellStyle name="Calculation 2 4 5 3 3 3 3" xfId="64436"/>
    <cellStyle name="Calculation 2 4 5 3 3 3 4" xfId="64437"/>
    <cellStyle name="Calculation 2 4 5 3 3 4" xfId="64438"/>
    <cellStyle name="Calculation 2 4 5 3 3 5" xfId="64439"/>
    <cellStyle name="Calculation 2 4 5 3 3 6" xfId="64440"/>
    <cellStyle name="Calculation 2 4 5 3 4" xfId="19965"/>
    <cellStyle name="Calculation 2 4 5 3 4 2" xfId="19966"/>
    <cellStyle name="Calculation 2 4 5 3 4 2 2" xfId="19967"/>
    <cellStyle name="Calculation 2 4 5 3 4 2 2 2" xfId="64441"/>
    <cellStyle name="Calculation 2 4 5 3 4 2 2 3" xfId="64442"/>
    <cellStyle name="Calculation 2 4 5 3 4 2 2 4" xfId="64443"/>
    <cellStyle name="Calculation 2 4 5 3 4 2 3" xfId="64444"/>
    <cellStyle name="Calculation 2 4 5 3 4 2 4" xfId="64445"/>
    <cellStyle name="Calculation 2 4 5 3 4 2 5" xfId="64446"/>
    <cellStyle name="Calculation 2 4 5 3 4 3" xfId="19968"/>
    <cellStyle name="Calculation 2 4 5 3 4 3 2" xfId="64447"/>
    <cellStyle name="Calculation 2 4 5 3 4 3 3" xfId="64448"/>
    <cellStyle name="Calculation 2 4 5 3 4 3 4" xfId="64449"/>
    <cellStyle name="Calculation 2 4 5 3 4 4" xfId="64450"/>
    <cellStyle name="Calculation 2 4 5 3 4 5" xfId="64451"/>
    <cellStyle name="Calculation 2 4 5 3 4 6" xfId="64452"/>
    <cellStyle name="Calculation 2 4 5 3 5" xfId="19969"/>
    <cellStyle name="Calculation 2 4 5 3 5 2" xfId="19970"/>
    <cellStyle name="Calculation 2 4 5 3 5 2 2" xfId="64453"/>
    <cellStyle name="Calculation 2 4 5 3 5 2 3" xfId="64454"/>
    <cellStyle name="Calculation 2 4 5 3 5 2 4" xfId="64455"/>
    <cellStyle name="Calculation 2 4 5 3 5 3" xfId="64456"/>
    <cellStyle name="Calculation 2 4 5 3 5 4" xfId="64457"/>
    <cellStyle name="Calculation 2 4 5 3 5 5" xfId="64458"/>
    <cellStyle name="Calculation 2 4 5 3 6" xfId="19971"/>
    <cellStyle name="Calculation 2 4 5 3 6 2" xfId="64459"/>
    <cellStyle name="Calculation 2 4 5 3 6 3" xfId="64460"/>
    <cellStyle name="Calculation 2 4 5 3 6 4" xfId="64461"/>
    <cellStyle name="Calculation 2 4 5 3 7" xfId="64462"/>
    <cellStyle name="Calculation 2 4 5 3 8" xfId="64463"/>
    <cellStyle name="Calculation 2 4 5 3 9" xfId="64464"/>
    <cellStyle name="Calculation 2 4 5 4" xfId="19972"/>
    <cellStyle name="Calculation 2 4 5 5" xfId="19973"/>
    <cellStyle name="Calculation 2 4 5 6" xfId="19974"/>
    <cellStyle name="Calculation 2 4 5 7" xfId="52487"/>
    <cellStyle name="Calculation 2 4 5 8" xfId="52488"/>
    <cellStyle name="Calculation 2 4 6" xfId="19975"/>
    <cellStyle name="Calculation 2 4 6 2" xfId="19976"/>
    <cellStyle name="Calculation 2 4 6 2 2" xfId="19977"/>
    <cellStyle name="Calculation 2 4 6 2 2 2" xfId="19978"/>
    <cellStyle name="Calculation 2 4 6 2 2 2 2" xfId="19979"/>
    <cellStyle name="Calculation 2 4 6 2 2 2 2 2" xfId="19980"/>
    <cellStyle name="Calculation 2 4 6 2 2 2 2 2 2" xfId="19981"/>
    <cellStyle name="Calculation 2 4 6 2 2 2 2 2 2 2" xfId="64465"/>
    <cellStyle name="Calculation 2 4 6 2 2 2 2 2 2 3" xfId="64466"/>
    <cellStyle name="Calculation 2 4 6 2 2 2 2 2 2 4" xfId="64467"/>
    <cellStyle name="Calculation 2 4 6 2 2 2 2 2 3" xfId="64468"/>
    <cellStyle name="Calculation 2 4 6 2 2 2 2 2 4" xfId="64469"/>
    <cellStyle name="Calculation 2 4 6 2 2 2 2 2 5" xfId="64470"/>
    <cellStyle name="Calculation 2 4 6 2 2 2 2 3" xfId="19982"/>
    <cellStyle name="Calculation 2 4 6 2 2 2 2 3 2" xfId="64471"/>
    <cellStyle name="Calculation 2 4 6 2 2 2 2 3 3" xfId="64472"/>
    <cellStyle name="Calculation 2 4 6 2 2 2 2 3 4" xfId="64473"/>
    <cellStyle name="Calculation 2 4 6 2 2 2 2 4" xfId="64474"/>
    <cellStyle name="Calculation 2 4 6 2 2 2 2 5" xfId="64475"/>
    <cellStyle name="Calculation 2 4 6 2 2 2 2 6" xfId="64476"/>
    <cellStyle name="Calculation 2 4 6 2 2 2 3" xfId="19983"/>
    <cellStyle name="Calculation 2 4 6 2 2 2 3 2" xfId="19984"/>
    <cellStyle name="Calculation 2 4 6 2 2 2 3 2 2" xfId="19985"/>
    <cellStyle name="Calculation 2 4 6 2 2 2 3 2 2 2" xfId="64477"/>
    <cellStyle name="Calculation 2 4 6 2 2 2 3 2 2 3" xfId="64478"/>
    <cellStyle name="Calculation 2 4 6 2 2 2 3 2 2 4" xfId="64479"/>
    <cellStyle name="Calculation 2 4 6 2 2 2 3 2 3" xfId="64480"/>
    <cellStyle name="Calculation 2 4 6 2 2 2 3 2 4" xfId="64481"/>
    <cellStyle name="Calculation 2 4 6 2 2 2 3 2 5" xfId="64482"/>
    <cellStyle name="Calculation 2 4 6 2 2 2 3 3" xfId="19986"/>
    <cellStyle name="Calculation 2 4 6 2 2 2 3 3 2" xfId="64483"/>
    <cellStyle name="Calculation 2 4 6 2 2 2 3 3 3" xfId="64484"/>
    <cellStyle name="Calculation 2 4 6 2 2 2 3 3 4" xfId="64485"/>
    <cellStyle name="Calculation 2 4 6 2 2 2 3 4" xfId="64486"/>
    <cellStyle name="Calculation 2 4 6 2 2 2 3 5" xfId="64487"/>
    <cellStyle name="Calculation 2 4 6 2 2 2 3 6" xfId="64488"/>
    <cellStyle name="Calculation 2 4 6 2 2 2 4" xfId="19987"/>
    <cellStyle name="Calculation 2 4 6 2 2 2 4 2" xfId="19988"/>
    <cellStyle name="Calculation 2 4 6 2 2 2 4 2 2" xfId="64489"/>
    <cellStyle name="Calculation 2 4 6 2 2 2 4 2 3" xfId="64490"/>
    <cellStyle name="Calculation 2 4 6 2 2 2 4 2 4" xfId="64491"/>
    <cellStyle name="Calculation 2 4 6 2 2 2 4 3" xfId="64492"/>
    <cellStyle name="Calculation 2 4 6 2 2 2 4 4" xfId="64493"/>
    <cellStyle name="Calculation 2 4 6 2 2 2 4 5" xfId="64494"/>
    <cellStyle name="Calculation 2 4 6 2 2 2 5" xfId="19989"/>
    <cellStyle name="Calculation 2 4 6 2 2 2 5 2" xfId="64495"/>
    <cellStyle name="Calculation 2 4 6 2 2 2 5 3" xfId="64496"/>
    <cellStyle name="Calculation 2 4 6 2 2 2 5 4" xfId="64497"/>
    <cellStyle name="Calculation 2 4 6 2 2 2 6" xfId="64498"/>
    <cellStyle name="Calculation 2 4 6 2 2 2 7" xfId="64499"/>
    <cellStyle name="Calculation 2 4 6 2 2 2 8" xfId="64500"/>
    <cellStyle name="Calculation 2 4 6 2 2 3" xfId="19990"/>
    <cellStyle name="Calculation 2 4 6 2 2 3 2" xfId="19991"/>
    <cellStyle name="Calculation 2 4 6 2 2 3 2 2" xfId="19992"/>
    <cellStyle name="Calculation 2 4 6 2 2 3 2 2 2" xfId="64501"/>
    <cellStyle name="Calculation 2 4 6 2 2 3 2 2 3" xfId="64502"/>
    <cellStyle name="Calculation 2 4 6 2 2 3 2 2 4" xfId="64503"/>
    <cellStyle name="Calculation 2 4 6 2 2 3 2 3" xfId="64504"/>
    <cellStyle name="Calculation 2 4 6 2 2 3 2 4" xfId="64505"/>
    <cellStyle name="Calculation 2 4 6 2 2 3 2 5" xfId="64506"/>
    <cellStyle name="Calculation 2 4 6 2 2 3 3" xfId="19993"/>
    <cellStyle name="Calculation 2 4 6 2 2 3 3 2" xfId="64507"/>
    <cellStyle name="Calculation 2 4 6 2 2 3 3 3" xfId="64508"/>
    <cellStyle name="Calculation 2 4 6 2 2 3 3 4" xfId="64509"/>
    <cellStyle name="Calculation 2 4 6 2 2 3 4" xfId="64510"/>
    <cellStyle name="Calculation 2 4 6 2 2 3 5" xfId="64511"/>
    <cellStyle name="Calculation 2 4 6 2 2 3 6" xfId="64512"/>
    <cellStyle name="Calculation 2 4 6 2 2 4" xfId="19994"/>
    <cellStyle name="Calculation 2 4 6 2 2 4 2" xfId="19995"/>
    <cellStyle name="Calculation 2 4 6 2 2 4 2 2" xfId="19996"/>
    <cellStyle name="Calculation 2 4 6 2 2 4 2 2 2" xfId="64513"/>
    <cellStyle name="Calculation 2 4 6 2 2 4 2 2 3" xfId="64514"/>
    <cellStyle name="Calculation 2 4 6 2 2 4 2 2 4" xfId="64515"/>
    <cellStyle name="Calculation 2 4 6 2 2 4 2 3" xfId="64516"/>
    <cellStyle name="Calculation 2 4 6 2 2 4 2 4" xfId="64517"/>
    <cellStyle name="Calculation 2 4 6 2 2 4 2 5" xfId="64518"/>
    <cellStyle name="Calculation 2 4 6 2 2 4 3" xfId="19997"/>
    <cellStyle name="Calculation 2 4 6 2 2 4 3 2" xfId="64519"/>
    <cellStyle name="Calculation 2 4 6 2 2 4 3 3" xfId="64520"/>
    <cellStyle name="Calculation 2 4 6 2 2 4 3 4" xfId="64521"/>
    <cellStyle name="Calculation 2 4 6 2 2 4 4" xfId="64522"/>
    <cellStyle name="Calculation 2 4 6 2 2 4 5" xfId="64523"/>
    <cellStyle name="Calculation 2 4 6 2 2 4 6" xfId="64524"/>
    <cellStyle name="Calculation 2 4 6 2 2 5" xfId="19998"/>
    <cellStyle name="Calculation 2 4 6 2 2 5 2" xfId="19999"/>
    <cellStyle name="Calculation 2 4 6 2 2 5 2 2" xfId="64525"/>
    <cellStyle name="Calculation 2 4 6 2 2 5 2 3" xfId="64526"/>
    <cellStyle name="Calculation 2 4 6 2 2 5 2 4" xfId="64527"/>
    <cellStyle name="Calculation 2 4 6 2 2 5 3" xfId="64528"/>
    <cellStyle name="Calculation 2 4 6 2 2 5 4" xfId="64529"/>
    <cellStyle name="Calculation 2 4 6 2 2 5 5" xfId="64530"/>
    <cellStyle name="Calculation 2 4 6 2 2 6" xfId="20000"/>
    <cellStyle name="Calculation 2 4 6 2 2 6 2" xfId="64531"/>
    <cellStyle name="Calculation 2 4 6 2 2 6 3" xfId="64532"/>
    <cellStyle name="Calculation 2 4 6 2 2 6 4" xfId="64533"/>
    <cellStyle name="Calculation 2 4 6 2 2 7" xfId="64534"/>
    <cellStyle name="Calculation 2 4 6 2 2 8" xfId="64535"/>
    <cellStyle name="Calculation 2 4 6 2 2 9" xfId="64536"/>
    <cellStyle name="Calculation 2 4 6 2 3" xfId="52489"/>
    <cellStyle name="Calculation 2 4 6 2 4" xfId="52490"/>
    <cellStyle name="Calculation 2 4 6 2 5" xfId="52491"/>
    <cellStyle name="Calculation 2 4 6 2 6" xfId="52492"/>
    <cellStyle name="Calculation 2 4 6 2 7" xfId="52493"/>
    <cellStyle name="Calculation 2 4 6 3" xfId="20001"/>
    <cellStyle name="Calculation 2 4 6 3 2" xfId="20002"/>
    <cellStyle name="Calculation 2 4 6 3 2 2" xfId="20003"/>
    <cellStyle name="Calculation 2 4 6 3 2 2 2" xfId="20004"/>
    <cellStyle name="Calculation 2 4 6 3 2 2 2 2" xfId="20005"/>
    <cellStyle name="Calculation 2 4 6 3 2 2 2 2 2" xfId="64537"/>
    <cellStyle name="Calculation 2 4 6 3 2 2 2 2 3" xfId="64538"/>
    <cellStyle name="Calculation 2 4 6 3 2 2 2 2 4" xfId="64539"/>
    <cellStyle name="Calculation 2 4 6 3 2 2 2 3" xfId="64540"/>
    <cellStyle name="Calculation 2 4 6 3 2 2 2 4" xfId="64541"/>
    <cellStyle name="Calculation 2 4 6 3 2 2 2 5" xfId="64542"/>
    <cellStyle name="Calculation 2 4 6 3 2 2 3" xfId="20006"/>
    <cellStyle name="Calculation 2 4 6 3 2 2 3 2" xfId="64543"/>
    <cellStyle name="Calculation 2 4 6 3 2 2 3 3" xfId="64544"/>
    <cellStyle name="Calculation 2 4 6 3 2 2 3 4" xfId="64545"/>
    <cellStyle name="Calculation 2 4 6 3 2 2 4" xfId="64546"/>
    <cellStyle name="Calculation 2 4 6 3 2 2 5" xfId="64547"/>
    <cellStyle name="Calculation 2 4 6 3 2 2 6" xfId="64548"/>
    <cellStyle name="Calculation 2 4 6 3 2 3" xfId="20007"/>
    <cellStyle name="Calculation 2 4 6 3 2 3 2" xfId="20008"/>
    <cellStyle name="Calculation 2 4 6 3 2 3 2 2" xfId="20009"/>
    <cellStyle name="Calculation 2 4 6 3 2 3 2 2 2" xfId="64549"/>
    <cellStyle name="Calculation 2 4 6 3 2 3 2 2 3" xfId="64550"/>
    <cellStyle name="Calculation 2 4 6 3 2 3 2 2 4" xfId="64551"/>
    <cellStyle name="Calculation 2 4 6 3 2 3 2 3" xfId="64552"/>
    <cellStyle name="Calculation 2 4 6 3 2 3 2 4" xfId="64553"/>
    <cellStyle name="Calculation 2 4 6 3 2 3 2 5" xfId="64554"/>
    <cellStyle name="Calculation 2 4 6 3 2 3 3" xfId="20010"/>
    <cellStyle name="Calculation 2 4 6 3 2 3 3 2" xfId="64555"/>
    <cellStyle name="Calculation 2 4 6 3 2 3 3 3" xfId="64556"/>
    <cellStyle name="Calculation 2 4 6 3 2 3 3 4" xfId="64557"/>
    <cellStyle name="Calculation 2 4 6 3 2 3 4" xfId="64558"/>
    <cellStyle name="Calculation 2 4 6 3 2 3 5" xfId="64559"/>
    <cellStyle name="Calculation 2 4 6 3 2 3 6" xfId="64560"/>
    <cellStyle name="Calculation 2 4 6 3 2 4" xfId="20011"/>
    <cellStyle name="Calculation 2 4 6 3 2 4 2" xfId="20012"/>
    <cellStyle name="Calculation 2 4 6 3 2 4 2 2" xfId="64561"/>
    <cellStyle name="Calculation 2 4 6 3 2 4 2 3" xfId="64562"/>
    <cellStyle name="Calculation 2 4 6 3 2 4 2 4" xfId="64563"/>
    <cellStyle name="Calculation 2 4 6 3 2 4 3" xfId="64564"/>
    <cellStyle name="Calculation 2 4 6 3 2 4 4" xfId="64565"/>
    <cellStyle name="Calculation 2 4 6 3 2 4 5" xfId="64566"/>
    <cellStyle name="Calculation 2 4 6 3 2 5" xfId="20013"/>
    <cellStyle name="Calculation 2 4 6 3 2 5 2" xfId="64567"/>
    <cellStyle name="Calculation 2 4 6 3 2 5 3" xfId="64568"/>
    <cellStyle name="Calculation 2 4 6 3 2 5 4" xfId="64569"/>
    <cellStyle name="Calculation 2 4 6 3 2 6" xfId="64570"/>
    <cellStyle name="Calculation 2 4 6 3 2 7" xfId="64571"/>
    <cellStyle name="Calculation 2 4 6 3 2 8" xfId="64572"/>
    <cellStyle name="Calculation 2 4 6 3 3" xfId="20014"/>
    <cellStyle name="Calculation 2 4 6 3 3 2" xfId="20015"/>
    <cellStyle name="Calculation 2 4 6 3 3 2 2" xfId="20016"/>
    <cellStyle name="Calculation 2 4 6 3 3 2 2 2" xfId="64573"/>
    <cellStyle name="Calculation 2 4 6 3 3 2 2 3" xfId="64574"/>
    <cellStyle name="Calculation 2 4 6 3 3 2 2 4" xfId="64575"/>
    <cellStyle name="Calculation 2 4 6 3 3 2 3" xfId="64576"/>
    <cellStyle name="Calculation 2 4 6 3 3 2 4" xfId="64577"/>
    <cellStyle name="Calculation 2 4 6 3 3 2 5" xfId="64578"/>
    <cellStyle name="Calculation 2 4 6 3 3 3" xfId="20017"/>
    <cellStyle name="Calculation 2 4 6 3 3 3 2" xfId="64579"/>
    <cellStyle name="Calculation 2 4 6 3 3 3 3" xfId="64580"/>
    <cellStyle name="Calculation 2 4 6 3 3 3 4" xfId="64581"/>
    <cellStyle name="Calculation 2 4 6 3 3 4" xfId="64582"/>
    <cellStyle name="Calculation 2 4 6 3 3 5" xfId="64583"/>
    <cellStyle name="Calculation 2 4 6 3 3 6" xfId="64584"/>
    <cellStyle name="Calculation 2 4 6 3 4" xfId="20018"/>
    <cellStyle name="Calculation 2 4 6 3 4 2" xfId="20019"/>
    <cellStyle name="Calculation 2 4 6 3 4 2 2" xfId="20020"/>
    <cellStyle name="Calculation 2 4 6 3 4 2 2 2" xfId="64585"/>
    <cellStyle name="Calculation 2 4 6 3 4 2 2 3" xfId="64586"/>
    <cellStyle name="Calculation 2 4 6 3 4 2 2 4" xfId="64587"/>
    <cellStyle name="Calculation 2 4 6 3 4 2 3" xfId="64588"/>
    <cellStyle name="Calculation 2 4 6 3 4 2 4" xfId="64589"/>
    <cellStyle name="Calculation 2 4 6 3 4 2 5" xfId="64590"/>
    <cellStyle name="Calculation 2 4 6 3 4 3" xfId="20021"/>
    <cellStyle name="Calculation 2 4 6 3 4 3 2" xfId="64591"/>
    <cellStyle name="Calculation 2 4 6 3 4 3 3" xfId="64592"/>
    <cellStyle name="Calculation 2 4 6 3 4 3 4" xfId="64593"/>
    <cellStyle name="Calculation 2 4 6 3 4 4" xfId="64594"/>
    <cellStyle name="Calculation 2 4 6 3 4 5" xfId="64595"/>
    <cellStyle name="Calculation 2 4 6 3 4 6" xfId="64596"/>
    <cellStyle name="Calculation 2 4 6 3 5" xfId="20022"/>
    <cellStyle name="Calculation 2 4 6 3 5 2" xfId="20023"/>
    <cellStyle name="Calculation 2 4 6 3 5 2 2" xfId="64597"/>
    <cellStyle name="Calculation 2 4 6 3 5 2 3" xfId="64598"/>
    <cellStyle name="Calculation 2 4 6 3 5 2 4" xfId="64599"/>
    <cellStyle name="Calculation 2 4 6 3 5 3" xfId="64600"/>
    <cellStyle name="Calculation 2 4 6 3 5 4" xfId="64601"/>
    <cellStyle name="Calculation 2 4 6 3 5 5" xfId="64602"/>
    <cellStyle name="Calculation 2 4 6 3 6" xfId="20024"/>
    <cellStyle name="Calculation 2 4 6 3 6 2" xfId="64603"/>
    <cellStyle name="Calculation 2 4 6 3 6 3" xfId="64604"/>
    <cellStyle name="Calculation 2 4 6 3 6 4" xfId="64605"/>
    <cellStyle name="Calculation 2 4 6 3 7" xfId="64606"/>
    <cellStyle name="Calculation 2 4 6 3 8" xfId="64607"/>
    <cellStyle name="Calculation 2 4 6 3 9" xfId="64608"/>
    <cellStyle name="Calculation 2 4 6 4" xfId="20025"/>
    <cellStyle name="Calculation 2 4 6 5" xfId="20026"/>
    <cellStyle name="Calculation 2 4 6 6" xfId="20027"/>
    <cellStyle name="Calculation 2 4 6 7" xfId="52494"/>
    <cellStyle name="Calculation 2 4 6 8" xfId="52495"/>
    <cellStyle name="Calculation 2 4 7" xfId="20028"/>
    <cellStyle name="Calculation 2 4 7 2" xfId="20029"/>
    <cellStyle name="Calculation 2 4 7 2 2" xfId="20030"/>
    <cellStyle name="Calculation 2 4 7 2 2 2" xfId="20031"/>
    <cellStyle name="Calculation 2 4 7 2 2 2 2" xfId="20032"/>
    <cellStyle name="Calculation 2 4 7 2 2 2 2 2" xfId="64609"/>
    <cellStyle name="Calculation 2 4 7 2 2 2 2 3" xfId="64610"/>
    <cellStyle name="Calculation 2 4 7 2 2 2 2 4" xfId="64611"/>
    <cellStyle name="Calculation 2 4 7 2 2 2 3" xfId="64612"/>
    <cellStyle name="Calculation 2 4 7 2 2 2 4" xfId="64613"/>
    <cellStyle name="Calculation 2 4 7 2 2 2 5" xfId="64614"/>
    <cellStyle name="Calculation 2 4 7 2 2 3" xfId="20033"/>
    <cellStyle name="Calculation 2 4 7 2 2 3 2" xfId="64615"/>
    <cellStyle name="Calculation 2 4 7 2 2 3 3" xfId="64616"/>
    <cellStyle name="Calculation 2 4 7 2 2 3 4" xfId="64617"/>
    <cellStyle name="Calculation 2 4 7 2 2 4" xfId="64618"/>
    <cellStyle name="Calculation 2 4 7 2 2 5" xfId="64619"/>
    <cellStyle name="Calculation 2 4 7 2 2 6" xfId="64620"/>
    <cellStyle name="Calculation 2 4 7 2 3" xfId="20034"/>
    <cellStyle name="Calculation 2 4 7 2 3 2" xfId="20035"/>
    <cellStyle name="Calculation 2 4 7 2 3 2 2" xfId="20036"/>
    <cellStyle name="Calculation 2 4 7 2 3 2 2 2" xfId="64621"/>
    <cellStyle name="Calculation 2 4 7 2 3 2 2 3" xfId="64622"/>
    <cellStyle name="Calculation 2 4 7 2 3 2 2 4" xfId="64623"/>
    <cellStyle name="Calculation 2 4 7 2 3 2 3" xfId="64624"/>
    <cellStyle name="Calculation 2 4 7 2 3 2 4" xfId="64625"/>
    <cellStyle name="Calculation 2 4 7 2 3 2 5" xfId="64626"/>
    <cellStyle name="Calculation 2 4 7 2 3 3" xfId="20037"/>
    <cellStyle name="Calculation 2 4 7 2 3 3 2" xfId="64627"/>
    <cellStyle name="Calculation 2 4 7 2 3 3 3" xfId="64628"/>
    <cellStyle name="Calculation 2 4 7 2 3 3 4" xfId="64629"/>
    <cellStyle name="Calculation 2 4 7 2 3 4" xfId="64630"/>
    <cellStyle name="Calculation 2 4 7 2 3 5" xfId="64631"/>
    <cellStyle name="Calculation 2 4 7 2 3 6" xfId="64632"/>
    <cellStyle name="Calculation 2 4 7 2 4" xfId="20038"/>
    <cellStyle name="Calculation 2 4 7 2 4 2" xfId="20039"/>
    <cellStyle name="Calculation 2 4 7 2 4 2 2" xfId="64633"/>
    <cellStyle name="Calculation 2 4 7 2 4 2 3" xfId="64634"/>
    <cellStyle name="Calculation 2 4 7 2 4 2 4" xfId="64635"/>
    <cellStyle name="Calculation 2 4 7 2 4 3" xfId="64636"/>
    <cellStyle name="Calculation 2 4 7 2 4 4" xfId="64637"/>
    <cellStyle name="Calculation 2 4 7 2 4 5" xfId="64638"/>
    <cellStyle name="Calculation 2 4 7 2 5" xfId="20040"/>
    <cellStyle name="Calculation 2 4 7 2 5 2" xfId="64639"/>
    <cellStyle name="Calculation 2 4 7 2 5 3" xfId="64640"/>
    <cellStyle name="Calculation 2 4 7 2 5 4" xfId="64641"/>
    <cellStyle name="Calculation 2 4 7 2 6" xfId="64642"/>
    <cellStyle name="Calculation 2 4 7 2 7" xfId="64643"/>
    <cellStyle name="Calculation 2 4 7 2 8" xfId="64644"/>
    <cellStyle name="Calculation 2 4 7 3" xfId="20041"/>
    <cellStyle name="Calculation 2 4 7 3 2" xfId="20042"/>
    <cellStyle name="Calculation 2 4 7 3 2 2" xfId="20043"/>
    <cellStyle name="Calculation 2 4 7 3 2 2 2" xfId="64645"/>
    <cellStyle name="Calculation 2 4 7 3 2 2 3" xfId="64646"/>
    <cellStyle name="Calculation 2 4 7 3 2 2 4" xfId="64647"/>
    <cellStyle name="Calculation 2 4 7 3 2 3" xfId="64648"/>
    <cellStyle name="Calculation 2 4 7 3 2 4" xfId="64649"/>
    <cellStyle name="Calculation 2 4 7 3 2 5" xfId="64650"/>
    <cellStyle name="Calculation 2 4 7 3 3" xfId="20044"/>
    <cellStyle name="Calculation 2 4 7 3 3 2" xfId="64651"/>
    <cellStyle name="Calculation 2 4 7 3 3 3" xfId="64652"/>
    <cellStyle name="Calculation 2 4 7 3 3 4" xfId="64653"/>
    <cellStyle name="Calculation 2 4 7 3 4" xfId="64654"/>
    <cellStyle name="Calculation 2 4 7 3 5" xfId="64655"/>
    <cellStyle name="Calculation 2 4 7 3 6" xfId="64656"/>
    <cellStyle name="Calculation 2 4 7 4" xfId="20045"/>
    <cellStyle name="Calculation 2 4 7 4 2" xfId="20046"/>
    <cellStyle name="Calculation 2 4 7 4 2 2" xfId="20047"/>
    <cellStyle name="Calculation 2 4 7 4 2 2 2" xfId="64657"/>
    <cellStyle name="Calculation 2 4 7 4 2 2 3" xfId="64658"/>
    <cellStyle name="Calculation 2 4 7 4 2 2 4" xfId="64659"/>
    <cellStyle name="Calculation 2 4 7 4 2 3" xfId="64660"/>
    <cellStyle name="Calculation 2 4 7 4 2 4" xfId="64661"/>
    <cellStyle name="Calculation 2 4 7 4 2 5" xfId="64662"/>
    <cellStyle name="Calculation 2 4 7 4 3" xfId="20048"/>
    <cellStyle name="Calculation 2 4 7 4 3 2" xfId="64663"/>
    <cellStyle name="Calculation 2 4 7 4 3 3" xfId="64664"/>
    <cellStyle name="Calculation 2 4 7 4 3 4" xfId="64665"/>
    <cellStyle name="Calculation 2 4 7 4 4" xfId="64666"/>
    <cellStyle name="Calculation 2 4 7 4 5" xfId="64667"/>
    <cellStyle name="Calculation 2 4 7 4 6" xfId="64668"/>
    <cellStyle name="Calculation 2 4 7 5" xfId="20049"/>
    <cellStyle name="Calculation 2 4 7 5 2" xfId="20050"/>
    <cellStyle name="Calculation 2 4 7 5 2 2" xfId="64669"/>
    <cellStyle name="Calculation 2 4 7 5 2 3" xfId="64670"/>
    <cellStyle name="Calculation 2 4 7 5 2 4" xfId="64671"/>
    <cellStyle name="Calculation 2 4 7 5 3" xfId="64672"/>
    <cellStyle name="Calculation 2 4 7 5 4" xfId="64673"/>
    <cellStyle name="Calculation 2 4 7 5 5" xfId="64674"/>
    <cellStyle name="Calculation 2 4 7 6" xfId="20051"/>
    <cellStyle name="Calculation 2 4 7 6 2" xfId="64675"/>
    <cellStyle name="Calculation 2 4 7 6 3" xfId="64676"/>
    <cellStyle name="Calculation 2 4 7 6 4" xfId="64677"/>
    <cellStyle name="Calculation 2 4 7 7" xfId="20052"/>
    <cellStyle name="Calculation 2 4 7 8" xfId="20053"/>
    <cellStyle name="Calculation 2 4 7 9" xfId="20054"/>
    <cellStyle name="Calculation 2 4 8" xfId="20055"/>
    <cellStyle name="Calculation 2 4 8 2" xfId="20056"/>
    <cellStyle name="Calculation 2 4 8 2 2" xfId="52496"/>
    <cellStyle name="Calculation 2 4 8 2 3" xfId="52497"/>
    <cellStyle name="Calculation 2 4 8 3" xfId="20057"/>
    <cellStyle name="Calculation 2 4 8 4" xfId="52498"/>
    <cellStyle name="Calculation 2 4 9" xfId="20058"/>
    <cellStyle name="Calculation 2 4 9 2" xfId="20059"/>
    <cellStyle name="Calculation 2 4 9 2 2" xfId="52499"/>
    <cellStyle name="Calculation 2 4 9 2 3" xfId="52500"/>
    <cellStyle name="Calculation 2 4 9 3" xfId="20060"/>
    <cellStyle name="Calculation 2 4 9 4" xfId="52501"/>
    <cellStyle name="Calculation 2 5" xfId="20061"/>
    <cellStyle name="Calculation 2 5 10" xfId="20062"/>
    <cellStyle name="Calculation 2 5 11" xfId="20063"/>
    <cellStyle name="Calculation 2 5 12" xfId="52502"/>
    <cellStyle name="Calculation 2 5 13" xfId="52503"/>
    <cellStyle name="Calculation 2 5 14" xfId="52504"/>
    <cellStyle name="Calculation 2 5 2" xfId="20064"/>
    <cellStyle name="Calculation 2 5 2 2" xfId="20065"/>
    <cellStyle name="Calculation 2 5 2 2 2" xfId="20066"/>
    <cellStyle name="Calculation 2 5 2 2 2 2" xfId="20067"/>
    <cellStyle name="Calculation 2 5 2 2 2 2 2" xfId="20068"/>
    <cellStyle name="Calculation 2 5 2 2 2 2 2 2" xfId="20069"/>
    <cellStyle name="Calculation 2 5 2 2 2 2 2 2 2" xfId="20070"/>
    <cellStyle name="Calculation 2 5 2 2 2 2 2 2 2 2" xfId="64678"/>
    <cellStyle name="Calculation 2 5 2 2 2 2 2 2 2 3" xfId="64679"/>
    <cellStyle name="Calculation 2 5 2 2 2 2 2 2 2 4" xfId="64680"/>
    <cellStyle name="Calculation 2 5 2 2 2 2 2 2 3" xfId="64681"/>
    <cellStyle name="Calculation 2 5 2 2 2 2 2 2 4" xfId="64682"/>
    <cellStyle name="Calculation 2 5 2 2 2 2 2 2 5" xfId="64683"/>
    <cellStyle name="Calculation 2 5 2 2 2 2 2 3" xfId="20071"/>
    <cellStyle name="Calculation 2 5 2 2 2 2 2 3 2" xfId="64684"/>
    <cellStyle name="Calculation 2 5 2 2 2 2 2 3 3" xfId="64685"/>
    <cellStyle name="Calculation 2 5 2 2 2 2 2 3 4" xfId="64686"/>
    <cellStyle name="Calculation 2 5 2 2 2 2 2 4" xfId="64687"/>
    <cellStyle name="Calculation 2 5 2 2 2 2 2 5" xfId="64688"/>
    <cellStyle name="Calculation 2 5 2 2 2 2 2 6" xfId="64689"/>
    <cellStyle name="Calculation 2 5 2 2 2 2 3" xfId="20072"/>
    <cellStyle name="Calculation 2 5 2 2 2 2 3 2" xfId="20073"/>
    <cellStyle name="Calculation 2 5 2 2 2 2 3 2 2" xfId="20074"/>
    <cellStyle name="Calculation 2 5 2 2 2 2 3 2 2 2" xfId="64690"/>
    <cellStyle name="Calculation 2 5 2 2 2 2 3 2 2 3" xfId="64691"/>
    <cellStyle name="Calculation 2 5 2 2 2 2 3 2 2 4" xfId="64692"/>
    <cellStyle name="Calculation 2 5 2 2 2 2 3 2 3" xfId="64693"/>
    <cellStyle name="Calculation 2 5 2 2 2 2 3 2 4" xfId="64694"/>
    <cellStyle name="Calculation 2 5 2 2 2 2 3 2 5" xfId="64695"/>
    <cellStyle name="Calculation 2 5 2 2 2 2 3 3" xfId="20075"/>
    <cellStyle name="Calculation 2 5 2 2 2 2 3 3 2" xfId="64696"/>
    <cellStyle name="Calculation 2 5 2 2 2 2 3 3 3" xfId="64697"/>
    <cellStyle name="Calculation 2 5 2 2 2 2 3 3 4" xfId="64698"/>
    <cellStyle name="Calculation 2 5 2 2 2 2 3 4" xfId="64699"/>
    <cellStyle name="Calculation 2 5 2 2 2 2 3 5" xfId="64700"/>
    <cellStyle name="Calculation 2 5 2 2 2 2 3 6" xfId="64701"/>
    <cellStyle name="Calculation 2 5 2 2 2 2 4" xfId="20076"/>
    <cellStyle name="Calculation 2 5 2 2 2 2 4 2" xfId="20077"/>
    <cellStyle name="Calculation 2 5 2 2 2 2 4 2 2" xfId="64702"/>
    <cellStyle name="Calculation 2 5 2 2 2 2 4 2 3" xfId="64703"/>
    <cellStyle name="Calculation 2 5 2 2 2 2 4 2 4" xfId="64704"/>
    <cellStyle name="Calculation 2 5 2 2 2 2 4 3" xfId="64705"/>
    <cellStyle name="Calculation 2 5 2 2 2 2 4 4" xfId="64706"/>
    <cellStyle name="Calculation 2 5 2 2 2 2 4 5" xfId="64707"/>
    <cellStyle name="Calculation 2 5 2 2 2 2 5" xfId="20078"/>
    <cellStyle name="Calculation 2 5 2 2 2 2 5 2" xfId="64708"/>
    <cellStyle name="Calculation 2 5 2 2 2 2 5 3" xfId="64709"/>
    <cellStyle name="Calculation 2 5 2 2 2 2 5 4" xfId="64710"/>
    <cellStyle name="Calculation 2 5 2 2 2 2 6" xfId="64711"/>
    <cellStyle name="Calculation 2 5 2 2 2 2 7" xfId="64712"/>
    <cellStyle name="Calculation 2 5 2 2 2 2 8" xfId="64713"/>
    <cellStyle name="Calculation 2 5 2 2 2 3" xfId="20079"/>
    <cellStyle name="Calculation 2 5 2 2 2 3 2" xfId="20080"/>
    <cellStyle name="Calculation 2 5 2 2 2 3 2 2" xfId="20081"/>
    <cellStyle name="Calculation 2 5 2 2 2 3 2 2 2" xfId="64714"/>
    <cellStyle name="Calculation 2 5 2 2 2 3 2 2 3" xfId="64715"/>
    <cellStyle name="Calculation 2 5 2 2 2 3 2 2 4" xfId="64716"/>
    <cellStyle name="Calculation 2 5 2 2 2 3 2 3" xfId="64717"/>
    <cellStyle name="Calculation 2 5 2 2 2 3 2 4" xfId="64718"/>
    <cellStyle name="Calculation 2 5 2 2 2 3 2 5" xfId="64719"/>
    <cellStyle name="Calculation 2 5 2 2 2 3 3" xfId="20082"/>
    <cellStyle name="Calculation 2 5 2 2 2 3 3 2" xfId="64720"/>
    <cellStyle name="Calculation 2 5 2 2 2 3 3 3" xfId="64721"/>
    <cellStyle name="Calculation 2 5 2 2 2 3 3 4" xfId="64722"/>
    <cellStyle name="Calculation 2 5 2 2 2 3 4" xfId="64723"/>
    <cellStyle name="Calculation 2 5 2 2 2 3 5" xfId="64724"/>
    <cellStyle name="Calculation 2 5 2 2 2 3 6" xfId="64725"/>
    <cellStyle name="Calculation 2 5 2 2 2 4" xfId="20083"/>
    <cellStyle name="Calculation 2 5 2 2 2 4 2" xfId="20084"/>
    <cellStyle name="Calculation 2 5 2 2 2 4 2 2" xfId="20085"/>
    <cellStyle name="Calculation 2 5 2 2 2 4 2 2 2" xfId="64726"/>
    <cellStyle name="Calculation 2 5 2 2 2 4 2 2 3" xfId="64727"/>
    <cellStyle name="Calculation 2 5 2 2 2 4 2 2 4" xfId="64728"/>
    <cellStyle name="Calculation 2 5 2 2 2 4 2 3" xfId="64729"/>
    <cellStyle name="Calculation 2 5 2 2 2 4 2 4" xfId="64730"/>
    <cellStyle name="Calculation 2 5 2 2 2 4 2 5" xfId="64731"/>
    <cellStyle name="Calculation 2 5 2 2 2 4 3" xfId="20086"/>
    <cellStyle name="Calculation 2 5 2 2 2 4 3 2" xfId="64732"/>
    <cellStyle name="Calculation 2 5 2 2 2 4 3 3" xfId="64733"/>
    <cellStyle name="Calculation 2 5 2 2 2 4 3 4" xfId="64734"/>
    <cellStyle name="Calculation 2 5 2 2 2 4 4" xfId="64735"/>
    <cellStyle name="Calculation 2 5 2 2 2 4 5" xfId="64736"/>
    <cellStyle name="Calculation 2 5 2 2 2 4 6" xfId="64737"/>
    <cellStyle name="Calculation 2 5 2 2 2 5" xfId="20087"/>
    <cellStyle name="Calculation 2 5 2 2 2 5 2" xfId="20088"/>
    <cellStyle name="Calculation 2 5 2 2 2 5 2 2" xfId="64738"/>
    <cellStyle name="Calculation 2 5 2 2 2 5 2 3" xfId="64739"/>
    <cellStyle name="Calculation 2 5 2 2 2 5 2 4" xfId="64740"/>
    <cellStyle name="Calculation 2 5 2 2 2 5 3" xfId="64741"/>
    <cellStyle name="Calculation 2 5 2 2 2 5 4" xfId="64742"/>
    <cellStyle name="Calculation 2 5 2 2 2 5 5" xfId="64743"/>
    <cellStyle name="Calculation 2 5 2 2 2 6" xfId="20089"/>
    <cellStyle name="Calculation 2 5 2 2 2 6 2" xfId="64744"/>
    <cellStyle name="Calculation 2 5 2 2 2 6 3" xfId="64745"/>
    <cellStyle name="Calculation 2 5 2 2 2 6 4" xfId="64746"/>
    <cellStyle name="Calculation 2 5 2 2 2 7" xfId="64747"/>
    <cellStyle name="Calculation 2 5 2 2 2 8" xfId="64748"/>
    <cellStyle name="Calculation 2 5 2 2 2 9" xfId="64749"/>
    <cellStyle name="Calculation 2 5 2 2 3" xfId="52505"/>
    <cellStyle name="Calculation 2 5 2 2 4" xfId="52506"/>
    <cellStyle name="Calculation 2 5 2 2 5" xfId="52507"/>
    <cellStyle name="Calculation 2 5 2 2 6" xfId="52508"/>
    <cellStyle name="Calculation 2 5 2 2 7" xfId="52509"/>
    <cellStyle name="Calculation 2 5 2 3" xfId="20090"/>
    <cellStyle name="Calculation 2 5 2 3 2" xfId="20091"/>
    <cellStyle name="Calculation 2 5 2 3 2 2" xfId="20092"/>
    <cellStyle name="Calculation 2 5 2 3 2 2 2" xfId="20093"/>
    <cellStyle name="Calculation 2 5 2 3 2 2 2 2" xfId="20094"/>
    <cellStyle name="Calculation 2 5 2 3 2 2 2 2 2" xfId="64750"/>
    <cellStyle name="Calculation 2 5 2 3 2 2 2 2 3" xfId="64751"/>
    <cellStyle name="Calculation 2 5 2 3 2 2 2 2 4" xfId="64752"/>
    <cellStyle name="Calculation 2 5 2 3 2 2 2 3" xfId="64753"/>
    <cellStyle name="Calculation 2 5 2 3 2 2 2 4" xfId="64754"/>
    <cellStyle name="Calculation 2 5 2 3 2 2 2 5" xfId="64755"/>
    <cellStyle name="Calculation 2 5 2 3 2 2 3" xfId="20095"/>
    <cellStyle name="Calculation 2 5 2 3 2 2 3 2" xfId="64756"/>
    <cellStyle name="Calculation 2 5 2 3 2 2 3 3" xfId="64757"/>
    <cellStyle name="Calculation 2 5 2 3 2 2 3 4" xfId="64758"/>
    <cellStyle name="Calculation 2 5 2 3 2 2 4" xfId="64759"/>
    <cellStyle name="Calculation 2 5 2 3 2 2 5" xfId="64760"/>
    <cellStyle name="Calculation 2 5 2 3 2 2 6" xfId="64761"/>
    <cellStyle name="Calculation 2 5 2 3 2 3" xfId="20096"/>
    <cellStyle name="Calculation 2 5 2 3 2 3 2" xfId="20097"/>
    <cellStyle name="Calculation 2 5 2 3 2 3 2 2" xfId="20098"/>
    <cellStyle name="Calculation 2 5 2 3 2 3 2 2 2" xfId="64762"/>
    <cellStyle name="Calculation 2 5 2 3 2 3 2 2 3" xfId="64763"/>
    <cellStyle name="Calculation 2 5 2 3 2 3 2 2 4" xfId="64764"/>
    <cellStyle name="Calculation 2 5 2 3 2 3 2 3" xfId="64765"/>
    <cellStyle name="Calculation 2 5 2 3 2 3 2 4" xfId="64766"/>
    <cellStyle name="Calculation 2 5 2 3 2 3 2 5" xfId="64767"/>
    <cellStyle name="Calculation 2 5 2 3 2 3 3" xfId="20099"/>
    <cellStyle name="Calculation 2 5 2 3 2 3 3 2" xfId="64768"/>
    <cellStyle name="Calculation 2 5 2 3 2 3 3 3" xfId="64769"/>
    <cellStyle name="Calculation 2 5 2 3 2 3 3 4" xfId="64770"/>
    <cellStyle name="Calculation 2 5 2 3 2 3 4" xfId="64771"/>
    <cellStyle name="Calculation 2 5 2 3 2 3 5" xfId="64772"/>
    <cellStyle name="Calculation 2 5 2 3 2 3 6" xfId="64773"/>
    <cellStyle name="Calculation 2 5 2 3 2 4" xfId="20100"/>
    <cellStyle name="Calculation 2 5 2 3 2 4 2" xfId="20101"/>
    <cellStyle name="Calculation 2 5 2 3 2 4 2 2" xfId="64774"/>
    <cellStyle name="Calculation 2 5 2 3 2 4 2 3" xfId="64775"/>
    <cellStyle name="Calculation 2 5 2 3 2 4 2 4" xfId="64776"/>
    <cellStyle name="Calculation 2 5 2 3 2 4 3" xfId="64777"/>
    <cellStyle name="Calculation 2 5 2 3 2 4 4" xfId="64778"/>
    <cellStyle name="Calculation 2 5 2 3 2 4 5" xfId="64779"/>
    <cellStyle name="Calculation 2 5 2 3 2 5" xfId="20102"/>
    <cellStyle name="Calculation 2 5 2 3 2 5 2" xfId="64780"/>
    <cellStyle name="Calculation 2 5 2 3 2 5 3" xfId="64781"/>
    <cellStyle name="Calculation 2 5 2 3 2 5 4" xfId="64782"/>
    <cellStyle name="Calculation 2 5 2 3 2 6" xfId="64783"/>
    <cellStyle name="Calculation 2 5 2 3 2 7" xfId="64784"/>
    <cellStyle name="Calculation 2 5 2 3 2 8" xfId="64785"/>
    <cellStyle name="Calculation 2 5 2 3 3" xfId="20103"/>
    <cellStyle name="Calculation 2 5 2 3 3 2" xfId="20104"/>
    <cellStyle name="Calculation 2 5 2 3 3 2 2" xfId="20105"/>
    <cellStyle name="Calculation 2 5 2 3 3 2 2 2" xfId="64786"/>
    <cellStyle name="Calculation 2 5 2 3 3 2 2 3" xfId="64787"/>
    <cellStyle name="Calculation 2 5 2 3 3 2 2 4" xfId="64788"/>
    <cellStyle name="Calculation 2 5 2 3 3 2 3" xfId="64789"/>
    <cellStyle name="Calculation 2 5 2 3 3 2 4" xfId="64790"/>
    <cellStyle name="Calculation 2 5 2 3 3 2 5" xfId="64791"/>
    <cellStyle name="Calculation 2 5 2 3 3 3" xfId="20106"/>
    <cellStyle name="Calculation 2 5 2 3 3 3 2" xfId="64792"/>
    <cellStyle name="Calculation 2 5 2 3 3 3 3" xfId="64793"/>
    <cellStyle name="Calculation 2 5 2 3 3 3 4" xfId="64794"/>
    <cellStyle name="Calculation 2 5 2 3 3 4" xfId="64795"/>
    <cellStyle name="Calculation 2 5 2 3 3 5" xfId="64796"/>
    <cellStyle name="Calculation 2 5 2 3 3 6" xfId="64797"/>
    <cellStyle name="Calculation 2 5 2 3 4" xfId="20107"/>
    <cellStyle name="Calculation 2 5 2 3 4 2" xfId="20108"/>
    <cellStyle name="Calculation 2 5 2 3 4 2 2" xfId="20109"/>
    <cellStyle name="Calculation 2 5 2 3 4 2 2 2" xfId="64798"/>
    <cellStyle name="Calculation 2 5 2 3 4 2 2 3" xfId="64799"/>
    <cellStyle name="Calculation 2 5 2 3 4 2 2 4" xfId="64800"/>
    <cellStyle name="Calculation 2 5 2 3 4 2 3" xfId="64801"/>
    <cellStyle name="Calculation 2 5 2 3 4 2 4" xfId="64802"/>
    <cellStyle name="Calculation 2 5 2 3 4 2 5" xfId="64803"/>
    <cellStyle name="Calculation 2 5 2 3 4 3" xfId="20110"/>
    <cellStyle name="Calculation 2 5 2 3 4 3 2" xfId="64804"/>
    <cellStyle name="Calculation 2 5 2 3 4 3 3" xfId="64805"/>
    <cellStyle name="Calculation 2 5 2 3 4 3 4" xfId="64806"/>
    <cellStyle name="Calculation 2 5 2 3 4 4" xfId="64807"/>
    <cellStyle name="Calculation 2 5 2 3 4 5" xfId="64808"/>
    <cellStyle name="Calculation 2 5 2 3 4 6" xfId="64809"/>
    <cellStyle name="Calculation 2 5 2 3 5" xfId="20111"/>
    <cellStyle name="Calculation 2 5 2 3 5 2" xfId="20112"/>
    <cellStyle name="Calculation 2 5 2 3 5 2 2" xfId="64810"/>
    <cellStyle name="Calculation 2 5 2 3 5 2 3" xfId="64811"/>
    <cellStyle name="Calculation 2 5 2 3 5 2 4" xfId="64812"/>
    <cellStyle name="Calculation 2 5 2 3 5 3" xfId="64813"/>
    <cellStyle name="Calculation 2 5 2 3 5 4" xfId="64814"/>
    <cellStyle name="Calculation 2 5 2 3 5 5" xfId="64815"/>
    <cellStyle name="Calculation 2 5 2 3 6" xfId="20113"/>
    <cellStyle name="Calculation 2 5 2 3 6 2" xfId="64816"/>
    <cellStyle name="Calculation 2 5 2 3 6 3" xfId="64817"/>
    <cellStyle name="Calculation 2 5 2 3 6 4" xfId="64818"/>
    <cellStyle name="Calculation 2 5 2 3 7" xfId="64819"/>
    <cellStyle name="Calculation 2 5 2 3 8" xfId="64820"/>
    <cellStyle name="Calculation 2 5 2 3 9" xfId="64821"/>
    <cellStyle name="Calculation 2 5 2 4" xfId="20114"/>
    <cellStyle name="Calculation 2 5 2 5" xfId="20115"/>
    <cellStyle name="Calculation 2 5 2 6" xfId="20116"/>
    <cellStyle name="Calculation 2 5 2 7" xfId="52510"/>
    <cellStyle name="Calculation 2 5 2 8" xfId="52511"/>
    <cellStyle name="Calculation 2 5 3" xfId="20117"/>
    <cellStyle name="Calculation 2 5 3 2" xfId="20118"/>
    <cellStyle name="Calculation 2 5 3 2 2" xfId="20119"/>
    <cellStyle name="Calculation 2 5 3 2 2 2" xfId="20120"/>
    <cellStyle name="Calculation 2 5 3 2 2 2 2" xfId="20121"/>
    <cellStyle name="Calculation 2 5 3 2 2 2 2 2" xfId="20122"/>
    <cellStyle name="Calculation 2 5 3 2 2 2 2 2 2" xfId="64822"/>
    <cellStyle name="Calculation 2 5 3 2 2 2 2 2 3" xfId="64823"/>
    <cellStyle name="Calculation 2 5 3 2 2 2 2 2 4" xfId="64824"/>
    <cellStyle name="Calculation 2 5 3 2 2 2 2 3" xfId="64825"/>
    <cellStyle name="Calculation 2 5 3 2 2 2 2 4" xfId="64826"/>
    <cellStyle name="Calculation 2 5 3 2 2 2 2 5" xfId="64827"/>
    <cellStyle name="Calculation 2 5 3 2 2 2 3" xfId="20123"/>
    <cellStyle name="Calculation 2 5 3 2 2 2 3 2" xfId="64828"/>
    <cellStyle name="Calculation 2 5 3 2 2 2 3 3" xfId="64829"/>
    <cellStyle name="Calculation 2 5 3 2 2 2 3 4" xfId="64830"/>
    <cellStyle name="Calculation 2 5 3 2 2 2 4" xfId="64831"/>
    <cellStyle name="Calculation 2 5 3 2 2 2 5" xfId="64832"/>
    <cellStyle name="Calculation 2 5 3 2 2 2 6" xfId="64833"/>
    <cellStyle name="Calculation 2 5 3 2 2 3" xfId="20124"/>
    <cellStyle name="Calculation 2 5 3 2 2 3 2" xfId="20125"/>
    <cellStyle name="Calculation 2 5 3 2 2 3 2 2" xfId="20126"/>
    <cellStyle name="Calculation 2 5 3 2 2 3 2 2 2" xfId="64834"/>
    <cellStyle name="Calculation 2 5 3 2 2 3 2 2 3" xfId="64835"/>
    <cellStyle name="Calculation 2 5 3 2 2 3 2 2 4" xfId="64836"/>
    <cellStyle name="Calculation 2 5 3 2 2 3 2 3" xfId="64837"/>
    <cellStyle name="Calculation 2 5 3 2 2 3 2 4" xfId="64838"/>
    <cellStyle name="Calculation 2 5 3 2 2 3 2 5" xfId="64839"/>
    <cellStyle name="Calculation 2 5 3 2 2 3 3" xfId="20127"/>
    <cellStyle name="Calculation 2 5 3 2 2 3 3 2" xfId="64840"/>
    <cellStyle name="Calculation 2 5 3 2 2 3 3 3" xfId="64841"/>
    <cellStyle name="Calculation 2 5 3 2 2 3 3 4" xfId="64842"/>
    <cellStyle name="Calculation 2 5 3 2 2 3 4" xfId="64843"/>
    <cellStyle name="Calculation 2 5 3 2 2 3 5" xfId="64844"/>
    <cellStyle name="Calculation 2 5 3 2 2 3 6" xfId="64845"/>
    <cellStyle name="Calculation 2 5 3 2 2 4" xfId="20128"/>
    <cellStyle name="Calculation 2 5 3 2 2 4 2" xfId="20129"/>
    <cellStyle name="Calculation 2 5 3 2 2 4 2 2" xfId="64846"/>
    <cellStyle name="Calculation 2 5 3 2 2 4 2 3" xfId="64847"/>
    <cellStyle name="Calculation 2 5 3 2 2 4 2 4" xfId="64848"/>
    <cellStyle name="Calculation 2 5 3 2 2 4 3" xfId="64849"/>
    <cellStyle name="Calculation 2 5 3 2 2 4 4" xfId="64850"/>
    <cellStyle name="Calculation 2 5 3 2 2 4 5" xfId="64851"/>
    <cellStyle name="Calculation 2 5 3 2 2 5" xfId="20130"/>
    <cellStyle name="Calculation 2 5 3 2 2 5 2" xfId="64852"/>
    <cellStyle name="Calculation 2 5 3 2 2 5 3" xfId="64853"/>
    <cellStyle name="Calculation 2 5 3 2 2 5 4" xfId="64854"/>
    <cellStyle name="Calculation 2 5 3 2 2 6" xfId="64855"/>
    <cellStyle name="Calculation 2 5 3 2 2 7" xfId="64856"/>
    <cellStyle name="Calculation 2 5 3 2 2 8" xfId="64857"/>
    <cellStyle name="Calculation 2 5 3 2 3" xfId="20131"/>
    <cellStyle name="Calculation 2 5 3 2 3 2" xfId="20132"/>
    <cellStyle name="Calculation 2 5 3 2 3 2 2" xfId="20133"/>
    <cellStyle name="Calculation 2 5 3 2 3 2 2 2" xfId="64858"/>
    <cellStyle name="Calculation 2 5 3 2 3 2 2 3" xfId="64859"/>
    <cellStyle name="Calculation 2 5 3 2 3 2 2 4" xfId="64860"/>
    <cellStyle name="Calculation 2 5 3 2 3 2 3" xfId="64861"/>
    <cellStyle name="Calculation 2 5 3 2 3 2 4" xfId="64862"/>
    <cellStyle name="Calculation 2 5 3 2 3 2 5" xfId="64863"/>
    <cellStyle name="Calculation 2 5 3 2 3 3" xfId="20134"/>
    <cellStyle name="Calculation 2 5 3 2 3 3 2" xfId="64864"/>
    <cellStyle name="Calculation 2 5 3 2 3 3 3" xfId="64865"/>
    <cellStyle name="Calculation 2 5 3 2 3 3 4" xfId="64866"/>
    <cellStyle name="Calculation 2 5 3 2 3 4" xfId="64867"/>
    <cellStyle name="Calculation 2 5 3 2 3 5" xfId="64868"/>
    <cellStyle name="Calculation 2 5 3 2 3 6" xfId="64869"/>
    <cellStyle name="Calculation 2 5 3 2 4" xfId="20135"/>
    <cellStyle name="Calculation 2 5 3 2 4 2" xfId="20136"/>
    <cellStyle name="Calculation 2 5 3 2 4 2 2" xfId="20137"/>
    <cellStyle name="Calculation 2 5 3 2 4 2 2 2" xfId="64870"/>
    <cellStyle name="Calculation 2 5 3 2 4 2 2 3" xfId="64871"/>
    <cellStyle name="Calculation 2 5 3 2 4 2 2 4" xfId="64872"/>
    <cellStyle name="Calculation 2 5 3 2 4 2 3" xfId="64873"/>
    <cellStyle name="Calculation 2 5 3 2 4 2 4" xfId="64874"/>
    <cellStyle name="Calculation 2 5 3 2 4 2 5" xfId="64875"/>
    <cellStyle name="Calculation 2 5 3 2 4 3" xfId="20138"/>
    <cellStyle name="Calculation 2 5 3 2 4 3 2" xfId="64876"/>
    <cellStyle name="Calculation 2 5 3 2 4 3 3" xfId="64877"/>
    <cellStyle name="Calculation 2 5 3 2 4 3 4" xfId="64878"/>
    <cellStyle name="Calculation 2 5 3 2 4 4" xfId="64879"/>
    <cellStyle name="Calculation 2 5 3 2 4 5" xfId="64880"/>
    <cellStyle name="Calculation 2 5 3 2 4 6" xfId="64881"/>
    <cellStyle name="Calculation 2 5 3 2 5" xfId="20139"/>
    <cellStyle name="Calculation 2 5 3 2 5 2" xfId="20140"/>
    <cellStyle name="Calculation 2 5 3 2 5 2 2" xfId="64882"/>
    <cellStyle name="Calculation 2 5 3 2 5 2 3" xfId="64883"/>
    <cellStyle name="Calculation 2 5 3 2 5 2 4" xfId="64884"/>
    <cellStyle name="Calculation 2 5 3 2 5 3" xfId="64885"/>
    <cellStyle name="Calculation 2 5 3 2 5 4" xfId="64886"/>
    <cellStyle name="Calculation 2 5 3 2 5 5" xfId="64887"/>
    <cellStyle name="Calculation 2 5 3 2 6" xfId="20141"/>
    <cellStyle name="Calculation 2 5 3 2 6 2" xfId="64888"/>
    <cellStyle name="Calculation 2 5 3 2 6 3" xfId="64889"/>
    <cellStyle name="Calculation 2 5 3 2 6 4" xfId="64890"/>
    <cellStyle name="Calculation 2 5 3 2 7" xfId="64891"/>
    <cellStyle name="Calculation 2 5 3 2 8" xfId="64892"/>
    <cellStyle name="Calculation 2 5 3 2 9" xfId="64893"/>
    <cellStyle name="Calculation 2 5 3 3" xfId="20142"/>
    <cellStyle name="Calculation 2 5 3 4" xfId="20143"/>
    <cellStyle name="Calculation 2 5 3 5" xfId="20144"/>
    <cellStyle name="Calculation 2 5 3 6" xfId="52512"/>
    <cellStyle name="Calculation 2 5 3 7" xfId="52513"/>
    <cellStyle name="Calculation 2 5 3 8" xfId="52514"/>
    <cellStyle name="Calculation 2 5 4" xfId="20145"/>
    <cellStyle name="Calculation 2 5 4 2" xfId="20146"/>
    <cellStyle name="Calculation 2 5 4 2 2" xfId="20147"/>
    <cellStyle name="Calculation 2 5 4 2 2 2" xfId="20148"/>
    <cellStyle name="Calculation 2 5 4 2 2 2 2" xfId="20149"/>
    <cellStyle name="Calculation 2 5 4 2 2 2 2 2" xfId="64894"/>
    <cellStyle name="Calculation 2 5 4 2 2 2 2 3" xfId="64895"/>
    <cellStyle name="Calculation 2 5 4 2 2 2 2 4" xfId="64896"/>
    <cellStyle name="Calculation 2 5 4 2 2 2 3" xfId="64897"/>
    <cellStyle name="Calculation 2 5 4 2 2 2 4" xfId="64898"/>
    <cellStyle name="Calculation 2 5 4 2 2 2 5" xfId="64899"/>
    <cellStyle name="Calculation 2 5 4 2 2 3" xfId="20150"/>
    <cellStyle name="Calculation 2 5 4 2 2 3 2" xfId="64900"/>
    <cellStyle name="Calculation 2 5 4 2 2 3 3" xfId="64901"/>
    <cellStyle name="Calculation 2 5 4 2 2 3 4" xfId="64902"/>
    <cellStyle name="Calculation 2 5 4 2 2 4" xfId="64903"/>
    <cellStyle name="Calculation 2 5 4 2 2 5" xfId="64904"/>
    <cellStyle name="Calculation 2 5 4 2 2 6" xfId="64905"/>
    <cellStyle name="Calculation 2 5 4 2 3" xfId="20151"/>
    <cellStyle name="Calculation 2 5 4 2 3 2" xfId="20152"/>
    <cellStyle name="Calculation 2 5 4 2 3 2 2" xfId="20153"/>
    <cellStyle name="Calculation 2 5 4 2 3 2 2 2" xfId="64906"/>
    <cellStyle name="Calculation 2 5 4 2 3 2 2 3" xfId="64907"/>
    <cellStyle name="Calculation 2 5 4 2 3 2 2 4" xfId="64908"/>
    <cellStyle name="Calculation 2 5 4 2 3 2 3" xfId="64909"/>
    <cellStyle name="Calculation 2 5 4 2 3 2 4" xfId="64910"/>
    <cellStyle name="Calculation 2 5 4 2 3 2 5" xfId="64911"/>
    <cellStyle name="Calculation 2 5 4 2 3 3" xfId="20154"/>
    <cellStyle name="Calculation 2 5 4 2 3 3 2" xfId="64912"/>
    <cellStyle name="Calculation 2 5 4 2 3 3 3" xfId="64913"/>
    <cellStyle name="Calculation 2 5 4 2 3 3 4" xfId="64914"/>
    <cellStyle name="Calculation 2 5 4 2 3 4" xfId="64915"/>
    <cellStyle name="Calculation 2 5 4 2 3 5" xfId="64916"/>
    <cellStyle name="Calculation 2 5 4 2 3 6" xfId="64917"/>
    <cellStyle name="Calculation 2 5 4 2 4" xfId="20155"/>
    <cellStyle name="Calculation 2 5 4 2 4 2" xfId="20156"/>
    <cellStyle name="Calculation 2 5 4 2 4 2 2" xfId="64918"/>
    <cellStyle name="Calculation 2 5 4 2 4 2 3" xfId="64919"/>
    <cellStyle name="Calculation 2 5 4 2 4 2 4" xfId="64920"/>
    <cellStyle name="Calculation 2 5 4 2 4 3" xfId="64921"/>
    <cellStyle name="Calculation 2 5 4 2 4 4" xfId="64922"/>
    <cellStyle name="Calculation 2 5 4 2 4 5" xfId="64923"/>
    <cellStyle name="Calculation 2 5 4 2 5" xfId="20157"/>
    <cellStyle name="Calculation 2 5 4 2 5 2" xfId="64924"/>
    <cellStyle name="Calculation 2 5 4 2 5 3" xfId="64925"/>
    <cellStyle name="Calculation 2 5 4 2 5 4" xfId="64926"/>
    <cellStyle name="Calculation 2 5 4 2 6" xfId="64927"/>
    <cellStyle name="Calculation 2 5 4 2 7" xfId="64928"/>
    <cellStyle name="Calculation 2 5 4 2 8" xfId="64929"/>
    <cellStyle name="Calculation 2 5 4 3" xfId="20158"/>
    <cellStyle name="Calculation 2 5 4 3 2" xfId="20159"/>
    <cellStyle name="Calculation 2 5 4 3 2 2" xfId="20160"/>
    <cellStyle name="Calculation 2 5 4 3 2 2 2" xfId="64930"/>
    <cellStyle name="Calculation 2 5 4 3 2 2 3" xfId="64931"/>
    <cellStyle name="Calculation 2 5 4 3 2 2 4" xfId="64932"/>
    <cellStyle name="Calculation 2 5 4 3 2 3" xfId="64933"/>
    <cellStyle name="Calculation 2 5 4 3 2 4" xfId="64934"/>
    <cellStyle name="Calculation 2 5 4 3 2 5" xfId="64935"/>
    <cellStyle name="Calculation 2 5 4 3 3" xfId="20161"/>
    <cellStyle name="Calculation 2 5 4 3 3 2" xfId="64936"/>
    <cellStyle name="Calculation 2 5 4 3 3 3" xfId="64937"/>
    <cellStyle name="Calculation 2 5 4 3 3 4" xfId="64938"/>
    <cellStyle name="Calculation 2 5 4 3 4" xfId="64939"/>
    <cellStyle name="Calculation 2 5 4 3 5" xfId="64940"/>
    <cellStyle name="Calculation 2 5 4 3 6" xfId="64941"/>
    <cellStyle name="Calculation 2 5 4 4" xfId="20162"/>
    <cellStyle name="Calculation 2 5 4 4 2" xfId="20163"/>
    <cellStyle name="Calculation 2 5 4 4 2 2" xfId="20164"/>
    <cellStyle name="Calculation 2 5 4 4 2 2 2" xfId="64942"/>
    <cellStyle name="Calculation 2 5 4 4 2 2 3" xfId="64943"/>
    <cellStyle name="Calculation 2 5 4 4 2 2 4" xfId="64944"/>
    <cellStyle name="Calculation 2 5 4 4 2 3" xfId="64945"/>
    <cellStyle name="Calculation 2 5 4 4 2 4" xfId="64946"/>
    <cellStyle name="Calculation 2 5 4 4 2 5" xfId="64947"/>
    <cellStyle name="Calculation 2 5 4 4 3" xfId="20165"/>
    <cellStyle name="Calculation 2 5 4 4 3 2" xfId="64948"/>
    <cellStyle name="Calculation 2 5 4 4 3 3" xfId="64949"/>
    <cellStyle name="Calculation 2 5 4 4 3 4" xfId="64950"/>
    <cellStyle name="Calculation 2 5 4 4 4" xfId="64951"/>
    <cellStyle name="Calculation 2 5 4 4 5" xfId="64952"/>
    <cellStyle name="Calculation 2 5 4 4 6" xfId="64953"/>
    <cellStyle name="Calculation 2 5 4 5" xfId="20166"/>
    <cellStyle name="Calculation 2 5 4 5 2" xfId="20167"/>
    <cellStyle name="Calculation 2 5 4 5 2 2" xfId="64954"/>
    <cellStyle name="Calculation 2 5 4 5 2 3" xfId="64955"/>
    <cellStyle name="Calculation 2 5 4 5 2 4" xfId="64956"/>
    <cellStyle name="Calculation 2 5 4 5 3" xfId="64957"/>
    <cellStyle name="Calculation 2 5 4 5 4" xfId="64958"/>
    <cellStyle name="Calculation 2 5 4 5 5" xfId="64959"/>
    <cellStyle name="Calculation 2 5 4 6" xfId="20168"/>
    <cellStyle name="Calculation 2 5 4 6 2" xfId="64960"/>
    <cellStyle name="Calculation 2 5 4 6 3" xfId="64961"/>
    <cellStyle name="Calculation 2 5 4 6 4" xfId="64962"/>
    <cellStyle name="Calculation 2 5 4 7" xfId="20169"/>
    <cellStyle name="Calculation 2 5 4 8" xfId="20170"/>
    <cellStyle name="Calculation 2 5 4 9" xfId="20171"/>
    <cellStyle name="Calculation 2 5 5" xfId="20172"/>
    <cellStyle name="Calculation 2 5 5 2" xfId="20173"/>
    <cellStyle name="Calculation 2 5 5 2 2" xfId="52515"/>
    <cellStyle name="Calculation 2 5 5 2 3" xfId="52516"/>
    <cellStyle name="Calculation 2 5 5 3" xfId="20174"/>
    <cellStyle name="Calculation 2 5 5 4" xfId="52517"/>
    <cellStyle name="Calculation 2 5 6" xfId="20175"/>
    <cellStyle name="Calculation 2 5 6 2" xfId="20176"/>
    <cellStyle name="Calculation 2 5 6 2 2" xfId="52518"/>
    <cellStyle name="Calculation 2 5 6 2 3" xfId="52519"/>
    <cellStyle name="Calculation 2 5 6 3" xfId="20177"/>
    <cellStyle name="Calculation 2 5 6 4" xfId="52520"/>
    <cellStyle name="Calculation 2 5 7" xfId="20178"/>
    <cellStyle name="Calculation 2 5 7 2" xfId="20179"/>
    <cellStyle name="Calculation 2 5 7 2 2" xfId="52521"/>
    <cellStyle name="Calculation 2 5 7 2 3" xfId="52522"/>
    <cellStyle name="Calculation 2 5 7 3" xfId="20180"/>
    <cellStyle name="Calculation 2 5 7 4" xfId="52523"/>
    <cellStyle name="Calculation 2 5 8" xfId="20181"/>
    <cellStyle name="Calculation 2 5 8 2" xfId="20182"/>
    <cellStyle name="Calculation 2 5 8 2 2" xfId="52524"/>
    <cellStyle name="Calculation 2 5 8 2 3" xfId="52525"/>
    <cellStyle name="Calculation 2 5 8 3" xfId="20183"/>
    <cellStyle name="Calculation 2 5 8 4" xfId="52526"/>
    <cellStyle name="Calculation 2 5 9" xfId="20184"/>
    <cellStyle name="Calculation 2 5 9 2" xfId="20185"/>
    <cellStyle name="Calculation 2 5 9 2 2" xfId="52527"/>
    <cellStyle name="Calculation 2 5 9 2 3" xfId="52528"/>
    <cellStyle name="Calculation 2 5 9 3" xfId="20186"/>
    <cellStyle name="Calculation 2 5 9 4" xfId="52529"/>
    <cellStyle name="Calculation 2 6" xfId="20187"/>
    <cellStyle name="Calculation 2 6 10" xfId="20188"/>
    <cellStyle name="Calculation 2 6 11" xfId="20189"/>
    <cellStyle name="Calculation 2 6 12" xfId="52530"/>
    <cellStyle name="Calculation 2 6 13" xfId="52531"/>
    <cellStyle name="Calculation 2 6 14" xfId="52532"/>
    <cellStyle name="Calculation 2 6 2" xfId="20190"/>
    <cellStyle name="Calculation 2 6 2 2" xfId="20191"/>
    <cellStyle name="Calculation 2 6 2 2 2" xfId="20192"/>
    <cellStyle name="Calculation 2 6 2 2 2 2" xfId="20193"/>
    <cellStyle name="Calculation 2 6 2 2 2 2 2" xfId="20194"/>
    <cellStyle name="Calculation 2 6 2 2 2 2 2 2" xfId="20195"/>
    <cellStyle name="Calculation 2 6 2 2 2 2 2 2 2" xfId="64963"/>
    <cellStyle name="Calculation 2 6 2 2 2 2 3" xfId="20196"/>
    <cellStyle name="Calculation 2 6 2 2 2 3" xfId="20197"/>
    <cellStyle name="Calculation 2 6 2 2 2 3 2" xfId="20198"/>
    <cellStyle name="Calculation 2 6 2 2 2 3 2 2" xfId="20199"/>
    <cellStyle name="Calculation 2 6 2 2 2 3 3" xfId="20200"/>
    <cellStyle name="Calculation 2 6 2 2 2 4" xfId="20201"/>
    <cellStyle name="Calculation 2 6 2 2 2 4 2" xfId="20202"/>
    <cellStyle name="Calculation 2 6 2 2 2 5" xfId="20203"/>
    <cellStyle name="Calculation 2 6 2 2 3" xfId="20204"/>
    <cellStyle name="Calculation 2 6 2 2 3 2" xfId="20205"/>
    <cellStyle name="Calculation 2 6 2 2 3 2 2" xfId="20206"/>
    <cellStyle name="Calculation 2 6 2 2 3 3" xfId="20207"/>
    <cellStyle name="Calculation 2 6 2 2 4" xfId="20208"/>
    <cellStyle name="Calculation 2 6 2 2 4 2" xfId="20209"/>
    <cellStyle name="Calculation 2 6 2 2 4 2 2" xfId="20210"/>
    <cellStyle name="Calculation 2 6 2 2 4 3" xfId="20211"/>
    <cellStyle name="Calculation 2 6 2 2 5" xfId="20212"/>
    <cellStyle name="Calculation 2 6 2 2 5 2" xfId="20213"/>
    <cellStyle name="Calculation 2 6 2 2 6" xfId="20214"/>
    <cellStyle name="Calculation 2 6 2 3" xfId="20215"/>
    <cellStyle name="Calculation 2 6 2 4" xfId="20216"/>
    <cellStyle name="Calculation 2 6 2 5" xfId="20217"/>
    <cellStyle name="Calculation 2 6 2 6" xfId="52533"/>
    <cellStyle name="Calculation 2 6 2 7" xfId="52534"/>
    <cellStyle name="Calculation 2 6 2 8" xfId="52535"/>
    <cellStyle name="Calculation 2 6 3" xfId="20218"/>
    <cellStyle name="Calculation 2 6 3 2" xfId="20219"/>
    <cellStyle name="Calculation 2 6 3 2 2" xfId="20220"/>
    <cellStyle name="Calculation 2 6 3 2 2 2" xfId="20221"/>
    <cellStyle name="Calculation 2 6 3 2 2 2 2" xfId="20222"/>
    <cellStyle name="Calculation 2 6 3 2 2 3" xfId="20223"/>
    <cellStyle name="Calculation 2 6 3 2 3" xfId="20224"/>
    <cellStyle name="Calculation 2 6 3 2 3 2" xfId="20225"/>
    <cellStyle name="Calculation 2 6 3 2 3 2 2" xfId="20226"/>
    <cellStyle name="Calculation 2 6 3 2 3 3" xfId="20227"/>
    <cellStyle name="Calculation 2 6 3 2 4" xfId="20228"/>
    <cellStyle name="Calculation 2 6 3 2 4 2" xfId="20229"/>
    <cellStyle name="Calculation 2 6 3 2 5" xfId="20230"/>
    <cellStyle name="Calculation 2 6 3 3" xfId="20231"/>
    <cellStyle name="Calculation 2 6 3 3 2" xfId="20232"/>
    <cellStyle name="Calculation 2 6 3 3 2 2" xfId="20233"/>
    <cellStyle name="Calculation 2 6 3 3 3" xfId="20234"/>
    <cellStyle name="Calculation 2 6 3 4" xfId="20235"/>
    <cellStyle name="Calculation 2 6 3 4 2" xfId="20236"/>
    <cellStyle name="Calculation 2 6 3 4 2 2" xfId="20237"/>
    <cellStyle name="Calculation 2 6 3 4 3" xfId="20238"/>
    <cellStyle name="Calculation 2 6 3 5" xfId="20239"/>
    <cellStyle name="Calculation 2 6 3 5 2" xfId="20240"/>
    <cellStyle name="Calculation 2 6 3 6" xfId="20241"/>
    <cellStyle name="Calculation 2 6 3 7" xfId="20242"/>
    <cellStyle name="Calculation 2 6 3 8" xfId="20243"/>
    <cellStyle name="Calculation 2 6 3 9" xfId="20244"/>
    <cellStyle name="Calculation 2 6 4" xfId="20245"/>
    <cellStyle name="Calculation 2 6 4 2" xfId="20246"/>
    <cellStyle name="Calculation 2 6 4 2 2" xfId="52536"/>
    <cellStyle name="Calculation 2 6 4 2 3" xfId="52537"/>
    <cellStyle name="Calculation 2 6 4 3" xfId="20247"/>
    <cellStyle name="Calculation 2 6 4 4" xfId="52538"/>
    <cellStyle name="Calculation 2 6 5" xfId="20248"/>
    <cellStyle name="Calculation 2 6 5 2" xfId="20249"/>
    <cellStyle name="Calculation 2 6 5 2 2" xfId="52539"/>
    <cellStyle name="Calculation 2 6 5 2 3" xfId="52540"/>
    <cellStyle name="Calculation 2 6 5 3" xfId="20250"/>
    <cellStyle name="Calculation 2 6 5 4" xfId="52541"/>
    <cellStyle name="Calculation 2 6 6" xfId="20251"/>
    <cellStyle name="Calculation 2 6 6 2" xfId="20252"/>
    <cellStyle name="Calculation 2 6 6 2 2" xfId="52542"/>
    <cellStyle name="Calculation 2 6 6 2 3" xfId="52543"/>
    <cellStyle name="Calculation 2 6 6 3" xfId="20253"/>
    <cellStyle name="Calculation 2 6 6 4" xfId="52544"/>
    <cellStyle name="Calculation 2 6 7" xfId="20254"/>
    <cellStyle name="Calculation 2 6 7 2" xfId="20255"/>
    <cellStyle name="Calculation 2 6 7 2 2" xfId="52545"/>
    <cellStyle name="Calculation 2 6 7 2 3" xfId="52546"/>
    <cellStyle name="Calculation 2 6 7 3" xfId="20256"/>
    <cellStyle name="Calculation 2 6 7 4" xfId="52547"/>
    <cellStyle name="Calculation 2 6 8" xfId="20257"/>
    <cellStyle name="Calculation 2 6 8 2" xfId="20258"/>
    <cellStyle name="Calculation 2 6 8 2 2" xfId="52548"/>
    <cellStyle name="Calculation 2 6 8 2 3" xfId="52549"/>
    <cellStyle name="Calculation 2 6 8 3" xfId="20259"/>
    <cellStyle name="Calculation 2 6 8 4" xfId="52550"/>
    <cellStyle name="Calculation 2 6 9" xfId="20260"/>
    <cellStyle name="Calculation 2 6 9 2" xfId="20261"/>
    <cellStyle name="Calculation 2 6 9 2 2" xfId="52551"/>
    <cellStyle name="Calculation 2 6 9 2 3" xfId="52552"/>
    <cellStyle name="Calculation 2 6 9 3" xfId="20262"/>
    <cellStyle name="Calculation 2 6 9 4" xfId="52553"/>
    <cellStyle name="Calculation 2 7" xfId="20263"/>
    <cellStyle name="Calculation 2 7 10" xfId="20264"/>
    <cellStyle name="Calculation 2 7 11" xfId="20265"/>
    <cellStyle name="Calculation 2 7 12" xfId="52554"/>
    <cellStyle name="Calculation 2 7 13" xfId="52555"/>
    <cellStyle name="Calculation 2 7 14" xfId="52556"/>
    <cellStyle name="Calculation 2 7 2" xfId="20266"/>
    <cellStyle name="Calculation 2 7 2 2" xfId="20267"/>
    <cellStyle name="Calculation 2 7 2 2 2" xfId="20268"/>
    <cellStyle name="Calculation 2 7 2 2 2 2" xfId="20269"/>
    <cellStyle name="Calculation 2 7 2 2 2 2 2" xfId="20270"/>
    <cellStyle name="Calculation 2 7 2 2 2 2 2 2" xfId="20271"/>
    <cellStyle name="Calculation 2 7 2 2 2 2 3" xfId="20272"/>
    <cellStyle name="Calculation 2 7 2 2 2 3" xfId="20273"/>
    <cellStyle name="Calculation 2 7 2 2 2 3 2" xfId="20274"/>
    <cellStyle name="Calculation 2 7 2 2 2 3 2 2" xfId="20275"/>
    <cellStyle name="Calculation 2 7 2 2 2 3 3" xfId="20276"/>
    <cellStyle name="Calculation 2 7 2 2 2 4" xfId="20277"/>
    <cellStyle name="Calculation 2 7 2 2 2 4 2" xfId="20278"/>
    <cellStyle name="Calculation 2 7 2 2 2 5" xfId="20279"/>
    <cellStyle name="Calculation 2 7 2 2 3" xfId="20280"/>
    <cellStyle name="Calculation 2 7 2 2 3 2" xfId="20281"/>
    <cellStyle name="Calculation 2 7 2 2 3 2 2" xfId="20282"/>
    <cellStyle name="Calculation 2 7 2 2 3 3" xfId="20283"/>
    <cellStyle name="Calculation 2 7 2 2 4" xfId="20284"/>
    <cellStyle name="Calculation 2 7 2 2 4 2" xfId="20285"/>
    <cellStyle name="Calculation 2 7 2 2 4 2 2" xfId="20286"/>
    <cellStyle name="Calculation 2 7 2 2 4 3" xfId="20287"/>
    <cellStyle name="Calculation 2 7 2 2 5" xfId="20288"/>
    <cellStyle name="Calculation 2 7 2 2 5 2" xfId="20289"/>
    <cellStyle name="Calculation 2 7 2 2 6" xfId="20290"/>
    <cellStyle name="Calculation 2 7 2 3" xfId="20291"/>
    <cellStyle name="Calculation 2 7 2 4" xfId="20292"/>
    <cellStyle name="Calculation 2 7 2 5" xfId="20293"/>
    <cellStyle name="Calculation 2 7 2 6" xfId="52557"/>
    <cellStyle name="Calculation 2 7 2 7" xfId="52558"/>
    <cellStyle name="Calculation 2 7 2 8" xfId="52559"/>
    <cellStyle name="Calculation 2 7 3" xfId="20294"/>
    <cellStyle name="Calculation 2 7 3 2" xfId="20295"/>
    <cellStyle name="Calculation 2 7 3 2 2" xfId="20296"/>
    <cellStyle name="Calculation 2 7 3 2 2 2" xfId="20297"/>
    <cellStyle name="Calculation 2 7 3 2 2 2 2" xfId="20298"/>
    <cellStyle name="Calculation 2 7 3 2 2 3" xfId="20299"/>
    <cellStyle name="Calculation 2 7 3 2 3" xfId="20300"/>
    <cellStyle name="Calculation 2 7 3 2 3 2" xfId="20301"/>
    <cellStyle name="Calculation 2 7 3 2 3 2 2" xfId="20302"/>
    <cellStyle name="Calculation 2 7 3 2 3 3" xfId="20303"/>
    <cellStyle name="Calculation 2 7 3 2 4" xfId="20304"/>
    <cellStyle name="Calculation 2 7 3 2 4 2" xfId="20305"/>
    <cellStyle name="Calculation 2 7 3 2 5" xfId="20306"/>
    <cellStyle name="Calculation 2 7 3 3" xfId="20307"/>
    <cellStyle name="Calculation 2 7 3 3 2" xfId="20308"/>
    <cellStyle name="Calculation 2 7 3 3 2 2" xfId="20309"/>
    <cellStyle name="Calculation 2 7 3 3 3" xfId="20310"/>
    <cellStyle name="Calculation 2 7 3 4" xfId="20311"/>
    <cellStyle name="Calculation 2 7 3 4 2" xfId="20312"/>
    <cellStyle name="Calculation 2 7 3 4 2 2" xfId="20313"/>
    <cellStyle name="Calculation 2 7 3 4 3" xfId="20314"/>
    <cellStyle name="Calculation 2 7 3 5" xfId="20315"/>
    <cellStyle name="Calculation 2 7 3 5 2" xfId="20316"/>
    <cellStyle name="Calculation 2 7 3 6" xfId="20317"/>
    <cellStyle name="Calculation 2 7 3 7" xfId="20318"/>
    <cellStyle name="Calculation 2 7 3 8" xfId="20319"/>
    <cellStyle name="Calculation 2 7 3 9" xfId="20320"/>
    <cellStyle name="Calculation 2 7 4" xfId="20321"/>
    <cellStyle name="Calculation 2 7 4 2" xfId="20322"/>
    <cellStyle name="Calculation 2 7 4 2 2" xfId="52560"/>
    <cellStyle name="Calculation 2 7 4 2 3" xfId="52561"/>
    <cellStyle name="Calculation 2 7 4 3" xfId="20323"/>
    <cellStyle name="Calculation 2 7 4 4" xfId="52562"/>
    <cellStyle name="Calculation 2 7 5" xfId="20324"/>
    <cellStyle name="Calculation 2 7 5 2" xfId="20325"/>
    <cellStyle name="Calculation 2 7 5 2 2" xfId="52563"/>
    <cellStyle name="Calculation 2 7 5 2 3" xfId="52564"/>
    <cellStyle name="Calculation 2 7 5 3" xfId="20326"/>
    <cellStyle name="Calculation 2 7 5 4" xfId="52565"/>
    <cellStyle name="Calculation 2 7 6" xfId="20327"/>
    <cellStyle name="Calculation 2 7 6 2" xfId="20328"/>
    <cellStyle name="Calculation 2 7 6 2 2" xfId="52566"/>
    <cellStyle name="Calculation 2 7 6 2 3" xfId="52567"/>
    <cellStyle name="Calculation 2 7 6 3" xfId="20329"/>
    <cellStyle name="Calculation 2 7 6 4" xfId="52568"/>
    <cellStyle name="Calculation 2 7 7" xfId="20330"/>
    <cellStyle name="Calculation 2 7 7 2" xfId="20331"/>
    <cellStyle name="Calculation 2 7 7 2 2" xfId="52569"/>
    <cellStyle name="Calculation 2 7 7 2 3" xfId="52570"/>
    <cellStyle name="Calculation 2 7 7 3" xfId="20332"/>
    <cellStyle name="Calculation 2 7 7 4" xfId="52571"/>
    <cellStyle name="Calculation 2 7 8" xfId="20333"/>
    <cellStyle name="Calculation 2 7 8 2" xfId="20334"/>
    <cellStyle name="Calculation 2 7 8 2 2" xfId="52572"/>
    <cellStyle name="Calculation 2 7 8 2 3" xfId="52573"/>
    <cellStyle name="Calculation 2 7 8 3" xfId="20335"/>
    <cellStyle name="Calculation 2 7 8 4" xfId="52574"/>
    <cellStyle name="Calculation 2 7 9" xfId="20336"/>
    <cellStyle name="Calculation 2 7 9 2" xfId="20337"/>
    <cellStyle name="Calculation 2 7 9 2 2" xfId="52575"/>
    <cellStyle name="Calculation 2 7 9 2 3" xfId="52576"/>
    <cellStyle name="Calculation 2 7 9 3" xfId="20338"/>
    <cellStyle name="Calculation 2 7 9 4" xfId="52577"/>
    <cellStyle name="Calculation 2 8" xfId="20339"/>
    <cellStyle name="Calculation 2 8 10" xfId="20340"/>
    <cellStyle name="Calculation 2 8 11" xfId="20341"/>
    <cellStyle name="Calculation 2 8 12" xfId="52578"/>
    <cellStyle name="Calculation 2 8 13" xfId="52579"/>
    <cellStyle name="Calculation 2 8 14" xfId="52580"/>
    <cellStyle name="Calculation 2 8 15" xfId="52581"/>
    <cellStyle name="Calculation 2 8 2" xfId="20342"/>
    <cellStyle name="Calculation 2 8 2 2" xfId="20343"/>
    <cellStyle name="Calculation 2 8 2 2 2" xfId="20344"/>
    <cellStyle name="Calculation 2 8 2 2 2 2" xfId="20345"/>
    <cellStyle name="Calculation 2 8 2 2 2 2 2" xfId="20346"/>
    <cellStyle name="Calculation 2 8 2 2 2 2 2 2" xfId="20347"/>
    <cellStyle name="Calculation 2 8 2 2 2 2 3" xfId="20348"/>
    <cellStyle name="Calculation 2 8 2 2 2 3" xfId="20349"/>
    <cellStyle name="Calculation 2 8 2 2 2 3 2" xfId="20350"/>
    <cellStyle name="Calculation 2 8 2 2 2 3 2 2" xfId="20351"/>
    <cellStyle name="Calculation 2 8 2 2 2 3 3" xfId="20352"/>
    <cellStyle name="Calculation 2 8 2 2 2 4" xfId="20353"/>
    <cellStyle name="Calculation 2 8 2 2 2 4 2" xfId="20354"/>
    <cellStyle name="Calculation 2 8 2 2 2 5" xfId="20355"/>
    <cellStyle name="Calculation 2 8 2 2 3" xfId="20356"/>
    <cellStyle name="Calculation 2 8 2 2 3 2" xfId="20357"/>
    <cellStyle name="Calculation 2 8 2 2 3 2 2" xfId="20358"/>
    <cellStyle name="Calculation 2 8 2 2 3 3" xfId="20359"/>
    <cellStyle name="Calculation 2 8 2 2 4" xfId="20360"/>
    <cellStyle name="Calculation 2 8 2 2 4 2" xfId="20361"/>
    <cellStyle name="Calculation 2 8 2 2 4 2 2" xfId="20362"/>
    <cellStyle name="Calculation 2 8 2 2 4 3" xfId="20363"/>
    <cellStyle name="Calculation 2 8 2 2 5" xfId="20364"/>
    <cellStyle name="Calculation 2 8 2 2 5 2" xfId="20365"/>
    <cellStyle name="Calculation 2 8 2 2 6" xfId="20366"/>
    <cellStyle name="Calculation 2 8 2 3" xfId="20367"/>
    <cellStyle name="Calculation 2 8 2 4" xfId="20368"/>
    <cellStyle name="Calculation 2 8 2 5" xfId="20369"/>
    <cellStyle name="Calculation 2 8 2 6" xfId="52582"/>
    <cellStyle name="Calculation 2 8 2 7" xfId="52583"/>
    <cellStyle name="Calculation 2 8 2 8" xfId="52584"/>
    <cellStyle name="Calculation 2 8 3" xfId="20370"/>
    <cellStyle name="Calculation 2 8 3 2" xfId="20371"/>
    <cellStyle name="Calculation 2 8 3 2 2" xfId="20372"/>
    <cellStyle name="Calculation 2 8 3 2 2 2" xfId="20373"/>
    <cellStyle name="Calculation 2 8 3 2 2 2 2" xfId="20374"/>
    <cellStyle name="Calculation 2 8 3 2 2 3" xfId="20375"/>
    <cellStyle name="Calculation 2 8 3 2 3" xfId="20376"/>
    <cellStyle name="Calculation 2 8 3 2 3 2" xfId="20377"/>
    <cellStyle name="Calculation 2 8 3 2 3 2 2" xfId="20378"/>
    <cellStyle name="Calculation 2 8 3 2 3 3" xfId="20379"/>
    <cellStyle name="Calculation 2 8 3 2 4" xfId="20380"/>
    <cellStyle name="Calculation 2 8 3 2 4 2" xfId="20381"/>
    <cellStyle name="Calculation 2 8 3 2 5" xfId="20382"/>
    <cellStyle name="Calculation 2 8 3 3" xfId="20383"/>
    <cellStyle name="Calculation 2 8 3 3 2" xfId="20384"/>
    <cellStyle name="Calculation 2 8 3 3 2 2" xfId="20385"/>
    <cellStyle name="Calculation 2 8 3 3 3" xfId="20386"/>
    <cellStyle name="Calculation 2 8 3 4" xfId="20387"/>
    <cellStyle name="Calculation 2 8 3 4 2" xfId="20388"/>
    <cellStyle name="Calculation 2 8 3 4 2 2" xfId="20389"/>
    <cellStyle name="Calculation 2 8 3 4 3" xfId="20390"/>
    <cellStyle name="Calculation 2 8 3 5" xfId="20391"/>
    <cellStyle name="Calculation 2 8 3 5 2" xfId="20392"/>
    <cellStyle name="Calculation 2 8 3 6" xfId="20393"/>
    <cellStyle name="Calculation 2 8 3 7" xfId="20394"/>
    <cellStyle name="Calculation 2 8 3 8" xfId="20395"/>
    <cellStyle name="Calculation 2 8 3 9" xfId="20396"/>
    <cellStyle name="Calculation 2 8 4" xfId="20397"/>
    <cellStyle name="Calculation 2 8 4 2" xfId="20398"/>
    <cellStyle name="Calculation 2 8 4 2 2" xfId="52585"/>
    <cellStyle name="Calculation 2 8 4 2 3" xfId="52586"/>
    <cellStyle name="Calculation 2 8 4 3" xfId="20399"/>
    <cellStyle name="Calculation 2 8 4 4" xfId="52587"/>
    <cellStyle name="Calculation 2 8 5" xfId="20400"/>
    <cellStyle name="Calculation 2 8 5 2" xfId="20401"/>
    <cellStyle name="Calculation 2 8 5 2 2" xfId="52588"/>
    <cellStyle name="Calculation 2 8 5 2 3" xfId="52589"/>
    <cellStyle name="Calculation 2 8 5 3" xfId="20402"/>
    <cellStyle name="Calculation 2 8 5 4" xfId="52590"/>
    <cellStyle name="Calculation 2 8 6" xfId="20403"/>
    <cellStyle name="Calculation 2 8 6 2" xfId="20404"/>
    <cellStyle name="Calculation 2 8 6 2 2" xfId="52591"/>
    <cellStyle name="Calculation 2 8 6 2 3" xfId="52592"/>
    <cellStyle name="Calculation 2 8 6 3" xfId="20405"/>
    <cellStyle name="Calculation 2 8 6 4" xfId="52593"/>
    <cellStyle name="Calculation 2 8 7" xfId="20406"/>
    <cellStyle name="Calculation 2 8 7 2" xfId="20407"/>
    <cellStyle name="Calculation 2 8 7 2 2" xfId="52594"/>
    <cellStyle name="Calculation 2 8 7 2 3" xfId="52595"/>
    <cellStyle name="Calculation 2 8 7 3" xfId="20408"/>
    <cellStyle name="Calculation 2 8 7 4" xfId="52596"/>
    <cellStyle name="Calculation 2 8 8" xfId="20409"/>
    <cellStyle name="Calculation 2 8 8 2" xfId="20410"/>
    <cellStyle name="Calculation 2 8 8 2 2" xfId="52597"/>
    <cellStyle name="Calculation 2 8 8 2 3" xfId="52598"/>
    <cellStyle name="Calculation 2 8 8 3" xfId="20411"/>
    <cellStyle name="Calculation 2 8 8 4" xfId="52599"/>
    <cellStyle name="Calculation 2 8 9" xfId="20412"/>
    <cellStyle name="Calculation 2 8 9 2" xfId="20413"/>
    <cellStyle name="Calculation 2 8 9 2 2" xfId="52600"/>
    <cellStyle name="Calculation 2 8 9 2 3" xfId="52601"/>
    <cellStyle name="Calculation 2 8 9 3" xfId="20414"/>
    <cellStyle name="Calculation 2 8 9 4" xfId="52602"/>
    <cellStyle name="Calculation 2 9" xfId="20415"/>
    <cellStyle name="Calculation 2 9 10" xfId="20416"/>
    <cellStyle name="Calculation 2 9 11" xfId="20417"/>
    <cellStyle name="Calculation 2 9 12" xfId="52603"/>
    <cellStyle name="Calculation 2 9 13" xfId="52604"/>
    <cellStyle name="Calculation 2 9 14" xfId="52605"/>
    <cellStyle name="Calculation 2 9 15" xfId="52606"/>
    <cellStyle name="Calculation 2 9 2" xfId="20418"/>
    <cellStyle name="Calculation 2 9 2 2" xfId="20419"/>
    <cellStyle name="Calculation 2 9 2 2 2" xfId="20420"/>
    <cellStyle name="Calculation 2 9 2 2 2 2" xfId="20421"/>
    <cellStyle name="Calculation 2 9 2 2 2 2 2" xfId="20422"/>
    <cellStyle name="Calculation 2 9 2 2 2 2 2 2" xfId="20423"/>
    <cellStyle name="Calculation 2 9 2 2 2 2 3" xfId="20424"/>
    <cellStyle name="Calculation 2 9 2 2 2 3" xfId="20425"/>
    <cellStyle name="Calculation 2 9 2 2 2 3 2" xfId="20426"/>
    <cellStyle name="Calculation 2 9 2 2 2 3 2 2" xfId="20427"/>
    <cellStyle name="Calculation 2 9 2 2 2 3 3" xfId="20428"/>
    <cellStyle name="Calculation 2 9 2 2 2 4" xfId="20429"/>
    <cellStyle name="Calculation 2 9 2 2 2 4 2" xfId="20430"/>
    <cellStyle name="Calculation 2 9 2 2 2 5" xfId="20431"/>
    <cellStyle name="Calculation 2 9 2 2 3" xfId="20432"/>
    <cellStyle name="Calculation 2 9 2 2 3 2" xfId="20433"/>
    <cellStyle name="Calculation 2 9 2 2 3 2 2" xfId="20434"/>
    <cellStyle name="Calculation 2 9 2 2 3 3" xfId="20435"/>
    <cellStyle name="Calculation 2 9 2 2 4" xfId="20436"/>
    <cellStyle name="Calculation 2 9 2 2 4 2" xfId="20437"/>
    <cellStyle name="Calculation 2 9 2 2 4 2 2" xfId="20438"/>
    <cellStyle name="Calculation 2 9 2 2 4 3" xfId="20439"/>
    <cellStyle name="Calculation 2 9 2 2 5" xfId="20440"/>
    <cellStyle name="Calculation 2 9 2 2 5 2" xfId="20441"/>
    <cellStyle name="Calculation 2 9 2 2 6" xfId="20442"/>
    <cellStyle name="Calculation 2 9 2 3" xfId="20443"/>
    <cellStyle name="Calculation 2 9 2 4" xfId="20444"/>
    <cellStyle name="Calculation 2 9 2 5" xfId="20445"/>
    <cellStyle name="Calculation 2 9 2 6" xfId="52607"/>
    <cellStyle name="Calculation 2 9 2 7" xfId="52608"/>
    <cellStyle name="Calculation 2 9 2 8" xfId="52609"/>
    <cellStyle name="Calculation 2 9 3" xfId="20446"/>
    <cellStyle name="Calculation 2 9 3 2" xfId="20447"/>
    <cellStyle name="Calculation 2 9 3 2 2" xfId="20448"/>
    <cellStyle name="Calculation 2 9 3 2 2 2" xfId="20449"/>
    <cellStyle name="Calculation 2 9 3 2 2 2 2" xfId="20450"/>
    <cellStyle name="Calculation 2 9 3 2 2 3" xfId="20451"/>
    <cellStyle name="Calculation 2 9 3 2 3" xfId="20452"/>
    <cellStyle name="Calculation 2 9 3 2 3 2" xfId="20453"/>
    <cellStyle name="Calculation 2 9 3 2 3 2 2" xfId="20454"/>
    <cellStyle name="Calculation 2 9 3 2 3 3" xfId="20455"/>
    <cellStyle name="Calculation 2 9 3 2 4" xfId="20456"/>
    <cellStyle name="Calculation 2 9 3 2 4 2" xfId="20457"/>
    <cellStyle name="Calculation 2 9 3 2 5" xfId="20458"/>
    <cellStyle name="Calculation 2 9 3 3" xfId="20459"/>
    <cellStyle name="Calculation 2 9 3 3 2" xfId="20460"/>
    <cellStyle name="Calculation 2 9 3 3 2 2" xfId="20461"/>
    <cellStyle name="Calculation 2 9 3 3 3" xfId="20462"/>
    <cellStyle name="Calculation 2 9 3 4" xfId="20463"/>
    <cellStyle name="Calculation 2 9 3 4 2" xfId="20464"/>
    <cellStyle name="Calculation 2 9 3 4 2 2" xfId="20465"/>
    <cellStyle name="Calculation 2 9 3 4 3" xfId="20466"/>
    <cellStyle name="Calculation 2 9 3 5" xfId="20467"/>
    <cellStyle name="Calculation 2 9 3 5 2" xfId="20468"/>
    <cellStyle name="Calculation 2 9 3 6" xfId="20469"/>
    <cellStyle name="Calculation 2 9 3 7" xfId="20470"/>
    <cellStyle name="Calculation 2 9 3 8" xfId="20471"/>
    <cellStyle name="Calculation 2 9 3 9" xfId="20472"/>
    <cellStyle name="Calculation 2 9 4" xfId="20473"/>
    <cellStyle name="Calculation 2 9 4 2" xfId="20474"/>
    <cellStyle name="Calculation 2 9 4 2 2" xfId="52610"/>
    <cellStyle name="Calculation 2 9 4 2 3" xfId="52611"/>
    <cellStyle name="Calculation 2 9 4 3" xfId="20475"/>
    <cellStyle name="Calculation 2 9 4 4" xfId="52612"/>
    <cellStyle name="Calculation 2 9 5" xfId="20476"/>
    <cellStyle name="Calculation 2 9 5 2" xfId="20477"/>
    <cellStyle name="Calculation 2 9 5 2 2" xfId="52613"/>
    <cellStyle name="Calculation 2 9 5 2 3" xfId="52614"/>
    <cellStyle name="Calculation 2 9 5 3" xfId="20478"/>
    <cellStyle name="Calculation 2 9 5 4" xfId="52615"/>
    <cellStyle name="Calculation 2 9 6" xfId="20479"/>
    <cellStyle name="Calculation 2 9 6 2" xfId="20480"/>
    <cellStyle name="Calculation 2 9 6 2 2" xfId="52616"/>
    <cellStyle name="Calculation 2 9 6 2 3" xfId="52617"/>
    <cellStyle name="Calculation 2 9 6 3" xfId="20481"/>
    <cellStyle name="Calculation 2 9 6 4" xfId="52618"/>
    <cellStyle name="Calculation 2 9 7" xfId="20482"/>
    <cellStyle name="Calculation 2 9 7 2" xfId="20483"/>
    <cellStyle name="Calculation 2 9 7 2 2" xfId="52619"/>
    <cellStyle name="Calculation 2 9 7 2 3" xfId="52620"/>
    <cellStyle name="Calculation 2 9 7 3" xfId="20484"/>
    <cellStyle name="Calculation 2 9 7 4" xfId="52621"/>
    <cellStyle name="Calculation 2 9 8" xfId="20485"/>
    <cellStyle name="Calculation 2 9 8 2" xfId="20486"/>
    <cellStyle name="Calculation 2 9 8 2 2" xfId="52622"/>
    <cellStyle name="Calculation 2 9 8 2 3" xfId="52623"/>
    <cellStyle name="Calculation 2 9 8 3" xfId="20487"/>
    <cellStyle name="Calculation 2 9 8 4" xfId="52624"/>
    <cellStyle name="Calculation 2 9 9" xfId="20488"/>
    <cellStyle name="Calculation 2 9 9 2" xfId="20489"/>
    <cellStyle name="Calculation 2 9 9 2 2" xfId="52625"/>
    <cellStyle name="Calculation 2 9 9 2 3" xfId="52626"/>
    <cellStyle name="Calculation 2 9 9 3" xfId="20490"/>
    <cellStyle name="Calculation 2 9 9 4" xfId="52627"/>
    <cellStyle name="Calculation 3" xfId="20491"/>
    <cellStyle name="Calculation 3 10" xfId="52628"/>
    <cellStyle name="Calculation 3 2" xfId="20492"/>
    <cellStyle name="Calculation 3 2 2" xfId="20493"/>
    <cellStyle name="Calculation 3 2 2 2" xfId="20494"/>
    <cellStyle name="Calculation 3 2 2 2 2" xfId="20495"/>
    <cellStyle name="Calculation 3 2 2 2 2 2" xfId="20496"/>
    <cellStyle name="Calculation 3 2 2 2 2 2 2" xfId="20497"/>
    <cellStyle name="Calculation 3 2 2 2 2 2 2 2" xfId="20498"/>
    <cellStyle name="Calculation 3 2 2 2 2 2 2 2 2" xfId="20499"/>
    <cellStyle name="Calculation 3 2 2 2 2 2 2 3" xfId="20500"/>
    <cellStyle name="Calculation 3 2 2 2 2 2 3" xfId="20501"/>
    <cellStyle name="Calculation 3 2 2 2 2 2 3 2" xfId="20502"/>
    <cellStyle name="Calculation 3 2 2 2 2 2 3 2 2" xfId="20503"/>
    <cellStyle name="Calculation 3 2 2 2 2 2 3 3" xfId="20504"/>
    <cellStyle name="Calculation 3 2 2 2 2 2 4" xfId="20505"/>
    <cellStyle name="Calculation 3 2 2 2 2 2 4 2" xfId="20506"/>
    <cellStyle name="Calculation 3 2 2 2 2 2 5" xfId="20507"/>
    <cellStyle name="Calculation 3 2 2 2 2 3" xfId="20508"/>
    <cellStyle name="Calculation 3 2 2 2 2 3 2" xfId="20509"/>
    <cellStyle name="Calculation 3 2 2 2 2 3 2 2" xfId="20510"/>
    <cellStyle name="Calculation 3 2 2 2 2 3 3" xfId="20511"/>
    <cellStyle name="Calculation 3 2 2 2 2 4" xfId="20512"/>
    <cellStyle name="Calculation 3 2 2 2 2 4 2" xfId="20513"/>
    <cellStyle name="Calculation 3 2 2 2 2 4 2 2" xfId="20514"/>
    <cellStyle name="Calculation 3 2 2 2 2 4 3" xfId="20515"/>
    <cellStyle name="Calculation 3 2 2 2 2 5" xfId="20516"/>
    <cellStyle name="Calculation 3 2 2 2 2 5 2" xfId="20517"/>
    <cellStyle name="Calculation 3 2 2 2 2 6" xfId="20518"/>
    <cellStyle name="Calculation 3 2 2 2 3" xfId="52629"/>
    <cellStyle name="Calculation 3 2 2 2 4" xfId="52630"/>
    <cellStyle name="Calculation 3 2 2 2 5" xfId="52631"/>
    <cellStyle name="Calculation 3 2 2 2 6" xfId="52632"/>
    <cellStyle name="Calculation 3 2 2 3" xfId="20519"/>
    <cellStyle name="Calculation 3 2 2 3 2" xfId="20520"/>
    <cellStyle name="Calculation 3 2 2 3 2 2" xfId="20521"/>
    <cellStyle name="Calculation 3 2 2 3 2 2 2" xfId="20522"/>
    <cellStyle name="Calculation 3 2 2 3 2 2 2 2" xfId="20523"/>
    <cellStyle name="Calculation 3 2 2 3 2 2 3" xfId="20524"/>
    <cellStyle name="Calculation 3 2 2 3 2 3" xfId="20525"/>
    <cellStyle name="Calculation 3 2 2 3 2 3 2" xfId="20526"/>
    <cellStyle name="Calculation 3 2 2 3 2 3 2 2" xfId="20527"/>
    <cellStyle name="Calculation 3 2 2 3 2 3 3" xfId="20528"/>
    <cellStyle name="Calculation 3 2 2 3 2 4" xfId="20529"/>
    <cellStyle name="Calculation 3 2 2 3 2 4 2" xfId="20530"/>
    <cellStyle name="Calculation 3 2 2 3 2 5" xfId="20531"/>
    <cellStyle name="Calculation 3 2 2 3 3" xfId="20532"/>
    <cellStyle name="Calculation 3 2 2 3 3 2" xfId="20533"/>
    <cellStyle name="Calculation 3 2 2 3 3 2 2" xfId="20534"/>
    <cellStyle name="Calculation 3 2 2 3 3 3" xfId="20535"/>
    <cellStyle name="Calculation 3 2 2 3 4" xfId="20536"/>
    <cellStyle name="Calculation 3 2 2 3 4 2" xfId="20537"/>
    <cellStyle name="Calculation 3 2 2 3 4 2 2" xfId="20538"/>
    <cellStyle name="Calculation 3 2 2 3 4 3" xfId="20539"/>
    <cellStyle name="Calculation 3 2 2 3 5" xfId="20540"/>
    <cellStyle name="Calculation 3 2 2 3 5 2" xfId="20541"/>
    <cellStyle name="Calculation 3 2 2 3 6" xfId="20542"/>
    <cellStyle name="Calculation 3 2 2 4" xfId="52633"/>
    <cellStyle name="Calculation 3 2 2 5" xfId="52634"/>
    <cellStyle name="Calculation 3 2 2 6" xfId="52635"/>
    <cellStyle name="Calculation 3 2 2 7" xfId="52636"/>
    <cellStyle name="Calculation 3 2 3" xfId="20543"/>
    <cellStyle name="Calculation 3 2 3 2" xfId="20544"/>
    <cellStyle name="Calculation 3 2 3 2 2" xfId="20545"/>
    <cellStyle name="Calculation 3 2 3 2 2 2" xfId="20546"/>
    <cellStyle name="Calculation 3 2 3 2 2 2 2" xfId="20547"/>
    <cellStyle name="Calculation 3 2 3 2 2 2 2 2" xfId="20548"/>
    <cellStyle name="Calculation 3 2 3 2 2 2 3" xfId="20549"/>
    <cellStyle name="Calculation 3 2 3 2 2 3" xfId="20550"/>
    <cellStyle name="Calculation 3 2 3 2 2 3 2" xfId="20551"/>
    <cellStyle name="Calculation 3 2 3 2 2 3 2 2" xfId="20552"/>
    <cellStyle name="Calculation 3 2 3 2 2 3 3" xfId="20553"/>
    <cellStyle name="Calculation 3 2 3 2 2 4" xfId="20554"/>
    <cellStyle name="Calculation 3 2 3 2 2 4 2" xfId="20555"/>
    <cellStyle name="Calculation 3 2 3 2 2 5" xfId="20556"/>
    <cellStyle name="Calculation 3 2 3 2 3" xfId="20557"/>
    <cellStyle name="Calculation 3 2 3 2 3 2" xfId="20558"/>
    <cellStyle name="Calculation 3 2 3 2 3 2 2" xfId="20559"/>
    <cellStyle name="Calculation 3 2 3 2 3 3" xfId="20560"/>
    <cellStyle name="Calculation 3 2 3 2 4" xfId="20561"/>
    <cellStyle name="Calculation 3 2 3 2 4 2" xfId="20562"/>
    <cellStyle name="Calculation 3 2 3 2 4 2 2" xfId="20563"/>
    <cellStyle name="Calculation 3 2 3 2 4 3" xfId="20564"/>
    <cellStyle name="Calculation 3 2 3 2 5" xfId="20565"/>
    <cellStyle name="Calculation 3 2 3 2 5 2" xfId="20566"/>
    <cellStyle name="Calculation 3 2 3 2 6" xfId="20567"/>
    <cellStyle name="Calculation 3 2 3 3" xfId="52637"/>
    <cellStyle name="Calculation 3 2 3 4" xfId="52638"/>
    <cellStyle name="Calculation 3 2 3 5" xfId="52639"/>
    <cellStyle name="Calculation 3 2 3 6" xfId="52640"/>
    <cellStyle name="Calculation 3 2 4" xfId="20568"/>
    <cellStyle name="Calculation 3 2 4 2" xfId="20569"/>
    <cellStyle name="Calculation 3 2 4 2 2" xfId="20570"/>
    <cellStyle name="Calculation 3 2 4 2 2 2" xfId="20571"/>
    <cellStyle name="Calculation 3 2 4 2 2 2 2" xfId="20572"/>
    <cellStyle name="Calculation 3 2 4 2 2 3" xfId="20573"/>
    <cellStyle name="Calculation 3 2 4 2 3" xfId="20574"/>
    <cellStyle name="Calculation 3 2 4 2 3 2" xfId="20575"/>
    <cellStyle name="Calculation 3 2 4 2 3 2 2" xfId="20576"/>
    <cellStyle name="Calculation 3 2 4 2 3 3" xfId="20577"/>
    <cellStyle name="Calculation 3 2 4 2 4" xfId="20578"/>
    <cellStyle name="Calculation 3 2 4 2 4 2" xfId="20579"/>
    <cellStyle name="Calculation 3 2 4 2 5" xfId="20580"/>
    <cellStyle name="Calculation 3 2 4 3" xfId="20581"/>
    <cellStyle name="Calculation 3 2 4 3 2" xfId="20582"/>
    <cellStyle name="Calculation 3 2 4 3 2 2" xfId="20583"/>
    <cellStyle name="Calculation 3 2 4 3 3" xfId="20584"/>
    <cellStyle name="Calculation 3 2 4 4" xfId="20585"/>
    <cellStyle name="Calculation 3 2 4 4 2" xfId="20586"/>
    <cellStyle name="Calculation 3 2 4 4 2 2" xfId="20587"/>
    <cellStyle name="Calculation 3 2 4 4 3" xfId="20588"/>
    <cellStyle name="Calculation 3 2 4 5" xfId="20589"/>
    <cellStyle name="Calculation 3 2 4 5 2" xfId="20590"/>
    <cellStyle name="Calculation 3 2 4 6" xfId="20591"/>
    <cellStyle name="Calculation 3 2 5" xfId="52641"/>
    <cellStyle name="Calculation 3 2 6" xfId="52642"/>
    <cellStyle name="Calculation 3 2 7" xfId="52643"/>
    <cellStyle name="Calculation 3 3" xfId="20592"/>
    <cellStyle name="Calculation 3 3 2" xfId="20593"/>
    <cellStyle name="Calculation 3 3 2 2" xfId="20594"/>
    <cellStyle name="Calculation 3 3 2 2 2" xfId="20595"/>
    <cellStyle name="Calculation 3 3 2 2 2 2" xfId="20596"/>
    <cellStyle name="Calculation 3 3 2 2 2 2 2" xfId="20597"/>
    <cellStyle name="Calculation 3 3 2 2 2 2 2 2" xfId="20598"/>
    <cellStyle name="Calculation 3 3 2 2 2 2 2 2 2" xfId="20599"/>
    <cellStyle name="Calculation 3 3 2 2 2 2 2 3" xfId="20600"/>
    <cellStyle name="Calculation 3 3 2 2 2 2 3" xfId="20601"/>
    <cellStyle name="Calculation 3 3 2 2 2 2 3 2" xfId="20602"/>
    <cellStyle name="Calculation 3 3 2 2 2 2 3 2 2" xfId="20603"/>
    <cellStyle name="Calculation 3 3 2 2 2 2 3 3" xfId="20604"/>
    <cellStyle name="Calculation 3 3 2 2 2 2 4" xfId="20605"/>
    <cellStyle name="Calculation 3 3 2 2 2 2 4 2" xfId="20606"/>
    <cellStyle name="Calculation 3 3 2 2 2 2 5" xfId="20607"/>
    <cellStyle name="Calculation 3 3 2 2 2 3" xfId="20608"/>
    <cellStyle name="Calculation 3 3 2 2 2 3 2" xfId="20609"/>
    <cellStyle name="Calculation 3 3 2 2 2 3 2 2" xfId="20610"/>
    <cellStyle name="Calculation 3 3 2 2 2 3 3" xfId="20611"/>
    <cellStyle name="Calculation 3 3 2 2 2 4" xfId="20612"/>
    <cellStyle name="Calculation 3 3 2 2 2 4 2" xfId="20613"/>
    <cellStyle name="Calculation 3 3 2 2 2 4 2 2" xfId="20614"/>
    <cellStyle name="Calculation 3 3 2 2 2 4 3" xfId="20615"/>
    <cellStyle name="Calculation 3 3 2 2 2 5" xfId="20616"/>
    <cellStyle name="Calculation 3 3 2 2 2 5 2" xfId="20617"/>
    <cellStyle name="Calculation 3 3 2 2 2 6" xfId="20618"/>
    <cellStyle name="Calculation 3 3 2 2 3" xfId="52644"/>
    <cellStyle name="Calculation 3 3 2 2 4" xfId="52645"/>
    <cellStyle name="Calculation 3 3 2 2 5" xfId="52646"/>
    <cellStyle name="Calculation 3 3 2 2 6" xfId="52647"/>
    <cellStyle name="Calculation 3 3 2 3" xfId="20619"/>
    <cellStyle name="Calculation 3 3 2 3 2" xfId="20620"/>
    <cellStyle name="Calculation 3 3 2 3 2 2" xfId="20621"/>
    <cellStyle name="Calculation 3 3 2 3 2 2 2" xfId="20622"/>
    <cellStyle name="Calculation 3 3 2 3 2 2 2 2" xfId="20623"/>
    <cellStyle name="Calculation 3 3 2 3 2 2 3" xfId="20624"/>
    <cellStyle name="Calculation 3 3 2 3 2 3" xfId="20625"/>
    <cellStyle name="Calculation 3 3 2 3 2 3 2" xfId="20626"/>
    <cellStyle name="Calculation 3 3 2 3 2 3 2 2" xfId="20627"/>
    <cellStyle name="Calculation 3 3 2 3 2 3 3" xfId="20628"/>
    <cellStyle name="Calculation 3 3 2 3 2 4" xfId="20629"/>
    <cellStyle name="Calculation 3 3 2 3 2 4 2" xfId="20630"/>
    <cellStyle name="Calculation 3 3 2 3 2 5" xfId="20631"/>
    <cellStyle name="Calculation 3 3 2 3 3" xfId="20632"/>
    <cellStyle name="Calculation 3 3 2 3 3 2" xfId="20633"/>
    <cellStyle name="Calculation 3 3 2 3 3 2 2" xfId="20634"/>
    <cellStyle name="Calculation 3 3 2 3 3 3" xfId="20635"/>
    <cellStyle name="Calculation 3 3 2 3 4" xfId="20636"/>
    <cellStyle name="Calculation 3 3 2 3 4 2" xfId="20637"/>
    <cellStyle name="Calculation 3 3 2 3 4 2 2" xfId="20638"/>
    <cellStyle name="Calculation 3 3 2 3 4 3" xfId="20639"/>
    <cellStyle name="Calculation 3 3 2 3 5" xfId="20640"/>
    <cellStyle name="Calculation 3 3 2 3 5 2" xfId="20641"/>
    <cellStyle name="Calculation 3 3 2 3 6" xfId="20642"/>
    <cellStyle name="Calculation 3 3 2 4" xfId="52648"/>
    <cellStyle name="Calculation 3 3 2 5" xfId="52649"/>
    <cellStyle name="Calculation 3 3 2 6" xfId="52650"/>
    <cellStyle name="Calculation 3 3 2 7" xfId="52651"/>
    <cellStyle name="Calculation 3 3 3" xfId="20643"/>
    <cellStyle name="Calculation 3 3 3 2" xfId="20644"/>
    <cellStyle name="Calculation 3 3 3 2 2" xfId="20645"/>
    <cellStyle name="Calculation 3 3 3 2 2 2" xfId="20646"/>
    <cellStyle name="Calculation 3 3 3 2 2 2 2" xfId="20647"/>
    <cellStyle name="Calculation 3 3 3 2 2 2 2 2" xfId="20648"/>
    <cellStyle name="Calculation 3 3 3 2 2 2 3" xfId="20649"/>
    <cellStyle name="Calculation 3 3 3 2 2 3" xfId="20650"/>
    <cellStyle name="Calculation 3 3 3 2 2 3 2" xfId="20651"/>
    <cellStyle name="Calculation 3 3 3 2 2 3 2 2" xfId="20652"/>
    <cellStyle name="Calculation 3 3 3 2 2 3 3" xfId="20653"/>
    <cellStyle name="Calculation 3 3 3 2 2 4" xfId="20654"/>
    <cellStyle name="Calculation 3 3 3 2 2 4 2" xfId="20655"/>
    <cellStyle name="Calculation 3 3 3 2 2 5" xfId="20656"/>
    <cellStyle name="Calculation 3 3 3 2 3" xfId="20657"/>
    <cellStyle name="Calculation 3 3 3 2 3 2" xfId="20658"/>
    <cellStyle name="Calculation 3 3 3 2 3 2 2" xfId="20659"/>
    <cellStyle name="Calculation 3 3 3 2 3 3" xfId="20660"/>
    <cellStyle name="Calculation 3 3 3 2 4" xfId="20661"/>
    <cellStyle name="Calculation 3 3 3 2 4 2" xfId="20662"/>
    <cellStyle name="Calculation 3 3 3 2 4 2 2" xfId="20663"/>
    <cellStyle name="Calculation 3 3 3 2 4 3" xfId="20664"/>
    <cellStyle name="Calculation 3 3 3 2 5" xfId="20665"/>
    <cellStyle name="Calculation 3 3 3 2 5 2" xfId="20666"/>
    <cellStyle name="Calculation 3 3 3 2 6" xfId="20667"/>
    <cellStyle name="Calculation 3 3 3 3" xfId="52652"/>
    <cellStyle name="Calculation 3 3 3 4" xfId="52653"/>
    <cellStyle name="Calculation 3 3 3 5" xfId="52654"/>
    <cellStyle name="Calculation 3 3 3 6" xfId="52655"/>
    <cellStyle name="Calculation 3 3 4" xfId="20668"/>
    <cellStyle name="Calculation 3 3 4 2" xfId="20669"/>
    <cellStyle name="Calculation 3 3 4 2 2" xfId="20670"/>
    <cellStyle name="Calculation 3 3 4 2 2 2" xfId="20671"/>
    <cellStyle name="Calculation 3 3 4 2 2 2 2" xfId="20672"/>
    <cellStyle name="Calculation 3 3 4 2 2 3" xfId="20673"/>
    <cellStyle name="Calculation 3 3 4 2 3" xfId="20674"/>
    <cellStyle name="Calculation 3 3 4 2 3 2" xfId="20675"/>
    <cellStyle name="Calculation 3 3 4 2 3 2 2" xfId="20676"/>
    <cellStyle name="Calculation 3 3 4 2 3 3" xfId="20677"/>
    <cellStyle name="Calculation 3 3 4 2 4" xfId="20678"/>
    <cellStyle name="Calculation 3 3 4 2 4 2" xfId="20679"/>
    <cellStyle name="Calculation 3 3 4 2 5" xfId="20680"/>
    <cellStyle name="Calculation 3 3 4 3" xfId="20681"/>
    <cellStyle name="Calculation 3 3 4 3 2" xfId="20682"/>
    <cellStyle name="Calculation 3 3 4 3 2 2" xfId="20683"/>
    <cellStyle name="Calculation 3 3 4 3 3" xfId="20684"/>
    <cellStyle name="Calculation 3 3 4 4" xfId="20685"/>
    <cellStyle name="Calculation 3 3 4 4 2" xfId="20686"/>
    <cellStyle name="Calculation 3 3 4 4 2 2" xfId="20687"/>
    <cellStyle name="Calculation 3 3 4 4 3" xfId="20688"/>
    <cellStyle name="Calculation 3 3 4 5" xfId="20689"/>
    <cellStyle name="Calculation 3 3 4 5 2" xfId="20690"/>
    <cellStyle name="Calculation 3 3 4 6" xfId="20691"/>
    <cellStyle name="Calculation 3 3 5" xfId="52656"/>
    <cellStyle name="Calculation 3 3 6" xfId="52657"/>
    <cellStyle name="Calculation 3 3 7" xfId="52658"/>
    <cellStyle name="Calculation 3 4" xfId="20692"/>
    <cellStyle name="Calculation 3 4 2" xfId="20693"/>
    <cellStyle name="Calculation 3 4 2 2" xfId="20694"/>
    <cellStyle name="Calculation 3 4 2 2 2" xfId="20695"/>
    <cellStyle name="Calculation 3 4 2 2 2 2" xfId="20696"/>
    <cellStyle name="Calculation 3 4 2 2 2 2 2" xfId="20697"/>
    <cellStyle name="Calculation 3 4 2 2 2 2 2 2" xfId="20698"/>
    <cellStyle name="Calculation 3 4 2 2 2 2 3" xfId="20699"/>
    <cellStyle name="Calculation 3 4 2 2 2 3" xfId="20700"/>
    <cellStyle name="Calculation 3 4 2 2 2 3 2" xfId="20701"/>
    <cellStyle name="Calculation 3 4 2 2 2 3 2 2" xfId="20702"/>
    <cellStyle name="Calculation 3 4 2 2 2 3 3" xfId="20703"/>
    <cellStyle name="Calculation 3 4 2 2 2 4" xfId="20704"/>
    <cellStyle name="Calculation 3 4 2 2 2 4 2" xfId="20705"/>
    <cellStyle name="Calculation 3 4 2 2 2 5" xfId="20706"/>
    <cellStyle name="Calculation 3 4 2 2 3" xfId="20707"/>
    <cellStyle name="Calculation 3 4 2 2 3 2" xfId="20708"/>
    <cellStyle name="Calculation 3 4 2 2 3 2 2" xfId="20709"/>
    <cellStyle name="Calculation 3 4 2 2 3 3" xfId="20710"/>
    <cellStyle name="Calculation 3 4 2 2 4" xfId="20711"/>
    <cellStyle name="Calculation 3 4 2 2 4 2" xfId="20712"/>
    <cellStyle name="Calculation 3 4 2 2 4 2 2" xfId="20713"/>
    <cellStyle name="Calculation 3 4 2 2 4 3" xfId="20714"/>
    <cellStyle name="Calculation 3 4 2 2 5" xfId="20715"/>
    <cellStyle name="Calculation 3 4 2 2 5 2" xfId="20716"/>
    <cellStyle name="Calculation 3 4 2 2 6" xfId="20717"/>
    <cellStyle name="Calculation 3 4 2 3" xfId="52659"/>
    <cellStyle name="Calculation 3 4 2 4" xfId="52660"/>
    <cellStyle name="Calculation 3 4 2 5" xfId="52661"/>
    <cellStyle name="Calculation 3 4 2 6" xfId="52662"/>
    <cellStyle name="Calculation 3 4 3" xfId="20718"/>
    <cellStyle name="Calculation 3 4 3 2" xfId="20719"/>
    <cellStyle name="Calculation 3 4 3 2 2" xfId="20720"/>
    <cellStyle name="Calculation 3 4 3 2 2 2" xfId="20721"/>
    <cellStyle name="Calculation 3 4 3 2 2 2 2" xfId="20722"/>
    <cellStyle name="Calculation 3 4 3 2 2 3" xfId="20723"/>
    <cellStyle name="Calculation 3 4 3 2 3" xfId="20724"/>
    <cellStyle name="Calculation 3 4 3 2 3 2" xfId="20725"/>
    <cellStyle name="Calculation 3 4 3 2 3 2 2" xfId="20726"/>
    <cellStyle name="Calculation 3 4 3 2 3 3" xfId="20727"/>
    <cellStyle name="Calculation 3 4 3 2 4" xfId="20728"/>
    <cellStyle name="Calculation 3 4 3 2 4 2" xfId="20729"/>
    <cellStyle name="Calculation 3 4 3 2 5" xfId="20730"/>
    <cellStyle name="Calculation 3 4 3 3" xfId="20731"/>
    <cellStyle name="Calculation 3 4 3 3 2" xfId="20732"/>
    <cellStyle name="Calculation 3 4 3 3 2 2" xfId="20733"/>
    <cellStyle name="Calculation 3 4 3 3 3" xfId="20734"/>
    <cellStyle name="Calculation 3 4 3 4" xfId="20735"/>
    <cellStyle name="Calculation 3 4 3 4 2" xfId="20736"/>
    <cellStyle name="Calculation 3 4 3 4 2 2" xfId="20737"/>
    <cellStyle name="Calculation 3 4 3 4 3" xfId="20738"/>
    <cellStyle name="Calculation 3 4 3 5" xfId="20739"/>
    <cellStyle name="Calculation 3 4 3 5 2" xfId="20740"/>
    <cellStyle name="Calculation 3 4 3 6" xfId="20741"/>
    <cellStyle name="Calculation 3 4 4" xfId="52663"/>
    <cellStyle name="Calculation 3 4 5" xfId="52664"/>
    <cellStyle name="Calculation 3 4 6" xfId="52665"/>
    <cellStyle name="Calculation 3 5" xfId="20742"/>
    <cellStyle name="Calculation 3 5 2" xfId="20743"/>
    <cellStyle name="Calculation 3 5 2 2" xfId="20744"/>
    <cellStyle name="Calculation 3 5 2 2 2" xfId="20745"/>
    <cellStyle name="Calculation 3 5 2 2 2 2" xfId="20746"/>
    <cellStyle name="Calculation 3 5 2 2 2 2 2" xfId="20747"/>
    <cellStyle name="Calculation 3 5 2 2 2 2 2 2" xfId="20748"/>
    <cellStyle name="Calculation 3 5 2 2 2 2 3" xfId="20749"/>
    <cellStyle name="Calculation 3 5 2 2 2 3" xfId="20750"/>
    <cellStyle name="Calculation 3 5 2 2 2 3 2" xfId="20751"/>
    <cellStyle name="Calculation 3 5 2 2 2 3 2 2" xfId="20752"/>
    <cellStyle name="Calculation 3 5 2 2 2 3 3" xfId="20753"/>
    <cellStyle name="Calculation 3 5 2 2 2 4" xfId="20754"/>
    <cellStyle name="Calculation 3 5 2 2 2 4 2" xfId="20755"/>
    <cellStyle name="Calculation 3 5 2 2 2 5" xfId="20756"/>
    <cellStyle name="Calculation 3 5 2 2 3" xfId="20757"/>
    <cellStyle name="Calculation 3 5 2 2 3 2" xfId="20758"/>
    <cellStyle name="Calculation 3 5 2 2 3 2 2" xfId="20759"/>
    <cellStyle name="Calculation 3 5 2 2 3 3" xfId="20760"/>
    <cellStyle name="Calculation 3 5 2 2 4" xfId="20761"/>
    <cellStyle name="Calculation 3 5 2 2 4 2" xfId="20762"/>
    <cellStyle name="Calculation 3 5 2 2 4 2 2" xfId="20763"/>
    <cellStyle name="Calculation 3 5 2 2 4 3" xfId="20764"/>
    <cellStyle name="Calculation 3 5 2 2 5" xfId="20765"/>
    <cellStyle name="Calculation 3 5 2 2 5 2" xfId="20766"/>
    <cellStyle name="Calculation 3 5 2 2 6" xfId="20767"/>
    <cellStyle name="Calculation 3 5 2 3" xfId="52666"/>
    <cellStyle name="Calculation 3 5 2 4" xfId="52667"/>
    <cellStyle name="Calculation 3 5 2 5" xfId="52668"/>
    <cellStyle name="Calculation 3 5 2 6" xfId="52669"/>
    <cellStyle name="Calculation 3 5 3" xfId="20768"/>
    <cellStyle name="Calculation 3 5 3 2" xfId="20769"/>
    <cellStyle name="Calculation 3 5 3 2 2" xfId="20770"/>
    <cellStyle name="Calculation 3 5 3 2 2 2" xfId="20771"/>
    <cellStyle name="Calculation 3 5 3 2 2 2 2" xfId="20772"/>
    <cellStyle name="Calculation 3 5 3 2 2 3" xfId="20773"/>
    <cellStyle name="Calculation 3 5 3 2 3" xfId="20774"/>
    <cellStyle name="Calculation 3 5 3 2 3 2" xfId="20775"/>
    <cellStyle name="Calculation 3 5 3 2 3 2 2" xfId="20776"/>
    <cellStyle name="Calculation 3 5 3 2 3 3" xfId="20777"/>
    <cellStyle name="Calculation 3 5 3 2 4" xfId="20778"/>
    <cellStyle name="Calculation 3 5 3 2 4 2" xfId="20779"/>
    <cellStyle name="Calculation 3 5 3 2 5" xfId="20780"/>
    <cellStyle name="Calculation 3 5 3 3" xfId="20781"/>
    <cellStyle name="Calculation 3 5 3 3 2" xfId="20782"/>
    <cellStyle name="Calculation 3 5 3 3 2 2" xfId="20783"/>
    <cellStyle name="Calculation 3 5 3 3 3" xfId="20784"/>
    <cellStyle name="Calculation 3 5 3 4" xfId="20785"/>
    <cellStyle name="Calculation 3 5 3 4 2" xfId="20786"/>
    <cellStyle name="Calculation 3 5 3 4 2 2" xfId="20787"/>
    <cellStyle name="Calculation 3 5 3 4 3" xfId="20788"/>
    <cellStyle name="Calculation 3 5 3 5" xfId="20789"/>
    <cellStyle name="Calculation 3 5 3 5 2" xfId="20790"/>
    <cellStyle name="Calculation 3 5 3 6" xfId="20791"/>
    <cellStyle name="Calculation 3 5 4" xfId="52670"/>
    <cellStyle name="Calculation 3 5 5" xfId="52671"/>
    <cellStyle name="Calculation 3 5 6" xfId="52672"/>
    <cellStyle name="Calculation 3 6" xfId="20792"/>
    <cellStyle name="Calculation 3 6 2" xfId="20793"/>
    <cellStyle name="Calculation 3 6 2 2" xfId="20794"/>
    <cellStyle name="Calculation 3 6 2 2 2" xfId="20795"/>
    <cellStyle name="Calculation 3 6 2 2 2 2" xfId="20796"/>
    <cellStyle name="Calculation 3 6 2 2 2 2 2" xfId="20797"/>
    <cellStyle name="Calculation 3 6 2 2 2 2 2 2" xfId="20798"/>
    <cellStyle name="Calculation 3 6 2 2 2 2 3" xfId="20799"/>
    <cellStyle name="Calculation 3 6 2 2 2 3" xfId="20800"/>
    <cellStyle name="Calculation 3 6 2 2 2 3 2" xfId="20801"/>
    <cellStyle name="Calculation 3 6 2 2 2 3 2 2" xfId="20802"/>
    <cellStyle name="Calculation 3 6 2 2 2 3 3" xfId="20803"/>
    <cellStyle name="Calculation 3 6 2 2 2 4" xfId="20804"/>
    <cellStyle name="Calculation 3 6 2 2 2 4 2" xfId="20805"/>
    <cellStyle name="Calculation 3 6 2 2 2 5" xfId="20806"/>
    <cellStyle name="Calculation 3 6 2 2 3" xfId="20807"/>
    <cellStyle name="Calculation 3 6 2 2 3 2" xfId="20808"/>
    <cellStyle name="Calculation 3 6 2 2 3 2 2" xfId="20809"/>
    <cellStyle name="Calculation 3 6 2 2 3 3" xfId="20810"/>
    <cellStyle name="Calculation 3 6 2 2 4" xfId="20811"/>
    <cellStyle name="Calculation 3 6 2 2 4 2" xfId="20812"/>
    <cellStyle name="Calculation 3 6 2 2 4 2 2" xfId="20813"/>
    <cellStyle name="Calculation 3 6 2 2 4 3" xfId="20814"/>
    <cellStyle name="Calculation 3 6 2 2 5" xfId="20815"/>
    <cellStyle name="Calculation 3 6 2 2 5 2" xfId="20816"/>
    <cellStyle name="Calculation 3 6 2 2 6" xfId="20817"/>
    <cellStyle name="Calculation 3 6 2 3" xfId="52673"/>
    <cellStyle name="Calculation 3 6 2 4" xfId="52674"/>
    <cellStyle name="Calculation 3 6 2 5" xfId="52675"/>
    <cellStyle name="Calculation 3 6 2 6" xfId="52676"/>
    <cellStyle name="Calculation 3 6 3" xfId="20818"/>
    <cellStyle name="Calculation 3 6 3 2" xfId="20819"/>
    <cellStyle name="Calculation 3 6 3 2 2" xfId="20820"/>
    <cellStyle name="Calculation 3 6 3 2 2 2" xfId="20821"/>
    <cellStyle name="Calculation 3 6 3 2 2 2 2" xfId="20822"/>
    <cellStyle name="Calculation 3 6 3 2 2 3" xfId="20823"/>
    <cellStyle name="Calculation 3 6 3 2 3" xfId="20824"/>
    <cellStyle name="Calculation 3 6 3 2 3 2" xfId="20825"/>
    <cellStyle name="Calculation 3 6 3 2 3 2 2" xfId="20826"/>
    <cellStyle name="Calculation 3 6 3 2 3 3" xfId="20827"/>
    <cellStyle name="Calculation 3 6 3 2 4" xfId="20828"/>
    <cellStyle name="Calculation 3 6 3 2 4 2" xfId="20829"/>
    <cellStyle name="Calculation 3 6 3 2 5" xfId="20830"/>
    <cellStyle name="Calculation 3 6 3 3" xfId="20831"/>
    <cellStyle name="Calculation 3 6 3 3 2" xfId="20832"/>
    <cellStyle name="Calculation 3 6 3 3 2 2" xfId="20833"/>
    <cellStyle name="Calculation 3 6 3 3 3" xfId="20834"/>
    <cellStyle name="Calculation 3 6 3 4" xfId="20835"/>
    <cellStyle name="Calculation 3 6 3 4 2" xfId="20836"/>
    <cellStyle name="Calculation 3 6 3 4 2 2" xfId="20837"/>
    <cellStyle name="Calculation 3 6 3 4 3" xfId="20838"/>
    <cellStyle name="Calculation 3 6 3 5" xfId="20839"/>
    <cellStyle name="Calculation 3 6 3 5 2" xfId="20840"/>
    <cellStyle name="Calculation 3 6 3 6" xfId="20841"/>
    <cellStyle name="Calculation 3 6 4" xfId="52677"/>
    <cellStyle name="Calculation 3 6 5" xfId="52678"/>
    <cellStyle name="Calculation 3 6 6" xfId="52679"/>
    <cellStyle name="Calculation 3 6 7" xfId="52680"/>
    <cellStyle name="Calculation 3 7" xfId="20842"/>
    <cellStyle name="Calculation 3 7 2" xfId="20843"/>
    <cellStyle name="Calculation 3 7 2 2" xfId="20844"/>
    <cellStyle name="Calculation 3 7 2 2 2" xfId="20845"/>
    <cellStyle name="Calculation 3 7 2 2 2 2" xfId="20846"/>
    <cellStyle name="Calculation 3 7 2 2 2 2 2" xfId="20847"/>
    <cellStyle name="Calculation 3 7 2 2 2 2 2 2" xfId="20848"/>
    <cellStyle name="Calculation 3 7 2 2 2 2 3" xfId="20849"/>
    <cellStyle name="Calculation 3 7 2 2 2 3" xfId="20850"/>
    <cellStyle name="Calculation 3 7 2 2 2 3 2" xfId="20851"/>
    <cellStyle name="Calculation 3 7 2 2 2 3 2 2" xfId="20852"/>
    <cellStyle name="Calculation 3 7 2 2 2 3 3" xfId="20853"/>
    <cellStyle name="Calculation 3 7 2 2 2 4" xfId="20854"/>
    <cellStyle name="Calculation 3 7 2 2 2 4 2" xfId="20855"/>
    <cellStyle name="Calculation 3 7 2 2 2 5" xfId="20856"/>
    <cellStyle name="Calculation 3 7 2 2 3" xfId="20857"/>
    <cellStyle name="Calculation 3 7 2 2 3 2" xfId="20858"/>
    <cellStyle name="Calculation 3 7 2 2 3 2 2" xfId="20859"/>
    <cellStyle name="Calculation 3 7 2 2 3 3" xfId="20860"/>
    <cellStyle name="Calculation 3 7 2 2 4" xfId="20861"/>
    <cellStyle name="Calculation 3 7 2 2 4 2" xfId="20862"/>
    <cellStyle name="Calculation 3 7 2 2 4 2 2" xfId="20863"/>
    <cellStyle name="Calculation 3 7 2 2 4 3" xfId="20864"/>
    <cellStyle name="Calculation 3 7 2 2 5" xfId="20865"/>
    <cellStyle name="Calculation 3 7 2 2 5 2" xfId="20866"/>
    <cellStyle name="Calculation 3 7 2 2 6" xfId="20867"/>
    <cellStyle name="Calculation 3 7 2 3" xfId="52681"/>
    <cellStyle name="Calculation 3 7 2 4" xfId="52682"/>
    <cellStyle name="Calculation 3 7 2 5" xfId="52683"/>
    <cellStyle name="Calculation 3 7 2 6" xfId="52684"/>
    <cellStyle name="Calculation 3 7 3" xfId="20868"/>
    <cellStyle name="Calculation 3 7 3 2" xfId="20869"/>
    <cellStyle name="Calculation 3 7 3 2 2" xfId="20870"/>
    <cellStyle name="Calculation 3 7 3 2 2 2" xfId="20871"/>
    <cellStyle name="Calculation 3 7 3 2 2 2 2" xfId="20872"/>
    <cellStyle name="Calculation 3 7 3 2 2 3" xfId="20873"/>
    <cellStyle name="Calculation 3 7 3 2 3" xfId="20874"/>
    <cellStyle name="Calculation 3 7 3 2 3 2" xfId="20875"/>
    <cellStyle name="Calculation 3 7 3 2 3 2 2" xfId="20876"/>
    <cellStyle name="Calculation 3 7 3 2 3 3" xfId="20877"/>
    <cellStyle name="Calculation 3 7 3 2 4" xfId="20878"/>
    <cellStyle name="Calculation 3 7 3 2 4 2" xfId="20879"/>
    <cellStyle name="Calculation 3 7 3 2 5" xfId="20880"/>
    <cellStyle name="Calculation 3 7 3 3" xfId="20881"/>
    <cellStyle name="Calculation 3 7 3 3 2" xfId="20882"/>
    <cellStyle name="Calculation 3 7 3 3 2 2" xfId="20883"/>
    <cellStyle name="Calculation 3 7 3 3 3" xfId="20884"/>
    <cellStyle name="Calculation 3 7 3 4" xfId="20885"/>
    <cellStyle name="Calculation 3 7 3 4 2" xfId="20886"/>
    <cellStyle name="Calculation 3 7 3 4 2 2" xfId="20887"/>
    <cellStyle name="Calculation 3 7 3 4 3" xfId="20888"/>
    <cellStyle name="Calculation 3 7 3 5" xfId="20889"/>
    <cellStyle name="Calculation 3 7 3 5 2" xfId="20890"/>
    <cellStyle name="Calculation 3 7 3 6" xfId="20891"/>
    <cellStyle name="Calculation 3 7 4" xfId="52685"/>
    <cellStyle name="Calculation 3 7 5" xfId="52686"/>
    <cellStyle name="Calculation 3 7 6" xfId="52687"/>
    <cellStyle name="Calculation 3 7 7" xfId="52688"/>
    <cellStyle name="Calculation 3 8" xfId="20892"/>
    <cellStyle name="Calculation 3 8 2" xfId="20893"/>
    <cellStyle name="Calculation 3 8 2 2" xfId="20894"/>
    <cellStyle name="Calculation 3 8 2 2 2" xfId="20895"/>
    <cellStyle name="Calculation 3 8 2 2 2 2" xfId="20896"/>
    <cellStyle name="Calculation 3 8 2 2 3" xfId="20897"/>
    <cellStyle name="Calculation 3 8 2 3" xfId="20898"/>
    <cellStyle name="Calculation 3 8 2 3 2" xfId="20899"/>
    <cellStyle name="Calculation 3 8 2 3 2 2" xfId="20900"/>
    <cellStyle name="Calculation 3 8 2 3 3" xfId="20901"/>
    <cellStyle name="Calculation 3 8 2 4" xfId="20902"/>
    <cellStyle name="Calculation 3 8 2 4 2" xfId="20903"/>
    <cellStyle name="Calculation 3 8 2 5" xfId="20904"/>
    <cellStyle name="Calculation 3 8 3" xfId="20905"/>
    <cellStyle name="Calculation 3 8 3 2" xfId="20906"/>
    <cellStyle name="Calculation 3 8 3 2 2" xfId="20907"/>
    <cellStyle name="Calculation 3 8 3 3" xfId="20908"/>
    <cellStyle name="Calculation 3 8 4" xfId="20909"/>
    <cellStyle name="Calculation 3 8 4 2" xfId="20910"/>
    <cellStyle name="Calculation 3 8 4 2 2" xfId="20911"/>
    <cellStyle name="Calculation 3 8 4 3" xfId="20912"/>
    <cellStyle name="Calculation 3 8 5" xfId="20913"/>
    <cellStyle name="Calculation 3 8 5 2" xfId="20914"/>
    <cellStyle name="Calculation 3 8 6" xfId="20915"/>
    <cellStyle name="Calculation 3 9" xfId="52689"/>
    <cellStyle name="Calculation 4" xfId="20916"/>
    <cellStyle name="Calculation 4 2" xfId="20917"/>
    <cellStyle name="Calculation 4 2 2" xfId="20918"/>
    <cellStyle name="Calculation 4 2 2 2" xfId="20919"/>
    <cellStyle name="Calculation 4 2 2 2 2" xfId="20920"/>
    <cellStyle name="Calculation 4 2 2 2 2 2" xfId="20921"/>
    <cellStyle name="Calculation 4 2 2 2 2 2 2" xfId="20922"/>
    <cellStyle name="Calculation 4 2 2 2 2 2 2 2" xfId="20923"/>
    <cellStyle name="Calculation 4 2 2 2 2 2 2 2 2" xfId="20924"/>
    <cellStyle name="Calculation 4 2 2 2 2 2 2 3" xfId="20925"/>
    <cellStyle name="Calculation 4 2 2 2 2 2 3" xfId="20926"/>
    <cellStyle name="Calculation 4 2 2 2 2 2 3 2" xfId="20927"/>
    <cellStyle name="Calculation 4 2 2 2 2 2 3 2 2" xfId="20928"/>
    <cellStyle name="Calculation 4 2 2 2 2 2 3 3" xfId="20929"/>
    <cellStyle name="Calculation 4 2 2 2 2 2 4" xfId="20930"/>
    <cellStyle name="Calculation 4 2 2 2 2 2 4 2" xfId="20931"/>
    <cellStyle name="Calculation 4 2 2 2 2 2 5" xfId="20932"/>
    <cellStyle name="Calculation 4 2 2 2 2 3" xfId="20933"/>
    <cellStyle name="Calculation 4 2 2 2 2 3 2" xfId="20934"/>
    <cellStyle name="Calculation 4 2 2 2 2 3 2 2" xfId="20935"/>
    <cellStyle name="Calculation 4 2 2 2 2 3 3" xfId="20936"/>
    <cellStyle name="Calculation 4 2 2 2 2 4" xfId="20937"/>
    <cellStyle name="Calculation 4 2 2 2 2 4 2" xfId="20938"/>
    <cellStyle name="Calculation 4 2 2 2 2 4 2 2" xfId="20939"/>
    <cellStyle name="Calculation 4 2 2 2 2 4 3" xfId="20940"/>
    <cellStyle name="Calculation 4 2 2 2 2 5" xfId="20941"/>
    <cellStyle name="Calculation 4 2 2 2 2 5 2" xfId="20942"/>
    <cellStyle name="Calculation 4 2 2 2 2 6" xfId="20943"/>
    <cellStyle name="Calculation 4 2 2 2 3" xfId="52690"/>
    <cellStyle name="Calculation 4 2 2 2 4" xfId="52691"/>
    <cellStyle name="Calculation 4 2 2 2 5" xfId="52692"/>
    <cellStyle name="Calculation 4 2 2 2 6" xfId="52693"/>
    <cellStyle name="Calculation 4 2 2 3" xfId="20944"/>
    <cellStyle name="Calculation 4 2 2 3 2" xfId="20945"/>
    <cellStyle name="Calculation 4 2 2 3 2 2" xfId="20946"/>
    <cellStyle name="Calculation 4 2 2 3 2 2 2" xfId="20947"/>
    <cellStyle name="Calculation 4 2 2 3 2 2 2 2" xfId="20948"/>
    <cellStyle name="Calculation 4 2 2 3 2 2 3" xfId="20949"/>
    <cellStyle name="Calculation 4 2 2 3 2 3" xfId="20950"/>
    <cellStyle name="Calculation 4 2 2 3 2 3 2" xfId="20951"/>
    <cellStyle name="Calculation 4 2 2 3 2 3 2 2" xfId="20952"/>
    <cellStyle name="Calculation 4 2 2 3 2 3 3" xfId="20953"/>
    <cellStyle name="Calculation 4 2 2 3 2 4" xfId="20954"/>
    <cellStyle name="Calculation 4 2 2 3 2 4 2" xfId="20955"/>
    <cellStyle name="Calculation 4 2 2 3 2 5" xfId="20956"/>
    <cellStyle name="Calculation 4 2 2 3 3" xfId="20957"/>
    <cellStyle name="Calculation 4 2 2 3 3 2" xfId="20958"/>
    <cellStyle name="Calculation 4 2 2 3 3 2 2" xfId="20959"/>
    <cellStyle name="Calculation 4 2 2 3 3 3" xfId="20960"/>
    <cellStyle name="Calculation 4 2 2 3 4" xfId="20961"/>
    <cellStyle name="Calculation 4 2 2 3 4 2" xfId="20962"/>
    <cellStyle name="Calculation 4 2 2 3 4 2 2" xfId="20963"/>
    <cellStyle name="Calculation 4 2 2 3 4 3" xfId="20964"/>
    <cellStyle name="Calculation 4 2 2 3 5" xfId="20965"/>
    <cellStyle name="Calculation 4 2 2 3 5 2" xfId="20966"/>
    <cellStyle name="Calculation 4 2 2 3 6" xfId="20967"/>
    <cellStyle name="Calculation 4 2 2 4" xfId="52694"/>
    <cellStyle name="Calculation 4 2 2 5" xfId="52695"/>
    <cellStyle name="Calculation 4 2 2 6" xfId="52696"/>
    <cellStyle name="Calculation 4 2 2 7" xfId="52697"/>
    <cellStyle name="Calculation 4 2 3" xfId="20968"/>
    <cellStyle name="Calculation 4 2 3 2" xfId="20969"/>
    <cellStyle name="Calculation 4 2 3 2 2" xfId="20970"/>
    <cellStyle name="Calculation 4 2 3 2 2 2" xfId="20971"/>
    <cellStyle name="Calculation 4 2 3 2 2 2 2" xfId="20972"/>
    <cellStyle name="Calculation 4 2 3 2 2 2 2 2" xfId="20973"/>
    <cellStyle name="Calculation 4 2 3 2 2 2 3" xfId="20974"/>
    <cellStyle name="Calculation 4 2 3 2 2 3" xfId="20975"/>
    <cellStyle name="Calculation 4 2 3 2 2 3 2" xfId="20976"/>
    <cellStyle name="Calculation 4 2 3 2 2 3 2 2" xfId="20977"/>
    <cellStyle name="Calculation 4 2 3 2 2 3 3" xfId="20978"/>
    <cellStyle name="Calculation 4 2 3 2 2 4" xfId="20979"/>
    <cellStyle name="Calculation 4 2 3 2 2 4 2" xfId="20980"/>
    <cellStyle name="Calculation 4 2 3 2 2 5" xfId="20981"/>
    <cellStyle name="Calculation 4 2 3 2 3" xfId="20982"/>
    <cellStyle name="Calculation 4 2 3 2 3 2" xfId="20983"/>
    <cellStyle name="Calculation 4 2 3 2 3 2 2" xfId="20984"/>
    <cellStyle name="Calculation 4 2 3 2 3 3" xfId="20985"/>
    <cellStyle name="Calculation 4 2 3 2 4" xfId="20986"/>
    <cellStyle name="Calculation 4 2 3 2 4 2" xfId="20987"/>
    <cellStyle name="Calculation 4 2 3 2 4 2 2" xfId="20988"/>
    <cellStyle name="Calculation 4 2 3 2 4 3" xfId="20989"/>
    <cellStyle name="Calculation 4 2 3 2 5" xfId="20990"/>
    <cellStyle name="Calculation 4 2 3 2 5 2" xfId="20991"/>
    <cellStyle name="Calculation 4 2 3 2 6" xfId="20992"/>
    <cellStyle name="Calculation 4 2 3 3" xfId="52698"/>
    <cellStyle name="Calculation 4 2 3 4" xfId="52699"/>
    <cellStyle name="Calculation 4 2 3 5" xfId="52700"/>
    <cellStyle name="Calculation 4 2 3 6" xfId="52701"/>
    <cellStyle name="Calculation 4 2 4" xfId="20993"/>
    <cellStyle name="Calculation 4 2 4 2" xfId="20994"/>
    <cellStyle name="Calculation 4 2 4 2 2" xfId="20995"/>
    <cellStyle name="Calculation 4 2 4 2 2 2" xfId="20996"/>
    <cellStyle name="Calculation 4 2 4 2 2 2 2" xfId="20997"/>
    <cellStyle name="Calculation 4 2 4 2 2 3" xfId="20998"/>
    <cellStyle name="Calculation 4 2 4 2 3" xfId="20999"/>
    <cellStyle name="Calculation 4 2 4 2 3 2" xfId="21000"/>
    <cellStyle name="Calculation 4 2 4 2 3 2 2" xfId="21001"/>
    <cellStyle name="Calculation 4 2 4 2 3 3" xfId="21002"/>
    <cellStyle name="Calculation 4 2 4 2 4" xfId="21003"/>
    <cellStyle name="Calculation 4 2 4 2 4 2" xfId="21004"/>
    <cellStyle name="Calculation 4 2 4 2 5" xfId="21005"/>
    <cellStyle name="Calculation 4 2 4 3" xfId="21006"/>
    <cellStyle name="Calculation 4 2 4 3 2" xfId="21007"/>
    <cellStyle name="Calculation 4 2 4 3 2 2" xfId="21008"/>
    <cellStyle name="Calculation 4 2 4 3 3" xfId="21009"/>
    <cellStyle name="Calculation 4 2 4 4" xfId="21010"/>
    <cellStyle name="Calculation 4 2 4 4 2" xfId="21011"/>
    <cellStyle name="Calculation 4 2 4 4 2 2" xfId="21012"/>
    <cellStyle name="Calculation 4 2 4 4 3" xfId="21013"/>
    <cellStyle name="Calculation 4 2 4 5" xfId="21014"/>
    <cellStyle name="Calculation 4 2 4 5 2" xfId="21015"/>
    <cellStyle name="Calculation 4 2 4 6" xfId="21016"/>
    <cellStyle name="Calculation 4 2 5" xfId="52702"/>
    <cellStyle name="Calculation 4 2 6" xfId="52703"/>
    <cellStyle name="Calculation 4 2 7" xfId="52704"/>
    <cellStyle name="Calculation 4 3" xfId="21017"/>
    <cellStyle name="Calculation 4 3 2" xfId="21018"/>
    <cellStyle name="Calculation 4 3 2 2" xfId="21019"/>
    <cellStyle name="Calculation 4 3 2 2 2" xfId="21020"/>
    <cellStyle name="Calculation 4 3 2 2 2 2" xfId="21021"/>
    <cellStyle name="Calculation 4 3 2 2 2 2 2" xfId="21022"/>
    <cellStyle name="Calculation 4 3 2 2 2 2 2 2" xfId="21023"/>
    <cellStyle name="Calculation 4 3 2 2 2 2 3" xfId="21024"/>
    <cellStyle name="Calculation 4 3 2 2 2 3" xfId="21025"/>
    <cellStyle name="Calculation 4 3 2 2 2 3 2" xfId="21026"/>
    <cellStyle name="Calculation 4 3 2 2 2 3 2 2" xfId="21027"/>
    <cellStyle name="Calculation 4 3 2 2 2 3 3" xfId="21028"/>
    <cellStyle name="Calculation 4 3 2 2 2 4" xfId="21029"/>
    <cellStyle name="Calculation 4 3 2 2 2 4 2" xfId="21030"/>
    <cellStyle name="Calculation 4 3 2 2 2 5" xfId="21031"/>
    <cellStyle name="Calculation 4 3 2 2 3" xfId="21032"/>
    <cellStyle name="Calculation 4 3 2 2 3 2" xfId="21033"/>
    <cellStyle name="Calculation 4 3 2 2 3 2 2" xfId="21034"/>
    <cellStyle name="Calculation 4 3 2 2 3 3" xfId="21035"/>
    <cellStyle name="Calculation 4 3 2 2 4" xfId="21036"/>
    <cellStyle name="Calculation 4 3 2 2 4 2" xfId="21037"/>
    <cellStyle name="Calculation 4 3 2 2 4 2 2" xfId="21038"/>
    <cellStyle name="Calculation 4 3 2 2 4 3" xfId="21039"/>
    <cellStyle name="Calculation 4 3 2 2 5" xfId="21040"/>
    <cellStyle name="Calculation 4 3 2 2 5 2" xfId="21041"/>
    <cellStyle name="Calculation 4 3 2 2 6" xfId="21042"/>
    <cellStyle name="Calculation 4 3 2 3" xfId="52705"/>
    <cellStyle name="Calculation 4 3 2 4" xfId="52706"/>
    <cellStyle name="Calculation 4 3 2 5" xfId="52707"/>
    <cellStyle name="Calculation 4 3 2 6" xfId="52708"/>
    <cellStyle name="Calculation 4 3 3" xfId="21043"/>
    <cellStyle name="Calculation 4 3 3 2" xfId="21044"/>
    <cellStyle name="Calculation 4 3 3 2 2" xfId="21045"/>
    <cellStyle name="Calculation 4 3 3 2 2 2" xfId="21046"/>
    <cellStyle name="Calculation 4 3 3 2 2 2 2" xfId="21047"/>
    <cellStyle name="Calculation 4 3 3 2 2 3" xfId="21048"/>
    <cellStyle name="Calculation 4 3 3 2 3" xfId="21049"/>
    <cellStyle name="Calculation 4 3 3 2 3 2" xfId="21050"/>
    <cellStyle name="Calculation 4 3 3 2 3 2 2" xfId="21051"/>
    <cellStyle name="Calculation 4 3 3 2 3 3" xfId="21052"/>
    <cellStyle name="Calculation 4 3 3 2 4" xfId="21053"/>
    <cellStyle name="Calculation 4 3 3 2 4 2" xfId="21054"/>
    <cellStyle name="Calculation 4 3 3 2 5" xfId="21055"/>
    <cellStyle name="Calculation 4 3 3 3" xfId="21056"/>
    <cellStyle name="Calculation 4 3 3 3 2" xfId="21057"/>
    <cellStyle name="Calculation 4 3 3 3 2 2" xfId="21058"/>
    <cellStyle name="Calculation 4 3 3 3 3" xfId="21059"/>
    <cellStyle name="Calculation 4 3 3 4" xfId="21060"/>
    <cellStyle name="Calculation 4 3 3 4 2" xfId="21061"/>
    <cellStyle name="Calculation 4 3 3 4 2 2" xfId="21062"/>
    <cellStyle name="Calculation 4 3 3 4 3" xfId="21063"/>
    <cellStyle name="Calculation 4 3 3 5" xfId="21064"/>
    <cellStyle name="Calculation 4 3 3 5 2" xfId="21065"/>
    <cellStyle name="Calculation 4 3 3 6" xfId="21066"/>
    <cellStyle name="Calculation 4 3 4" xfId="52709"/>
    <cellStyle name="Calculation 4 3 5" xfId="52710"/>
    <cellStyle name="Calculation 4 3 6" xfId="52711"/>
    <cellStyle name="Calculation 4 4" xfId="21067"/>
    <cellStyle name="Calculation 4 4 2" xfId="21068"/>
    <cellStyle name="Calculation 4 4 2 2" xfId="21069"/>
    <cellStyle name="Calculation 4 4 2 2 2" xfId="21070"/>
    <cellStyle name="Calculation 4 4 2 2 2 2" xfId="21071"/>
    <cellStyle name="Calculation 4 4 2 2 2 2 2" xfId="21072"/>
    <cellStyle name="Calculation 4 4 2 2 2 2 2 2" xfId="21073"/>
    <cellStyle name="Calculation 4 4 2 2 2 2 3" xfId="21074"/>
    <cellStyle name="Calculation 4 4 2 2 2 3" xfId="21075"/>
    <cellStyle name="Calculation 4 4 2 2 2 3 2" xfId="21076"/>
    <cellStyle name="Calculation 4 4 2 2 2 3 2 2" xfId="21077"/>
    <cellStyle name="Calculation 4 4 2 2 2 3 3" xfId="21078"/>
    <cellStyle name="Calculation 4 4 2 2 2 4" xfId="21079"/>
    <cellStyle name="Calculation 4 4 2 2 2 4 2" xfId="21080"/>
    <cellStyle name="Calculation 4 4 2 2 2 5" xfId="21081"/>
    <cellStyle name="Calculation 4 4 2 2 3" xfId="21082"/>
    <cellStyle name="Calculation 4 4 2 2 3 2" xfId="21083"/>
    <cellStyle name="Calculation 4 4 2 2 3 2 2" xfId="21084"/>
    <cellStyle name="Calculation 4 4 2 2 3 3" xfId="21085"/>
    <cellStyle name="Calculation 4 4 2 2 4" xfId="21086"/>
    <cellStyle name="Calculation 4 4 2 2 4 2" xfId="21087"/>
    <cellStyle name="Calculation 4 4 2 2 4 2 2" xfId="21088"/>
    <cellStyle name="Calculation 4 4 2 2 4 3" xfId="21089"/>
    <cellStyle name="Calculation 4 4 2 2 5" xfId="21090"/>
    <cellStyle name="Calculation 4 4 2 2 5 2" xfId="21091"/>
    <cellStyle name="Calculation 4 4 2 2 6" xfId="21092"/>
    <cellStyle name="Calculation 4 4 2 3" xfId="52712"/>
    <cellStyle name="Calculation 4 4 2 4" xfId="52713"/>
    <cellStyle name="Calculation 4 4 2 5" xfId="52714"/>
    <cellStyle name="Calculation 4 4 2 6" xfId="52715"/>
    <cellStyle name="Calculation 4 4 3" xfId="21093"/>
    <cellStyle name="Calculation 4 4 3 2" xfId="21094"/>
    <cellStyle name="Calculation 4 4 3 2 2" xfId="21095"/>
    <cellStyle name="Calculation 4 4 3 2 2 2" xfId="21096"/>
    <cellStyle name="Calculation 4 4 3 2 2 2 2" xfId="21097"/>
    <cellStyle name="Calculation 4 4 3 2 2 3" xfId="21098"/>
    <cellStyle name="Calculation 4 4 3 2 3" xfId="21099"/>
    <cellStyle name="Calculation 4 4 3 2 3 2" xfId="21100"/>
    <cellStyle name="Calculation 4 4 3 2 3 2 2" xfId="21101"/>
    <cellStyle name="Calculation 4 4 3 2 3 3" xfId="21102"/>
    <cellStyle name="Calculation 4 4 3 2 4" xfId="21103"/>
    <cellStyle name="Calculation 4 4 3 2 4 2" xfId="21104"/>
    <cellStyle name="Calculation 4 4 3 2 5" xfId="21105"/>
    <cellStyle name="Calculation 4 4 3 3" xfId="21106"/>
    <cellStyle name="Calculation 4 4 3 3 2" xfId="21107"/>
    <cellStyle name="Calculation 4 4 3 3 2 2" xfId="21108"/>
    <cellStyle name="Calculation 4 4 3 3 3" xfId="21109"/>
    <cellStyle name="Calculation 4 4 3 4" xfId="21110"/>
    <cellStyle name="Calculation 4 4 3 4 2" xfId="21111"/>
    <cellStyle name="Calculation 4 4 3 4 2 2" xfId="21112"/>
    <cellStyle name="Calculation 4 4 3 4 3" xfId="21113"/>
    <cellStyle name="Calculation 4 4 3 5" xfId="21114"/>
    <cellStyle name="Calculation 4 4 3 5 2" xfId="21115"/>
    <cellStyle name="Calculation 4 4 3 6" xfId="21116"/>
    <cellStyle name="Calculation 4 4 4" xfId="52716"/>
    <cellStyle name="Calculation 4 4 5" xfId="52717"/>
    <cellStyle name="Calculation 4 4 6" xfId="52718"/>
    <cellStyle name="Calculation 4 5" xfId="21117"/>
    <cellStyle name="Calculation 4 5 2" xfId="21118"/>
    <cellStyle name="Calculation 4 5 2 2" xfId="21119"/>
    <cellStyle name="Calculation 4 5 2 2 2" xfId="21120"/>
    <cellStyle name="Calculation 4 5 2 2 2 2" xfId="21121"/>
    <cellStyle name="Calculation 4 5 2 2 2 2 2" xfId="21122"/>
    <cellStyle name="Calculation 4 5 2 2 2 2 2 2" xfId="21123"/>
    <cellStyle name="Calculation 4 5 2 2 2 2 3" xfId="21124"/>
    <cellStyle name="Calculation 4 5 2 2 2 3" xfId="21125"/>
    <cellStyle name="Calculation 4 5 2 2 2 3 2" xfId="21126"/>
    <cellStyle name="Calculation 4 5 2 2 2 3 2 2" xfId="21127"/>
    <cellStyle name="Calculation 4 5 2 2 2 3 3" xfId="21128"/>
    <cellStyle name="Calculation 4 5 2 2 2 4" xfId="21129"/>
    <cellStyle name="Calculation 4 5 2 2 2 4 2" xfId="21130"/>
    <cellStyle name="Calculation 4 5 2 2 2 5" xfId="21131"/>
    <cellStyle name="Calculation 4 5 2 2 3" xfId="21132"/>
    <cellStyle name="Calculation 4 5 2 2 3 2" xfId="21133"/>
    <cellStyle name="Calculation 4 5 2 2 3 2 2" xfId="21134"/>
    <cellStyle name="Calculation 4 5 2 2 3 3" xfId="21135"/>
    <cellStyle name="Calculation 4 5 2 2 4" xfId="21136"/>
    <cellStyle name="Calculation 4 5 2 2 4 2" xfId="21137"/>
    <cellStyle name="Calculation 4 5 2 2 4 2 2" xfId="21138"/>
    <cellStyle name="Calculation 4 5 2 2 4 3" xfId="21139"/>
    <cellStyle name="Calculation 4 5 2 2 5" xfId="21140"/>
    <cellStyle name="Calculation 4 5 2 2 5 2" xfId="21141"/>
    <cellStyle name="Calculation 4 5 2 2 6" xfId="21142"/>
    <cellStyle name="Calculation 4 5 2 3" xfId="52719"/>
    <cellStyle name="Calculation 4 5 2 4" xfId="52720"/>
    <cellStyle name="Calculation 4 5 2 5" xfId="52721"/>
    <cellStyle name="Calculation 4 5 2 6" xfId="52722"/>
    <cellStyle name="Calculation 4 5 3" xfId="21143"/>
    <cellStyle name="Calculation 4 5 3 2" xfId="21144"/>
    <cellStyle name="Calculation 4 5 3 2 2" xfId="21145"/>
    <cellStyle name="Calculation 4 5 3 2 2 2" xfId="21146"/>
    <cellStyle name="Calculation 4 5 3 2 2 2 2" xfId="21147"/>
    <cellStyle name="Calculation 4 5 3 2 2 3" xfId="21148"/>
    <cellStyle name="Calculation 4 5 3 2 3" xfId="21149"/>
    <cellStyle name="Calculation 4 5 3 2 3 2" xfId="21150"/>
    <cellStyle name="Calculation 4 5 3 2 3 2 2" xfId="21151"/>
    <cellStyle name="Calculation 4 5 3 2 3 3" xfId="21152"/>
    <cellStyle name="Calculation 4 5 3 2 4" xfId="21153"/>
    <cellStyle name="Calculation 4 5 3 2 4 2" xfId="21154"/>
    <cellStyle name="Calculation 4 5 3 2 5" xfId="21155"/>
    <cellStyle name="Calculation 4 5 3 3" xfId="21156"/>
    <cellStyle name="Calculation 4 5 3 3 2" xfId="21157"/>
    <cellStyle name="Calculation 4 5 3 3 2 2" xfId="21158"/>
    <cellStyle name="Calculation 4 5 3 3 3" xfId="21159"/>
    <cellStyle name="Calculation 4 5 3 4" xfId="21160"/>
    <cellStyle name="Calculation 4 5 3 4 2" xfId="21161"/>
    <cellStyle name="Calculation 4 5 3 4 2 2" xfId="21162"/>
    <cellStyle name="Calculation 4 5 3 4 3" xfId="21163"/>
    <cellStyle name="Calculation 4 5 3 5" xfId="21164"/>
    <cellStyle name="Calculation 4 5 3 5 2" xfId="21165"/>
    <cellStyle name="Calculation 4 5 3 6" xfId="21166"/>
    <cellStyle name="Calculation 4 5 4" xfId="52723"/>
    <cellStyle name="Calculation 4 5 5" xfId="52724"/>
    <cellStyle name="Calculation 4 5 6" xfId="52725"/>
    <cellStyle name="Calculation 4 5 7" xfId="52726"/>
    <cellStyle name="Calculation 4 6" xfId="21167"/>
    <cellStyle name="Calculation 4 6 2" xfId="21168"/>
    <cellStyle name="Calculation 4 6 2 2" xfId="21169"/>
    <cellStyle name="Calculation 4 6 2 2 2" xfId="21170"/>
    <cellStyle name="Calculation 4 6 2 2 2 2" xfId="21171"/>
    <cellStyle name="Calculation 4 6 2 2 2 2 2" xfId="21172"/>
    <cellStyle name="Calculation 4 6 2 2 2 2 2 2" xfId="21173"/>
    <cellStyle name="Calculation 4 6 2 2 2 2 3" xfId="21174"/>
    <cellStyle name="Calculation 4 6 2 2 2 3" xfId="21175"/>
    <cellStyle name="Calculation 4 6 2 2 2 3 2" xfId="21176"/>
    <cellStyle name="Calculation 4 6 2 2 2 3 2 2" xfId="21177"/>
    <cellStyle name="Calculation 4 6 2 2 2 3 3" xfId="21178"/>
    <cellStyle name="Calculation 4 6 2 2 2 4" xfId="21179"/>
    <cellStyle name="Calculation 4 6 2 2 2 4 2" xfId="21180"/>
    <cellStyle name="Calculation 4 6 2 2 2 5" xfId="21181"/>
    <cellStyle name="Calculation 4 6 2 2 3" xfId="21182"/>
    <cellStyle name="Calculation 4 6 2 2 3 2" xfId="21183"/>
    <cellStyle name="Calculation 4 6 2 2 3 2 2" xfId="21184"/>
    <cellStyle name="Calculation 4 6 2 2 3 3" xfId="21185"/>
    <cellStyle name="Calculation 4 6 2 2 4" xfId="21186"/>
    <cellStyle name="Calculation 4 6 2 2 4 2" xfId="21187"/>
    <cellStyle name="Calculation 4 6 2 2 4 2 2" xfId="21188"/>
    <cellStyle name="Calculation 4 6 2 2 4 3" xfId="21189"/>
    <cellStyle name="Calculation 4 6 2 2 5" xfId="21190"/>
    <cellStyle name="Calculation 4 6 2 2 5 2" xfId="21191"/>
    <cellStyle name="Calculation 4 6 2 2 6" xfId="21192"/>
    <cellStyle name="Calculation 4 6 2 3" xfId="52727"/>
    <cellStyle name="Calculation 4 6 2 4" xfId="52728"/>
    <cellStyle name="Calculation 4 6 2 5" xfId="52729"/>
    <cellStyle name="Calculation 4 6 2 6" xfId="52730"/>
    <cellStyle name="Calculation 4 6 3" xfId="21193"/>
    <cellStyle name="Calculation 4 6 3 2" xfId="21194"/>
    <cellStyle name="Calculation 4 6 3 2 2" xfId="21195"/>
    <cellStyle name="Calculation 4 6 3 2 2 2" xfId="21196"/>
    <cellStyle name="Calculation 4 6 3 2 2 2 2" xfId="21197"/>
    <cellStyle name="Calculation 4 6 3 2 2 3" xfId="21198"/>
    <cellStyle name="Calculation 4 6 3 2 3" xfId="21199"/>
    <cellStyle name="Calculation 4 6 3 2 3 2" xfId="21200"/>
    <cellStyle name="Calculation 4 6 3 2 3 2 2" xfId="21201"/>
    <cellStyle name="Calculation 4 6 3 2 3 3" xfId="21202"/>
    <cellStyle name="Calculation 4 6 3 2 4" xfId="21203"/>
    <cellStyle name="Calculation 4 6 3 2 4 2" xfId="21204"/>
    <cellStyle name="Calculation 4 6 3 2 5" xfId="21205"/>
    <cellStyle name="Calculation 4 6 3 3" xfId="21206"/>
    <cellStyle name="Calculation 4 6 3 3 2" xfId="21207"/>
    <cellStyle name="Calculation 4 6 3 3 2 2" xfId="21208"/>
    <cellStyle name="Calculation 4 6 3 3 3" xfId="21209"/>
    <cellStyle name="Calculation 4 6 3 4" xfId="21210"/>
    <cellStyle name="Calculation 4 6 3 4 2" xfId="21211"/>
    <cellStyle name="Calculation 4 6 3 4 2 2" xfId="21212"/>
    <cellStyle name="Calculation 4 6 3 4 3" xfId="21213"/>
    <cellStyle name="Calculation 4 6 3 5" xfId="21214"/>
    <cellStyle name="Calculation 4 6 3 5 2" xfId="21215"/>
    <cellStyle name="Calculation 4 6 3 6" xfId="21216"/>
    <cellStyle name="Calculation 4 6 4" xfId="52731"/>
    <cellStyle name="Calculation 4 6 5" xfId="52732"/>
    <cellStyle name="Calculation 4 6 6" xfId="52733"/>
    <cellStyle name="Calculation 4 6 7" xfId="52734"/>
    <cellStyle name="Calculation 4 7" xfId="21217"/>
    <cellStyle name="Calculation 4 7 2" xfId="21218"/>
    <cellStyle name="Calculation 4 7 2 2" xfId="21219"/>
    <cellStyle name="Calculation 4 7 2 2 2" xfId="21220"/>
    <cellStyle name="Calculation 4 7 2 2 2 2" xfId="21221"/>
    <cellStyle name="Calculation 4 7 2 2 3" xfId="21222"/>
    <cellStyle name="Calculation 4 7 2 3" xfId="21223"/>
    <cellStyle name="Calculation 4 7 2 3 2" xfId="21224"/>
    <cellStyle name="Calculation 4 7 2 3 2 2" xfId="21225"/>
    <cellStyle name="Calculation 4 7 2 3 3" xfId="21226"/>
    <cellStyle name="Calculation 4 7 2 4" xfId="21227"/>
    <cellStyle name="Calculation 4 7 2 4 2" xfId="21228"/>
    <cellStyle name="Calculation 4 7 2 5" xfId="21229"/>
    <cellStyle name="Calculation 4 7 3" xfId="21230"/>
    <cellStyle name="Calculation 4 7 3 2" xfId="21231"/>
    <cellStyle name="Calculation 4 7 3 2 2" xfId="21232"/>
    <cellStyle name="Calculation 4 7 3 3" xfId="21233"/>
    <cellStyle name="Calculation 4 7 4" xfId="21234"/>
    <cellStyle name="Calculation 4 7 4 2" xfId="21235"/>
    <cellStyle name="Calculation 4 7 4 2 2" xfId="21236"/>
    <cellStyle name="Calculation 4 7 4 3" xfId="21237"/>
    <cellStyle name="Calculation 4 7 5" xfId="21238"/>
    <cellStyle name="Calculation 4 7 5 2" xfId="21239"/>
    <cellStyle name="Calculation 4 7 6" xfId="21240"/>
    <cellStyle name="Calculation 4 8" xfId="52735"/>
    <cellStyle name="Calculation 4 9" xfId="52736"/>
    <cellStyle name="Calculation 5" xfId="21241"/>
    <cellStyle name="Calculation 5 10" xfId="52737"/>
    <cellStyle name="Calculation 5 2" xfId="21242"/>
    <cellStyle name="Calculation 5 2 2" xfId="21243"/>
    <cellStyle name="Calculation 5 2 2 2" xfId="21244"/>
    <cellStyle name="Calculation 5 2 2 2 2" xfId="21245"/>
    <cellStyle name="Calculation 5 2 2 2 2 2" xfId="21246"/>
    <cellStyle name="Calculation 5 2 2 2 2 2 2" xfId="21247"/>
    <cellStyle name="Calculation 5 2 2 2 2 2 2 2" xfId="21248"/>
    <cellStyle name="Calculation 5 2 2 2 2 2 2 2 2" xfId="21249"/>
    <cellStyle name="Calculation 5 2 2 2 2 2 2 3" xfId="21250"/>
    <cellStyle name="Calculation 5 2 2 2 2 2 3" xfId="21251"/>
    <cellStyle name="Calculation 5 2 2 2 2 2 3 2" xfId="21252"/>
    <cellStyle name="Calculation 5 2 2 2 2 2 3 2 2" xfId="21253"/>
    <cellStyle name="Calculation 5 2 2 2 2 2 3 3" xfId="21254"/>
    <cellStyle name="Calculation 5 2 2 2 2 2 4" xfId="21255"/>
    <cellStyle name="Calculation 5 2 2 2 2 2 4 2" xfId="21256"/>
    <cellStyle name="Calculation 5 2 2 2 2 2 5" xfId="21257"/>
    <cellStyle name="Calculation 5 2 2 2 2 3" xfId="21258"/>
    <cellStyle name="Calculation 5 2 2 2 2 3 2" xfId="21259"/>
    <cellStyle name="Calculation 5 2 2 2 2 3 2 2" xfId="21260"/>
    <cellStyle name="Calculation 5 2 2 2 2 3 3" xfId="21261"/>
    <cellStyle name="Calculation 5 2 2 2 2 4" xfId="21262"/>
    <cellStyle name="Calculation 5 2 2 2 2 4 2" xfId="21263"/>
    <cellStyle name="Calculation 5 2 2 2 2 4 2 2" xfId="21264"/>
    <cellStyle name="Calculation 5 2 2 2 2 4 3" xfId="21265"/>
    <cellStyle name="Calculation 5 2 2 2 2 5" xfId="21266"/>
    <cellStyle name="Calculation 5 2 2 2 2 5 2" xfId="21267"/>
    <cellStyle name="Calculation 5 2 2 2 2 6" xfId="21268"/>
    <cellStyle name="Calculation 5 2 2 2 3" xfId="52738"/>
    <cellStyle name="Calculation 5 2 2 2 4" xfId="52739"/>
    <cellStyle name="Calculation 5 2 2 2 5" xfId="52740"/>
    <cellStyle name="Calculation 5 2 2 2 6" xfId="52741"/>
    <cellStyle name="Calculation 5 2 2 3" xfId="21269"/>
    <cellStyle name="Calculation 5 2 2 3 2" xfId="21270"/>
    <cellStyle name="Calculation 5 2 2 3 2 2" xfId="21271"/>
    <cellStyle name="Calculation 5 2 2 3 2 2 2" xfId="21272"/>
    <cellStyle name="Calculation 5 2 2 3 2 2 2 2" xfId="21273"/>
    <cellStyle name="Calculation 5 2 2 3 2 2 3" xfId="21274"/>
    <cellStyle name="Calculation 5 2 2 3 2 3" xfId="21275"/>
    <cellStyle name="Calculation 5 2 2 3 2 3 2" xfId="21276"/>
    <cellStyle name="Calculation 5 2 2 3 2 3 2 2" xfId="21277"/>
    <cellStyle name="Calculation 5 2 2 3 2 3 3" xfId="21278"/>
    <cellStyle name="Calculation 5 2 2 3 2 4" xfId="21279"/>
    <cellStyle name="Calculation 5 2 2 3 2 4 2" xfId="21280"/>
    <cellStyle name="Calculation 5 2 2 3 2 5" xfId="21281"/>
    <cellStyle name="Calculation 5 2 2 3 3" xfId="21282"/>
    <cellStyle name="Calculation 5 2 2 3 3 2" xfId="21283"/>
    <cellStyle name="Calculation 5 2 2 3 3 2 2" xfId="21284"/>
    <cellStyle name="Calculation 5 2 2 3 3 3" xfId="21285"/>
    <cellStyle name="Calculation 5 2 2 3 4" xfId="21286"/>
    <cellStyle name="Calculation 5 2 2 3 4 2" xfId="21287"/>
    <cellStyle name="Calculation 5 2 2 3 4 2 2" xfId="21288"/>
    <cellStyle name="Calculation 5 2 2 3 4 3" xfId="21289"/>
    <cellStyle name="Calculation 5 2 2 3 5" xfId="21290"/>
    <cellStyle name="Calculation 5 2 2 3 5 2" xfId="21291"/>
    <cellStyle name="Calculation 5 2 2 3 6" xfId="21292"/>
    <cellStyle name="Calculation 5 2 2 4" xfId="52742"/>
    <cellStyle name="Calculation 5 2 2 5" xfId="52743"/>
    <cellStyle name="Calculation 5 2 2 6" xfId="52744"/>
    <cellStyle name="Calculation 5 2 2 7" xfId="52745"/>
    <cellStyle name="Calculation 5 2 3" xfId="21293"/>
    <cellStyle name="Calculation 5 2 3 2" xfId="21294"/>
    <cellStyle name="Calculation 5 2 3 2 2" xfId="21295"/>
    <cellStyle name="Calculation 5 2 3 2 2 2" xfId="21296"/>
    <cellStyle name="Calculation 5 2 3 2 2 2 2" xfId="21297"/>
    <cellStyle name="Calculation 5 2 3 2 2 2 2 2" xfId="21298"/>
    <cellStyle name="Calculation 5 2 3 2 2 2 3" xfId="21299"/>
    <cellStyle name="Calculation 5 2 3 2 2 3" xfId="21300"/>
    <cellStyle name="Calculation 5 2 3 2 2 3 2" xfId="21301"/>
    <cellStyle name="Calculation 5 2 3 2 2 3 2 2" xfId="21302"/>
    <cellStyle name="Calculation 5 2 3 2 2 3 3" xfId="21303"/>
    <cellStyle name="Calculation 5 2 3 2 2 4" xfId="21304"/>
    <cellStyle name="Calculation 5 2 3 2 2 4 2" xfId="21305"/>
    <cellStyle name="Calculation 5 2 3 2 2 5" xfId="21306"/>
    <cellStyle name="Calculation 5 2 3 2 3" xfId="21307"/>
    <cellStyle name="Calculation 5 2 3 2 3 2" xfId="21308"/>
    <cellStyle name="Calculation 5 2 3 2 3 2 2" xfId="21309"/>
    <cellStyle name="Calculation 5 2 3 2 3 3" xfId="21310"/>
    <cellStyle name="Calculation 5 2 3 2 4" xfId="21311"/>
    <cellStyle name="Calculation 5 2 3 2 4 2" xfId="21312"/>
    <cellStyle name="Calculation 5 2 3 2 4 2 2" xfId="21313"/>
    <cellStyle name="Calculation 5 2 3 2 4 3" xfId="21314"/>
    <cellStyle name="Calculation 5 2 3 2 5" xfId="21315"/>
    <cellStyle name="Calculation 5 2 3 2 5 2" xfId="21316"/>
    <cellStyle name="Calculation 5 2 3 2 6" xfId="21317"/>
    <cellStyle name="Calculation 5 2 3 3" xfId="52746"/>
    <cellStyle name="Calculation 5 2 3 4" xfId="52747"/>
    <cellStyle name="Calculation 5 2 3 5" xfId="52748"/>
    <cellStyle name="Calculation 5 2 3 6" xfId="52749"/>
    <cellStyle name="Calculation 5 2 4" xfId="21318"/>
    <cellStyle name="Calculation 5 2 4 2" xfId="21319"/>
    <cellStyle name="Calculation 5 2 4 2 2" xfId="21320"/>
    <cellStyle name="Calculation 5 2 4 2 2 2" xfId="21321"/>
    <cellStyle name="Calculation 5 2 4 2 2 2 2" xfId="21322"/>
    <cellStyle name="Calculation 5 2 4 2 2 3" xfId="21323"/>
    <cellStyle name="Calculation 5 2 4 2 3" xfId="21324"/>
    <cellStyle name="Calculation 5 2 4 2 3 2" xfId="21325"/>
    <cellStyle name="Calculation 5 2 4 2 3 2 2" xfId="21326"/>
    <cellStyle name="Calculation 5 2 4 2 3 3" xfId="21327"/>
    <cellStyle name="Calculation 5 2 4 2 4" xfId="21328"/>
    <cellStyle name="Calculation 5 2 4 2 4 2" xfId="21329"/>
    <cellStyle name="Calculation 5 2 4 2 5" xfId="21330"/>
    <cellStyle name="Calculation 5 2 4 3" xfId="21331"/>
    <cellStyle name="Calculation 5 2 4 3 2" xfId="21332"/>
    <cellStyle name="Calculation 5 2 4 3 2 2" xfId="21333"/>
    <cellStyle name="Calculation 5 2 4 3 3" xfId="21334"/>
    <cellStyle name="Calculation 5 2 4 4" xfId="21335"/>
    <cellStyle name="Calculation 5 2 4 4 2" xfId="21336"/>
    <cellStyle name="Calculation 5 2 4 4 2 2" xfId="21337"/>
    <cellStyle name="Calculation 5 2 4 4 3" xfId="21338"/>
    <cellStyle name="Calculation 5 2 4 5" xfId="21339"/>
    <cellStyle name="Calculation 5 2 4 5 2" xfId="21340"/>
    <cellStyle name="Calculation 5 2 4 6" xfId="21341"/>
    <cellStyle name="Calculation 5 2 5" xfId="52750"/>
    <cellStyle name="Calculation 5 2 6" xfId="52751"/>
    <cellStyle name="Calculation 5 2 7" xfId="52752"/>
    <cellStyle name="Calculation 5 2 8" xfId="52753"/>
    <cellStyle name="Calculation 5 3" xfId="21342"/>
    <cellStyle name="Calculation 5 3 2" xfId="21343"/>
    <cellStyle name="Calculation 5 3 2 2" xfId="21344"/>
    <cellStyle name="Calculation 5 3 2 2 2" xfId="21345"/>
    <cellStyle name="Calculation 5 3 2 2 2 2" xfId="21346"/>
    <cellStyle name="Calculation 5 3 2 2 2 2 2" xfId="21347"/>
    <cellStyle name="Calculation 5 3 2 2 2 2 2 2" xfId="21348"/>
    <cellStyle name="Calculation 5 3 2 2 2 2 3" xfId="21349"/>
    <cellStyle name="Calculation 5 3 2 2 2 3" xfId="21350"/>
    <cellStyle name="Calculation 5 3 2 2 2 3 2" xfId="21351"/>
    <cellStyle name="Calculation 5 3 2 2 2 3 2 2" xfId="21352"/>
    <cellStyle name="Calculation 5 3 2 2 2 3 3" xfId="21353"/>
    <cellStyle name="Calculation 5 3 2 2 2 4" xfId="21354"/>
    <cellStyle name="Calculation 5 3 2 2 2 4 2" xfId="21355"/>
    <cellStyle name="Calculation 5 3 2 2 2 5" xfId="21356"/>
    <cellStyle name="Calculation 5 3 2 2 3" xfId="21357"/>
    <cellStyle name="Calculation 5 3 2 2 3 2" xfId="21358"/>
    <cellStyle name="Calculation 5 3 2 2 3 2 2" xfId="21359"/>
    <cellStyle name="Calculation 5 3 2 2 3 3" xfId="21360"/>
    <cellStyle name="Calculation 5 3 2 2 4" xfId="21361"/>
    <cellStyle name="Calculation 5 3 2 2 4 2" xfId="21362"/>
    <cellStyle name="Calculation 5 3 2 2 4 2 2" xfId="21363"/>
    <cellStyle name="Calculation 5 3 2 2 4 3" xfId="21364"/>
    <cellStyle name="Calculation 5 3 2 2 5" xfId="21365"/>
    <cellStyle name="Calculation 5 3 2 2 5 2" xfId="21366"/>
    <cellStyle name="Calculation 5 3 2 2 6" xfId="21367"/>
    <cellStyle name="Calculation 5 3 2 3" xfId="52754"/>
    <cellStyle name="Calculation 5 3 2 4" xfId="52755"/>
    <cellStyle name="Calculation 5 3 2 5" xfId="52756"/>
    <cellStyle name="Calculation 5 3 2 6" xfId="52757"/>
    <cellStyle name="Calculation 5 3 3" xfId="21368"/>
    <cellStyle name="Calculation 5 3 3 2" xfId="21369"/>
    <cellStyle name="Calculation 5 3 3 2 2" xfId="21370"/>
    <cellStyle name="Calculation 5 3 3 2 2 2" xfId="21371"/>
    <cellStyle name="Calculation 5 3 3 2 2 2 2" xfId="21372"/>
    <cellStyle name="Calculation 5 3 3 2 2 3" xfId="21373"/>
    <cellStyle name="Calculation 5 3 3 2 3" xfId="21374"/>
    <cellStyle name="Calculation 5 3 3 2 3 2" xfId="21375"/>
    <cellStyle name="Calculation 5 3 3 2 3 2 2" xfId="21376"/>
    <cellStyle name="Calculation 5 3 3 2 3 3" xfId="21377"/>
    <cellStyle name="Calculation 5 3 3 2 4" xfId="21378"/>
    <cellStyle name="Calculation 5 3 3 2 4 2" xfId="21379"/>
    <cellStyle name="Calculation 5 3 3 2 5" xfId="21380"/>
    <cellStyle name="Calculation 5 3 3 3" xfId="21381"/>
    <cellStyle name="Calculation 5 3 3 3 2" xfId="21382"/>
    <cellStyle name="Calculation 5 3 3 3 2 2" xfId="21383"/>
    <cellStyle name="Calculation 5 3 3 3 3" xfId="21384"/>
    <cellStyle name="Calculation 5 3 3 4" xfId="21385"/>
    <cellStyle name="Calculation 5 3 3 4 2" xfId="21386"/>
    <cellStyle name="Calculation 5 3 3 4 2 2" xfId="21387"/>
    <cellStyle name="Calculation 5 3 3 4 3" xfId="21388"/>
    <cellStyle name="Calculation 5 3 3 5" xfId="21389"/>
    <cellStyle name="Calculation 5 3 3 5 2" xfId="21390"/>
    <cellStyle name="Calculation 5 3 3 6" xfId="21391"/>
    <cellStyle name="Calculation 5 3 4" xfId="52758"/>
    <cellStyle name="Calculation 5 3 5" xfId="52759"/>
    <cellStyle name="Calculation 5 3 6" xfId="52760"/>
    <cellStyle name="Calculation 5 3 7" xfId="52761"/>
    <cellStyle name="Calculation 5 4" xfId="21392"/>
    <cellStyle name="Calculation 5 4 2" xfId="21393"/>
    <cellStyle name="Calculation 5 4 2 2" xfId="21394"/>
    <cellStyle name="Calculation 5 4 2 2 2" xfId="21395"/>
    <cellStyle name="Calculation 5 4 2 2 2 2" xfId="21396"/>
    <cellStyle name="Calculation 5 4 2 2 2 2 2" xfId="21397"/>
    <cellStyle name="Calculation 5 4 2 2 2 2 2 2" xfId="21398"/>
    <cellStyle name="Calculation 5 4 2 2 2 2 3" xfId="21399"/>
    <cellStyle name="Calculation 5 4 2 2 2 3" xfId="21400"/>
    <cellStyle name="Calculation 5 4 2 2 2 3 2" xfId="21401"/>
    <cellStyle name="Calculation 5 4 2 2 2 3 2 2" xfId="21402"/>
    <cellStyle name="Calculation 5 4 2 2 2 3 3" xfId="21403"/>
    <cellStyle name="Calculation 5 4 2 2 2 4" xfId="21404"/>
    <cellStyle name="Calculation 5 4 2 2 2 4 2" xfId="21405"/>
    <cellStyle name="Calculation 5 4 2 2 2 5" xfId="21406"/>
    <cellStyle name="Calculation 5 4 2 2 3" xfId="21407"/>
    <cellStyle name="Calculation 5 4 2 2 3 2" xfId="21408"/>
    <cellStyle name="Calculation 5 4 2 2 3 2 2" xfId="21409"/>
    <cellStyle name="Calculation 5 4 2 2 3 3" xfId="21410"/>
    <cellStyle name="Calculation 5 4 2 2 4" xfId="21411"/>
    <cellStyle name="Calculation 5 4 2 2 4 2" xfId="21412"/>
    <cellStyle name="Calculation 5 4 2 2 4 2 2" xfId="21413"/>
    <cellStyle name="Calculation 5 4 2 2 4 3" xfId="21414"/>
    <cellStyle name="Calculation 5 4 2 2 5" xfId="21415"/>
    <cellStyle name="Calculation 5 4 2 2 5 2" xfId="21416"/>
    <cellStyle name="Calculation 5 4 2 2 6" xfId="21417"/>
    <cellStyle name="Calculation 5 4 2 3" xfId="52762"/>
    <cellStyle name="Calculation 5 4 2 4" xfId="52763"/>
    <cellStyle name="Calculation 5 4 2 5" xfId="52764"/>
    <cellStyle name="Calculation 5 4 2 6" xfId="52765"/>
    <cellStyle name="Calculation 5 4 3" xfId="21418"/>
    <cellStyle name="Calculation 5 4 3 2" xfId="21419"/>
    <cellStyle name="Calculation 5 4 3 2 2" xfId="21420"/>
    <cellStyle name="Calculation 5 4 3 2 2 2" xfId="21421"/>
    <cellStyle name="Calculation 5 4 3 2 2 2 2" xfId="21422"/>
    <cellStyle name="Calculation 5 4 3 2 2 3" xfId="21423"/>
    <cellStyle name="Calculation 5 4 3 2 3" xfId="21424"/>
    <cellStyle name="Calculation 5 4 3 2 3 2" xfId="21425"/>
    <cellStyle name="Calculation 5 4 3 2 3 2 2" xfId="21426"/>
    <cellStyle name="Calculation 5 4 3 2 3 3" xfId="21427"/>
    <cellStyle name="Calculation 5 4 3 2 4" xfId="21428"/>
    <cellStyle name="Calculation 5 4 3 2 4 2" xfId="21429"/>
    <cellStyle name="Calculation 5 4 3 2 5" xfId="21430"/>
    <cellStyle name="Calculation 5 4 3 3" xfId="21431"/>
    <cellStyle name="Calculation 5 4 3 3 2" xfId="21432"/>
    <cellStyle name="Calculation 5 4 3 3 2 2" xfId="21433"/>
    <cellStyle name="Calculation 5 4 3 3 3" xfId="21434"/>
    <cellStyle name="Calculation 5 4 3 4" xfId="21435"/>
    <cellStyle name="Calculation 5 4 3 4 2" xfId="21436"/>
    <cellStyle name="Calculation 5 4 3 4 2 2" xfId="21437"/>
    <cellStyle name="Calculation 5 4 3 4 3" xfId="21438"/>
    <cellStyle name="Calculation 5 4 3 5" xfId="21439"/>
    <cellStyle name="Calculation 5 4 3 5 2" xfId="21440"/>
    <cellStyle name="Calculation 5 4 3 6" xfId="21441"/>
    <cellStyle name="Calculation 5 4 4" xfId="52766"/>
    <cellStyle name="Calculation 5 4 5" xfId="52767"/>
    <cellStyle name="Calculation 5 4 6" xfId="52768"/>
    <cellStyle name="Calculation 5 4 7" xfId="52769"/>
    <cellStyle name="Calculation 5 5" xfId="21442"/>
    <cellStyle name="Calculation 5 5 2" xfId="21443"/>
    <cellStyle name="Calculation 5 5 2 2" xfId="21444"/>
    <cellStyle name="Calculation 5 5 2 2 2" xfId="21445"/>
    <cellStyle name="Calculation 5 5 2 2 2 2" xfId="21446"/>
    <cellStyle name="Calculation 5 5 2 2 2 2 2" xfId="21447"/>
    <cellStyle name="Calculation 5 5 2 2 2 2 2 2" xfId="21448"/>
    <cellStyle name="Calculation 5 5 2 2 2 2 3" xfId="21449"/>
    <cellStyle name="Calculation 5 5 2 2 2 3" xfId="21450"/>
    <cellStyle name="Calculation 5 5 2 2 2 3 2" xfId="21451"/>
    <cellStyle name="Calculation 5 5 2 2 2 3 2 2" xfId="21452"/>
    <cellStyle name="Calculation 5 5 2 2 2 3 3" xfId="21453"/>
    <cellStyle name="Calculation 5 5 2 2 2 4" xfId="21454"/>
    <cellStyle name="Calculation 5 5 2 2 2 4 2" xfId="21455"/>
    <cellStyle name="Calculation 5 5 2 2 2 5" xfId="21456"/>
    <cellStyle name="Calculation 5 5 2 2 3" xfId="21457"/>
    <cellStyle name="Calculation 5 5 2 2 3 2" xfId="21458"/>
    <cellStyle name="Calculation 5 5 2 2 3 2 2" xfId="21459"/>
    <cellStyle name="Calculation 5 5 2 2 3 3" xfId="21460"/>
    <cellStyle name="Calculation 5 5 2 2 4" xfId="21461"/>
    <cellStyle name="Calculation 5 5 2 2 4 2" xfId="21462"/>
    <cellStyle name="Calculation 5 5 2 2 4 2 2" xfId="21463"/>
    <cellStyle name="Calculation 5 5 2 2 4 3" xfId="21464"/>
    <cellStyle name="Calculation 5 5 2 2 5" xfId="21465"/>
    <cellStyle name="Calculation 5 5 2 2 5 2" xfId="21466"/>
    <cellStyle name="Calculation 5 5 2 2 6" xfId="21467"/>
    <cellStyle name="Calculation 5 5 2 3" xfId="52770"/>
    <cellStyle name="Calculation 5 5 2 4" xfId="52771"/>
    <cellStyle name="Calculation 5 5 2 5" xfId="52772"/>
    <cellStyle name="Calculation 5 5 2 6" xfId="52773"/>
    <cellStyle name="Calculation 5 5 3" xfId="21468"/>
    <cellStyle name="Calculation 5 5 3 2" xfId="21469"/>
    <cellStyle name="Calculation 5 5 3 2 2" xfId="21470"/>
    <cellStyle name="Calculation 5 5 3 2 2 2" xfId="21471"/>
    <cellStyle name="Calculation 5 5 3 2 2 2 2" xfId="21472"/>
    <cellStyle name="Calculation 5 5 3 2 2 3" xfId="21473"/>
    <cellStyle name="Calculation 5 5 3 2 3" xfId="21474"/>
    <cellStyle name="Calculation 5 5 3 2 3 2" xfId="21475"/>
    <cellStyle name="Calculation 5 5 3 2 3 2 2" xfId="21476"/>
    <cellStyle name="Calculation 5 5 3 2 3 3" xfId="21477"/>
    <cellStyle name="Calculation 5 5 3 2 4" xfId="21478"/>
    <cellStyle name="Calculation 5 5 3 2 4 2" xfId="21479"/>
    <cellStyle name="Calculation 5 5 3 2 5" xfId="21480"/>
    <cellStyle name="Calculation 5 5 3 3" xfId="21481"/>
    <cellStyle name="Calculation 5 5 3 3 2" xfId="21482"/>
    <cellStyle name="Calculation 5 5 3 3 2 2" xfId="21483"/>
    <cellStyle name="Calculation 5 5 3 3 3" xfId="21484"/>
    <cellStyle name="Calculation 5 5 3 4" xfId="21485"/>
    <cellStyle name="Calculation 5 5 3 4 2" xfId="21486"/>
    <cellStyle name="Calculation 5 5 3 4 2 2" xfId="21487"/>
    <cellStyle name="Calculation 5 5 3 4 3" xfId="21488"/>
    <cellStyle name="Calculation 5 5 3 5" xfId="21489"/>
    <cellStyle name="Calculation 5 5 3 5 2" xfId="21490"/>
    <cellStyle name="Calculation 5 5 3 6" xfId="21491"/>
    <cellStyle name="Calculation 5 5 4" xfId="52774"/>
    <cellStyle name="Calculation 5 5 5" xfId="52775"/>
    <cellStyle name="Calculation 5 5 6" xfId="52776"/>
    <cellStyle name="Calculation 5 5 7" xfId="52777"/>
    <cellStyle name="Calculation 5 6" xfId="21492"/>
    <cellStyle name="Calculation 5 6 2" xfId="21493"/>
    <cellStyle name="Calculation 5 6 2 2" xfId="21494"/>
    <cellStyle name="Calculation 5 6 2 2 2" xfId="21495"/>
    <cellStyle name="Calculation 5 6 2 2 2 2" xfId="21496"/>
    <cellStyle name="Calculation 5 6 2 2 2 2 2" xfId="21497"/>
    <cellStyle name="Calculation 5 6 2 2 2 2 2 2" xfId="21498"/>
    <cellStyle name="Calculation 5 6 2 2 2 2 3" xfId="21499"/>
    <cellStyle name="Calculation 5 6 2 2 2 3" xfId="21500"/>
    <cellStyle name="Calculation 5 6 2 2 2 3 2" xfId="21501"/>
    <cellStyle name="Calculation 5 6 2 2 2 3 2 2" xfId="21502"/>
    <cellStyle name="Calculation 5 6 2 2 2 3 3" xfId="21503"/>
    <cellStyle name="Calculation 5 6 2 2 2 4" xfId="21504"/>
    <cellStyle name="Calculation 5 6 2 2 2 4 2" xfId="21505"/>
    <cellStyle name="Calculation 5 6 2 2 2 5" xfId="21506"/>
    <cellStyle name="Calculation 5 6 2 2 3" xfId="21507"/>
    <cellStyle name="Calculation 5 6 2 2 3 2" xfId="21508"/>
    <cellStyle name="Calculation 5 6 2 2 3 2 2" xfId="21509"/>
    <cellStyle name="Calculation 5 6 2 2 3 3" xfId="21510"/>
    <cellStyle name="Calculation 5 6 2 2 4" xfId="21511"/>
    <cellStyle name="Calculation 5 6 2 2 4 2" xfId="21512"/>
    <cellStyle name="Calculation 5 6 2 2 4 2 2" xfId="21513"/>
    <cellStyle name="Calculation 5 6 2 2 4 3" xfId="21514"/>
    <cellStyle name="Calculation 5 6 2 2 5" xfId="21515"/>
    <cellStyle name="Calculation 5 6 2 2 5 2" xfId="21516"/>
    <cellStyle name="Calculation 5 6 2 2 6" xfId="21517"/>
    <cellStyle name="Calculation 5 6 2 3" xfId="52778"/>
    <cellStyle name="Calculation 5 6 2 4" xfId="52779"/>
    <cellStyle name="Calculation 5 6 2 5" xfId="52780"/>
    <cellStyle name="Calculation 5 6 2 6" xfId="52781"/>
    <cellStyle name="Calculation 5 6 3" xfId="21518"/>
    <cellStyle name="Calculation 5 6 3 2" xfId="21519"/>
    <cellStyle name="Calculation 5 6 3 2 2" xfId="21520"/>
    <cellStyle name="Calculation 5 6 3 2 2 2" xfId="21521"/>
    <cellStyle name="Calculation 5 6 3 2 2 2 2" xfId="21522"/>
    <cellStyle name="Calculation 5 6 3 2 2 3" xfId="21523"/>
    <cellStyle name="Calculation 5 6 3 2 3" xfId="21524"/>
    <cellStyle name="Calculation 5 6 3 2 3 2" xfId="21525"/>
    <cellStyle name="Calculation 5 6 3 2 3 2 2" xfId="21526"/>
    <cellStyle name="Calculation 5 6 3 2 3 3" xfId="21527"/>
    <cellStyle name="Calculation 5 6 3 2 4" xfId="21528"/>
    <cellStyle name="Calculation 5 6 3 2 4 2" xfId="21529"/>
    <cellStyle name="Calculation 5 6 3 2 5" xfId="21530"/>
    <cellStyle name="Calculation 5 6 3 3" xfId="21531"/>
    <cellStyle name="Calculation 5 6 3 3 2" xfId="21532"/>
    <cellStyle name="Calculation 5 6 3 3 2 2" xfId="21533"/>
    <cellStyle name="Calculation 5 6 3 3 3" xfId="21534"/>
    <cellStyle name="Calculation 5 6 3 4" xfId="21535"/>
    <cellStyle name="Calculation 5 6 3 4 2" xfId="21536"/>
    <cellStyle name="Calculation 5 6 3 4 2 2" xfId="21537"/>
    <cellStyle name="Calculation 5 6 3 4 3" xfId="21538"/>
    <cellStyle name="Calculation 5 6 3 5" xfId="21539"/>
    <cellStyle name="Calculation 5 6 3 5 2" xfId="21540"/>
    <cellStyle name="Calculation 5 6 3 6" xfId="21541"/>
    <cellStyle name="Calculation 5 6 4" xfId="52782"/>
    <cellStyle name="Calculation 5 6 5" xfId="52783"/>
    <cellStyle name="Calculation 5 6 6" xfId="52784"/>
    <cellStyle name="Calculation 5 6 7" xfId="52785"/>
    <cellStyle name="Calculation 5 7" xfId="21542"/>
    <cellStyle name="Calculation 5 7 2" xfId="21543"/>
    <cellStyle name="Calculation 5 7 2 2" xfId="21544"/>
    <cellStyle name="Calculation 5 7 2 2 2" xfId="21545"/>
    <cellStyle name="Calculation 5 7 2 2 2 2" xfId="21546"/>
    <cellStyle name="Calculation 5 7 2 2 3" xfId="21547"/>
    <cellStyle name="Calculation 5 7 2 3" xfId="21548"/>
    <cellStyle name="Calculation 5 7 2 3 2" xfId="21549"/>
    <cellStyle name="Calculation 5 7 2 3 2 2" xfId="21550"/>
    <cellStyle name="Calculation 5 7 2 3 3" xfId="21551"/>
    <cellStyle name="Calculation 5 7 2 4" xfId="21552"/>
    <cellStyle name="Calculation 5 7 2 4 2" xfId="21553"/>
    <cellStyle name="Calculation 5 7 2 5" xfId="21554"/>
    <cellStyle name="Calculation 5 7 3" xfId="21555"/>
    <cellStyle name="Calculation 5 7 3 2" xfId="21556"/>
    <cellStyle name="Calculation 5 7 3 2 2" xfId="21557"/>
    <cellStyle name="Calculation 5 7 3 3" xfId="21558"/>
    <cellStyle name="Calculation 5 7 4" xfId="21559"/>
    <cellStyle name="Calculation 5 7 4 2" xfId="21560"/>
    <cellStyle name="Calculation 5 7 4 2 2" xfId="21561"/>
    <cellStyle name="Calculation 5 7 4 3" xfId="21562"/>
    <cellStyle name="Calculation 5 7 5" xfId="21563"/>
    <cellStyle name="Calculation 5 7 5 2" xfId="21564"/>
    <cellStyle name="Calculation 5 7 6" xfId="21565"/>
    <cellStyle name="Calculation 5 8" xfId="52786"/>
    <cellStyle name="Calculation 5 9" xfId="52787"/>
    <cellStyle name="Calculation 6" xfId="52788"/>
    <cellStyle name="Calculation 6 2" xfId="52789"/>
    <cellStyle name="Calculation 6 3" xfId="52790"/>
    <cellStyle name="Calculation 7" xfId="52791"/>
    <cellStyle name="Calculation 8" xfId="52792"/>
    <cellStyle name="Calculation 9" xfId="52793"/>
    <cellStyle name="Caption" xfId="351"/>
    <cellStyle name="Caption 2" xfId="52794"/>
    <cellStyle name="Caption 2 2" xfId="52795"/>
    <cellStyle name="Caption 3" xfId="52796"/>
    <cellStyle name="Check" xfId="352"/>
    <cellStyle name="Check Cell 2" xfId="353"/>
    <cellStyle name="Check Cell 3" xfId="21566"/>
    <cellStyle name="CodeHeading" xfId="354"/>
    <cellStyle name="CodeHeading 2" xfId="355"/>
    <cellStyle name="CodeHeading 3" xfId="356"/>
    <cellStyle name="CodeHeading_20100721_4YearDispo_with PCTadmin to HMT" xfId="357"/>
    <cellStyle name="Col_Top_Wrap" xfId="358"/>
    <cellStyle name="ColHeader" xfId="359"/>
    <cellStyle name="ColHeader 2" xfId="52797"/>
    <cellStyle name="ColHeader 2 2" xfId="52798"/>
    <cellStyle name="ColHeader 3" xfId="52799"/>
    <cellStyle name="Comma" xfId="3" builtinId="3"/>
    <cellStyle name="Comma 10" xfId="360"/>
    <cellStyle name="Comma 10 2" xfId="361"/>
    <cellStyle name="Comma 10 3" xfId="362"/>
    <cellStyle name="Comma 11" xfId="363"/>
    <cellStyle name="Comma 11 2" xfId="364"/>
    <cellStyle name="Comma 11 3" xfId="365"/>
    <cellStyle name="Comma 12" xfId="366"/>
    <cellStyle name="Comma 13" xfId="367"/>
    <cellStyle name="Comma 14" xfId="368"/>
    <cellStyle name="Comma 15" xfId="369"/>
    <cellStyle name="Comma 2" xfId="7"/>
    <cellStyle name="Comma 2 2" xfId="370"/>
    <cellStyle name="Comma 2 2 2" xfId="371"/>
    <cellStyle name="Comma 2 2 2 2" xfId="372"/>
    <cellStyle name="Comma 2 2 2 2 2" xfId="52800"/>
    <cellStyle name="Comma 2 2 2 3" xfId="373"/>
    <cellStyle name="Comma 2 2 2 3 2" xfId="52801"/>
    <cellStyle name="Comma 2 2 2 4" xfId="52802"/>
    <cellStyle name="Comma 2 2 3" xfId="374"/>
    <cellStyle name="Comma 2 2 3 2" xfId="52803"/>
    <cellStyle name="Comma 2 2 3 3" xfId="52804"/>
    <cellStyle name="Comma 2 2 3 4" xfId="52805"/>
    <cellStyle name="Comma 2 2 4" xfId="375"/>
    <cellStyle name="Comma 2 2 4 2" xfId="52806"/>
    <cellStyle name="Comma 2 2 5" xfId="52807"/>
    <cellStyle name="Comma 2 2 6" xfId="52808"/>
    <cellStyle name="Comma 2 3" xfId="376"/>
    <cellStyle name="Comma 2 3 2" xfId="52809"/>
    <cellStyle name="Comma 2 3 3" xfId="52810"/>
    <cellStyle name="Comma 2 3 4" xfId="52811"/>
    <cellStyle name="Comma 2 4" xfId="377"/>
    <cellStyle name="Comma 2 4 2" xfId="52812"/>
    <cellStyle name="Comma 2 4 3" xfId="52813"/>
    <cellStyle name="Comma 2 4 4" xfId="52814"/>
    <cellStyle name="Comma 2 5" xfId="378"/>
    <cellStyle name="Comma 2 5 2" xfId="52815"/>
    <cellStyle name="Comma 2 6" xfId="21567"/>
    <cellStyle name="Comma 2 6 2" xfId="52816"/>
    <cellStyle name="Comma 2 7" xfId="52817"/>
    <cellStyle name="Comma 3" xfId="379"/>
    <cellStyle name="Comma 3 2" xfId="380"/>
    <cellStyle name="Comma 3 2 2" xfId="381"/>
    <cellStyle name="Comma 3 2 2 2" xfId="382"/>
    <cellStyle name="Comma 3 2 2 2 2" xfId="383"/>
    <cellStyle name="Comma 3 2 2 2 3" xfId="384"/>
    <cellStyle name="Comma 3 2 2 3" xfId="385"/>
    <cellStyle name="Comma 3 2 2 4" xfId="386"/>
    <cellStyle name="Comma 3 2 3" xfId="387"/>
    <cellStyle name="Comma 3 2 3 2" xfId="388"/>
    <cellStyle name="Comma 3 2 3 3" xfId="389"/>
    <cellStyle name="Comma 3 2 4" xfId="390"/>
    <cellStyle name="Comma 3 2 4 2" xfId="391"/>
    <cellStyle name="Comma 3 2 4 3" xfId="392"/>
    <cellStyle name="Comma 3 2 5" xfId="393"/>
    <cellStyle name="Comma 3 2 6" xfId="394"/>
    <cellStyle name="Comma 3 2 7" xfId="52818"/>
    <cellStyle name="Comma 3 3" xfId="395"/>
    <cellStyle name="Comma 3 3 2" xfId="396"/>
    <cellStyle name="Comma 3 3 2 2" xfId="397"/>
    <cellStyle name="Comma 3 3 2 2 2" xfId="398"/>
    <cellStyle name="Comma 3 3 2 2 3" xfId="399"/>
    <cellStyle name="Comma 3 3 2 3" xfId="400"/>
    <cellStyle name="Comma 3 3 2 4" xfId="401"/>
    <cellStyle name="Comma 3 3 3" xfId="402"/>
    <cellStyle name="Comma 3 3 3 2" xfId="403"/>
    <cellStyle name="Comma 3 3 3 3" xfId="404"/>
    <cellStyle name="Comma 3 3 4" xfId="405"/>
    <cellStyle name="Comma 3 3 5" xfId="406"/>
    <cellStyle name="Comma 3 4" xfId="407"/>
    <cellStyle name="Comma 3 4 2" xfId="408"/>
    <cellStyle name="Comma 3 4 2 2" xfId="409"/>
    <cellStyle name="Comma 3 4 2 3" xfId="410"/>
    <cellStyle name="Comma 3 4 3" xfId="411"/>
    <cellStyle name="Comma 3 4 4" xfId="412"/>
    <cellStyle name="Comma 3 5" xfId="413"/>
    <cellStyle name="Comma 3 5 2" xfId="414"/>
    <cellStyle name="Comma 3 5 3" xfId="415"/>
    <cellStyle name="Comma 3 6" xfId="416"/>
    <cellStyle name="Comma 3 6 2" xfId="417"/>
    <cellStyle name="Comma 3 6 3" xfId="418"/>
    <cellStyle name="Comma 4" xfId="419"/>
    <cellStyle name="Comma 4 2" xfId="420"/>
    <cellStyle name="Comma 4 2 2" xfId="421"/>
    <cellStyle name="Comma 4 2 2 2" xfId="422"/>
    <cellStyle name="Comma 4 2 2 2 2" xfId="423"/>
    <cellStyle name="Comma 4 2 2 2 3" xfId="424"/>
    <cellStyle name="Comma 4 2 2 3" xfId="425"/>
    <cellStyle name="Comma 4 2 2 4" xfId="426"/>
    <cellStyle name="Comma 4 2 2 5" xfId="52819"/>
    <cellStyle name="Comma 4 2 3" xfId="427"/>
    <cellStyle name="Comma 4 2 3 2" xfId="428"/>
    <cellStyle name="Comma 4 2 3 3" xfId="429"/>
    <cellStyle name="Comma 4 2 3 4" xfId="52820"/>
    <cellStyle name="Comma 4 2 4" xfId="430"/>
    <cellStyle name="Comma 4 2 4 2" xfId="431"/>
    <cellStyle name="Comma 4 2 4 3" xfId="432"/>
    <cellStyle name="Comma 4 2 5" xfId="433"/>
    <cellStyle name="Comma 4 2 6" xfId="434"/>
    <cellStyle name="Comma 4 2 7" xfId="52821"/>
    <cellStyle name="Comma 4 3" xfId="435"/>
    <cellStyle name="Comma 4 3 2" xfId="436"/>
    <cellStyle name="Comma 4 3 2 2" xfId="437"/>
    <cellStyle name="Comma 4 3 2 2 2" xfId="438"/>
    <cellStyle name="Comma 4 3 2 2 3" xfId="439"/>
    <cellStyle name="Comma 4 3 2 3" xfId="440"/>
    <cellStyle name="Comma 4 3 2 4" xfId="441"/>
    <cellStyle name="Comma 4 3 3" xfId="442"/>
    <cellStyle name="Comma 4 3 3 2" xfId="443"/>
    <cellStyle name="Comma 4 3 3 3" xfId="444"/>
    <cellStyle name="Comma 4 3 4" xfId="445"/>
    <cellStyle name="Comma 4 3 5" xfId="446"/>
    <cellStyle name="Comma 4 3 6" xfId="52822"/>
    <cellStyle name="Comma 4 4" xfId="447"/>
    <cellStyle name="Comma 4 4 2" xfId="448"/>
    <cellStyle name="Comma 4 4 2 2" xfId="449"/>
    <cellStyle name="Comma 4 4 2 3" xfId="450"/>
    <cellStyle name="Comma 4 4 3" xfId="451"/>
    <cellStyle name="Comma 4 4 4" xfId="452"/>
    <cellStyle name="Comma 4 4 5" xfId="52823"/>
    <cellStyle name="Comma 4 5" xfId="453"/>
    <cellStyle name="Comma 4 5 2" xfId="454"/>
    <cellStyle name="Comma 4 5 3" xfId="455"/>
    <cellStyle name="Comma 4 6" xfId="456"/>
    <cellStyle name="Comma 4 6 2" xfId="457"/>
    <cellStyle name="Comma 4 6 3" xfId="458"/>
    <cellStyle name="Comma 4 7" xfId="52824"/>
    <cellStyle name="Comma 5" xfId="459"/>
    <cellStyle name="Comma 5 2" xfId="460"/>
    <cellStyle name="Comma 5 2 2" xfId="52825"/>
    <cellStyle name="Comma 5 2 3" xfId="52826"/>
    <cellStyle name="Comma 5 2 4" xfId="52827"/>
    <cellStyle name="Comma 5 3" xfId="52828"/>
    <cellStyle name="Comma 5 4" xfId="52829"/>
    <cellStyle name="Comma 5 5" xfId="52830"/>
    <cellStyle name="Comma 6" xfId="461"/>
    <cellStyle name="Comma 6 2" xfId="462"/>
    <cellStyle name="Comma 6 2 2" xfId="463"/>
    <cellStyle name="Comma 6 2 2 2" xfId="464"/>
    <cellStyle name="Comma 6 2 2 3" xfId="465"/>
    <cellStyle name="Comma 6 2 3" xfId="466"/>
    <cellStyle name="Comma 6 2 4" xfId="467"/>
    <cellStyle name="Comma 6 2 5" xfId="52831"/>
    <cellStyle name="Comma 6 3" xfId="468"/>
    <cellStyle name="Comma 6 3 2" xfId="469"/>
    <cellStyle name="Comma 6 3 3" xfId="470"/>
    <cellStyle name="Comma 6 3 4" xfId="52832"/>
    <cellStyle name="Comma 6 4" xfId="471"/>
    <cellStyle name="Comma 6 4 2" xfId="472"/>
    <cellStyle name="Comma 6 4 3" xfId="473"/>
    <cellStyle name="Comma 6 5" xfId="52833"/>
    <cellStyle name="Comma 7" xfId="474"/>
    <cellStyle name="Comma 7 2" xfId="475"/>
    <cellStyle name="Comma 7 2 2" xfId="476"/>
    <cellStyle name="Comma 7 2 2 2" xfId="477"/>
    <cellStyle name="Comma 7 2 2 3" xfId="478"/>
    <cellStyle name="Comma 7 2 3" xfId="479"/>
    <cellStyle name="Comma 7 2 4" xfId="480"/>
    <cellStyle name="Comma 7 3" xfId="481"/>
    <cellStyle name="Comma 7 3 2" xfId="482"/>
    <cellStyle name="Comma 7 3 3" xfId="483"/>
    <cellStyle name="Comma 7 4" xfId="52834"/>
    <cellStyle name="Comma 8" xfId="484"/>
    <cellStyle name="Comma 8 2" xfId="485"/>
    <cellStyle name="Comma 8 2 2" xfId="486"/>
    <cellStyle name="Comma 8 2 3" xfId="487"/>
    <cellStyle name="Comma 8 3" xfId="488"/>
    <cellStyle name="Comma 8 4" xfId="489"/>
    <cellStyle name="Comma 8 5" xfId="52835"/>
    <cellStyle name="Comma 9" xfId="490"/>
    <cellStyle name="Comma 9 2" xfId="491"/>
    <cellStyle name="Comma 9 3" xfId="492"/>
    <cellStyle name="CoverTextNotes" xfId="493"/>
    <cellStyle name="CoverTextNotes 2" xfId="494"/>
    <cellStyle name="Currency 2" xfId="495"/>
    <cellStyle name="Currency 2 2" xfId="496"/>
    <cellStyle name="Currency 2 2 2" xfId="21568"/>
    <cellStyle name="Currency 2 2 3" xfId="52836"/>
    <cellStyle name="Currency 2 3" xfId="497"/>
    <cellStyle name="Currency 2 4" xfId="52837"/>
    <cellStyle name="Currency 3" xfId="498"/>
    <cellStyle name="Currency 3 2" xfId="52838"/>
    <cellStyle name="Currency 3 3" xfId="52839"/>
    <cellStyle name="Currency 4" xfId="499"/>
    <cellStyle name="Currency 4 2" xfId="500"/>
    <cellStyle name="Currency 5" xfId="501"/>
    <cellStyle name="DATA Amount" xfId="21569"/>
    <cellStyle name="DATA Amount [1]" xfId="21570"/>
    <cellStyle name="DATA Amount [2]" xfId="21571"/>
    <cellStyle name="DATA Currency" xfId="21572"/>
    <cellStyle name="DATA Currency [1]" xfId="21573"/>
    <cellStyle name="DATA Currency [2]" xfId="21574"/>
    <cellStyle name="DATA Date Long" xfId="21575"/>
    <cellStyle name="DATA Date Short" xfId="21576"/>
    <cellStyle name="DATA List" xfId="21577"/>
    <cellStyle name="DATA Memo" xfId="21578"/>
    <cellStyle name="DATA Percent" xfId="21579"/>
    <cellStyle name="DATA Percent [1]" xfId="21580"/>
    <cellStyle name="DATA Percent [2]" xfId="21581"/>
    <cellStyle name="DATA Text" xfId="21582"/>
    <cellStyle name="DATA Version" xfId="21583"/>
    <cellStyle name="DataEntry" xfId="502"/>
    <cellStyle name="DataEntry 2" xfId="52840"/>
    <cellStyle name="DataEntry 2 2" xfId="52841"/>
    <cellStyle name="DataEntry 3" xfId="52842"/>
    <cellStyle name="Date Feeder Field" xfId="503"/>
    <cellStyle name="Date Feeder Field 2" xfId="52843"/>
    <cellStyle name="Date Feeder Field 2 2" xfId="52844"/>
    <cellStyle name="Date Feeder Field 2 3" xfId="52845"/>
    <cellStyle name="Date Feeder Field 3" xfId="52846"/>
    <cellStyle name="Date Feeder Field 4" xfId="52847"/>
    <cellStyle name="Decimal_0dp" xfId="504"/>
    <cellStyle name="DHOnlyNoteItem" xfId="505"/>
    <cellStyle name="direct user entry" xfId="506"/>
    <cellStyle name="direct user entry 2" xfId="507"/>
    <cellStyle name="Estimated historic data" xfId="508"/>
    <cellStyle name="Estimated historic data 2" xfId="509"/>
    <cellStyle name="Euro" xfId="510"/>
    <cellStyle name="Exception" xfId="511"/>
    <cellStyle name="Explanation" xfId="512"/>
    <cellStyle name="Explanatory Text 2" xfId="513"/>
    <cellStyle name="Explanatory Text 3" xfId="21584"/>
    <cellStyle name="EYCheck" xfId="514"/>
    <cellStyle name="EYDate" xfId="515"/>
    <cellStyle name="EYHeader1" xfId="516"/>
    <cellStyle name="EYHeader1 2" xfId="52848"/>
    <cellStyle name="EYHeader1 2 2" xfId="52849"/>
    <cellStyle name="EYHeader1 3" xfId="52850"/>
    <cellStyle name="EYHeader2" xfId="517"/>
    <cellStyle name="EYInputValue" xfId="518"/>
    <cellStyle name="EYPercent" xfId="519"/>
    <cellStyle name="Feeder Field" xfId="520"/>
    <cellStyle name="Feeder Field 2" xfId="52851"/>
    <cellStyle name="Feeder Field 2 2" xfId="52852"/>
    <cellStyle name="Feeder Field 2 3" xfId="52853"/>
    <cellStyle name="Feeder Field 3" xfId="52854"/>
    <cellStyle name="Feeder Field 4" xfId="52855"/>
    <cellStyle name="Finance" xfId="521"/>
    <cellStyle name="Finance 2" xfId="522"/>
    <cellStyle name="Forecast Cell Column Heading" xfId="523"/>
    <cellStyle name="Formla" xfId="524"/>
    <cellStyle name="Formla 2" xfId="52856"/>
    <cellStyle name="Formla 2 2" xfId="52857"/>
    <cellStyle name="Formla 3" xfId="52858"/>
    <cellStyle name="FormlaBold" xfId="525"/>
    <cellStyle name="FormlaBold 2" xfId="52859"/>
    <cellStyle name="FormlaBold 2 2" xfId="52860"/>
    <cellStyle name="FormlaBold 3" xfId="52861"/>
    <cellStyle name="FrmulaBldRed" xfId="526"/>
    <cellStyle name="FrmulaBldRed 2" xfId="52862"/>
    <cellStyle name="FrmulaBldRed 2 2" xfId="52863"/>
    <cellStyle name="FrmulaBldRed 3" xfId="52864"/>
    <cellStyle name="Good 2" xfId="527"/>
    <cellStyle name="Good 3" xfId="21585"/>
    <cellStyle name="Greyed" xfId="528"/>
    <cellStyle name="Greyed 2" xfId="529"/>
    <cellStyle name="Greyed 3" xfId="530"/>
    <cellStyle name="Greyed out" xfId="531"/>
    <cellStyle name="Greyed_20100721_4YearDispo_with PCTadmin to HMT" xfId="532"/>
    <cellStyle name="H1" xfId="533"/>
    <cellStyle name="H2" xfId="534"/>
    <cellStyle name="H3" xfId="535"/>
    <cellStyle name="H3Bold" xfId="536"/>
    <cellStyle name="hard no." xfId="537"/>
    <cellStyle name="hard no. 2" xfId="52865"/>
    <cellStyle name="hard no. 2 2" xfId="52866"/>
    <cellStyle name="hard no. 3" xfId="52867"/>
    <cellStyle name="Heading 1 2" xfId="538"/>
    <cellStyle name="Heading 1 2 3" xfId="539"/>
    <cellStyle name="Heading 1 3" xfId="21586"/>
    <cellStyle name="Heading 2 2" xfId="540"/>
    <cellStyle name="Heading 2 3" xfId="21587"/>
    <cellStyle name="Heading 3 2" xfId="541"/>
    <cellStyle name="Heading 3 2 10" xfId="21588"/>
    <cellStyle name="Heading 3 2 10 2" xfId="52868"/>
    <cellStyle name="Heading 3 2 10 2 2" xfId="52869"/>
    <cellStyle name="Heading 3 2 10 3" xfId="52870"/>
    <cellStyle name="Heading 3 2 11" xfId="21589"/>
    <cellStyle name="Heading 3 2 11 2" xfId="52871"/>
    <cellStyle name="Heading 3 2 11 2 2" xfId="52872"/>
    <cellStyle name="Heading 3 2 11 3" xfId="52873"/>
    <cellStyle name="Heading 3 2 12" xfId="21590"/>
    <cellStyle name="Heading 3 2 12 2" xfId="52874"/>
    <cellStyle name="Heading 3 2 12 2 2" xfId="52875"/>
    <cellStyle name="Heading 3 2 12 3" xfId="52876"/>
    <cellStyle name="Heading 3 2 13" xfId="21591"/>
    <cellStyle name="Heading 3 2 2" xfId="21592"/>
    <cellStyle name="Heading 3 2 2 10" xfId="21593"/>
    <cellStyle name="Heading 3 2 2 10 2" xfId="52877"/>
    <cellStyle name="Heading 3 2 2 10 2 2" xfId="52878"/>
    <cellStyle name="Heading 3 2 2 10 3" xfId="52879"/>
    <cellStyle name="Heading 3 2 2 11" xfId="21594"/>
    <cellStyle name="Heading 3 2 2 2" xfId="21595"/>
    <cellStyle name="Heading 3 2 2 2 2" xfId="21596"/>
    <cellStyle name="Heading 3 2 2 2 2 2" xfId="52880"/>
    <cellStyle name="Heading 3 2 2 2 2 2 2" xfId="52881"/>
    <cellStyle name="Heading 3 2 2 2 2 3" xfId="52882"/>
    <cellStyle name="Heading 3 2 2 2 3" xfId="21597"/>
    <cellStyle name="Heading 3 2 2 2 3 2" xfId="52883"/>
    <cellStyle name="Heading 3 2 2 2 3 2 2" xfId="52884"/>
    <cellStyle name="Heading 3 2 2 2 3 3" xfId="52885"/>
    <cellStyle name="Heading 3 2 2 2 4" xfId="21598"/>
    <cellStyle name="Heading 3 2 2 2 4 2" xfId="52886"/>
    <cellStyle name="Heading 3 2 2 2 4 2 2" xfId="52887"/>
    <cellStyle name="Heading 3 2 2 2 4 3" xfId="52888"/>
    <cellStyle name="Heading 3 2 2 2 5" xfId="21599"/>
    <cellStyle name="Heading 3 2 2 2 5 2" xfId="52889"/>
    <cellStyle name="Heading 3 2 2 2 5 2 2" xfId="52890"/>
    <cellStyle name="Heading 3 2 2 2 5 3" xfId="52891"/>
    <cellStyle name="Heading 3 2 2 2 6" xfId="21600"/>
    <cellStyle name="Heading 3 2 2 2 6 2" xfId="52892"/>
    <cellStyle name="Heading 3 2 2 2 6 2 2" xfId="52893"/>
    <cellStyle name="Heading 3 2 2 2 6 3" xfId="52894"/>
    <cellStyle name="Heading 3 2 2 2 7" xfId="21601"/>
    <cellStyle name="Heading 3 2 2 2 7 2" xfId="52895"/>
    <cellStyle name="Heading 3 2 2 3" xfId="21602"/>
    <cellStyle name="Heading 3 2 2 3 2" xfId="21603"/>
    <cellStyle name="Heading 3 2 2 3 2 2" xfId="52896"/>
    <cellStyle name="Heading 3 2 2 3 2 2 2" xfId="52897"/>
    <cellStyle name="Heading 3 2 2 3 2 3" xfId="52898"/>
    <cellStyle name="Heading 3 2 2 3 3" xfId="21604"/>
    <cellStyle name="Heading 3 2 2 3 3 2" xfId="52899"/>
    <cellStyle name="Heading 3 2 2 3 3 2 2" xfId="52900"/>
    <cellStyle name="Heading 3 2 2 3 3 3" xfId="52901"/>
    <cellStyle name="Heading 3 2 2 3 4" xfId="21605"/>
    <cellStyle name="Heading 3 2 2 3 4 2" xfId="52902"/>
    <cellStyle name="Heading 3 2 2 3 4 2 2" xfId="52903"/>
    <cellStyle name="Heading 3 2 2 3 4 3" xfId="52904"/>
    <cellStyle name="Heading 3 2 2 3 5" xfId="21606"/>
    <cellStyle name="Heading 3 2 2 3 5 2" xfId="52905"/>
    <cellStyle name="Heading 3 2 2 3 5 2 2" xfId="52906"/>
    <cellStyle name="Heading 3 2 2 3 5 3" xfId="52907"/>
    <cellStyle name="Heading 3 2 2 3 6" xfId="21607"/>
    <cellStyle name="Heading 3 2 2 3 6 2" xfId="52908"/>
    <cellStyle name="Heading 3 2 2 3 6 2 2" xfId="52909"/>
    <cellStyle name="Heading 3 2 2 3 6 3" xfId="52910"/>
    <cellStyle name="Heading 3 2 2 3 7" xfId="21608"/>
    <cellStyle name="Heading 3 2 2 3 7 2" xfId="52911"/>
    <cellStyle name="Heading 3 2 2 4" xfId="21609"/>
    <cellStyle name="Heading 3 2 2 4 2" xfId="21610"/>
    <cellStyle name="Heading 3 2 2 4 2 2" xfId="52912"/>
    <cellStyle name="Heading 3 2 2 4 2 2 2" xfId="52913"/>
    <cellStyle name="Heading 3 2 2 4 2 3" xfId="52914"/>
    <cellStyle name="Heading 3 2 2 4 3" xfId="21611"/>
    <cellStyle name="Heading 3 2 2 4 3 2" xfId="52915"/>
    <cellStyle name="Heading 3 2 2 4 3 2 2" xfId="52916"/>
    <cellStyle name="Heading 3 2 2 4 3 3" xfId="52917"/>
    <cellStyle name="Heading 3 2 2 4 4" xfId="21612"/>
    <cellStyle name="Heading 3 2 2 4 4 2" xfId="52918"/>
    <cellStyle name="Heading 3 2 2 4 4 2 2" xfId="52919"/>
    <cellStyle name="Heading 3 2 2 4 4 3" xfId="52920"/>
    <cellStyle name="Heading 3 2 2 4 5" xfId="21613"/>
    <cellStyle name="Heading 3 2 2 4 5 2" xfId="52921"/>
    <cellStyle name="Heading 3 2 2 4 5 2 2" xfId="52922"/>
    <cellStyle name="Heading 3 2 2 4 5 3" xfId="52923"/>
    <cellStyle name="Heading 3 2 2 4 6" xfId="21614"/>
    <cellStyle name="Heading 3 2 2 4 6 2" xfId="52924"/>
    <cellStyle name="Heading 3 2 2 4 6 2 2" xfId="52925"/>
    <cellStyle name="Heading 3 2 2 4 6 3" xfId="52926"/>
    <cellStyle name="Heading 3 2 2 4 7" xfId="21615"/>
    <cellStyle name="Heading 3 2 2 4 7 2" xfId="52927"/>
    <cellStyle name="Heading 3 2 2 5" xfId="21616"/>
    <cellStyle name="Heading 3 2 2 5 2" xfId="52928"/>
    <cellStyle name="Heading 3 2 2 5 2 2" xfId="52929"/>
    <cellStyle name="Heading 3 2 2 5 3" xfId="52930"/>
    <cellStyle name="Heading 3 2 2 6" xfId="21617"/>
    <cellStyle name="Heading 3 2 2 6 2" xfId="52931"/>
    <cellStyle name="Heading 3 2 2 6 2 2" xfId="52932"/>
    <cellStyle name="Heading 3 2 2 6 3" xfId="52933"/>
    <cellStyle name="Heading 3 2 2 7" xfId="21618"/>
    <cellStyle name="Heading 3 2 2 7 2" xfId="52934"/>
    <cellStyle name="Heading 3 2 2 7 2 2" xfId="52935"/>
    <cellStyle name="Heading 3 2 2 7 3" xfId="52936"/>
    <cellStyle name="Heading 3 2 2 8" xfId="21619"/>
    <cellStyle name="Heading 3 2 2 8 2" xfId="52937"/>
    <cellStyle name="Heading 3 2 2 8 2 2" xfId="52938"/>
    <cellStyle name="Heading 3 2 2 8 3" xfId="52939"/>
    <cellStyle name="Heading 3 2 2 9" xfId="21620"/>
    <cellStyle name="Heading 3 2 2 9 2" xfId="52940"/>
    <cellStyle name="Heading 3 2 2 9 2 2" xfId="52941"/>
    <cellStyle name="Heading 3 2 2 9 3" xfId="52942"/>
    <cellStyle name="Heading 3 2 3" xfId="21621"/>
    <cellStyle name="Heading 3 2 3 2" xfId="21622"/>
    <cellStyle name="Heading 3 2 3 2 2" xfId="52943"/>
    <cellStyle name="Heading 3 2 3 2 2 2" xfId="52944"/>
    <cellStyle name="Heading 3 2 3 2 3" xfId="52945"/>
    <cellStyle name="Heading 3 2 3 3" xfId="21623"/>
    <cellStyle name="Heading 3 2 3 3 2" xfId="52946"/>
    <cellStyle name="Heading 3 2 3 3 2 2" xfId="52947"/>
    <cellStyle name="Heading 3 2 3 3 3" xfId="52948"/>
    <cellStyle name="Heading 3 2 3 4" xfId="21624"/>
    <cellStyle name="Heading 3 2 3 4 2" xfId="52949"/>
    <cellStyle name="Heading 3 2 3 4 2 2" xfId="52950"/>
    <cellStyle name="Heading 3 2 3 4 3" xfId="52951"/>
    <cellStyle name="Heading 3 2 3 5" xfId="21625"/>
    <cellStyle name="Heading 3 2 3 5 2" xfId="52952"/>
    <cellStyle name="Heading 3 2 3 5 2 2" xfId="52953"/>
    <cellStyle name="Heading 3 2 3 5 3" xfId="52954"/>
    <cellStyle name="Heading 3 2 3 6" xfId="21626"/>
    <cellStyle name="Heading 3 2 3 6 2" xfId="52955"/>
    <cellStyle name="Heading 3 2 3 6 2 2" xfId="52956"/>
    <cellStyle name="Heading 3 2 3 6 3" xfId="52957"/>
    <cellStyle name="Heading 3 2 3 7" xfId="21627"/>
    <cellStyle name="Heading 3 2 3 7 2" xfId="52958"/>
    <cellStyle name="Heading 3 2 4" xfId="21628"/>
    <cellStyle name="Heading 3 2 4 2" xfId="21629"/>
    <cellStyle name="Heading 3 2 4 2 2" xfId="52959"/>
    <cellStyle name="Heading 3 2 4 2 2 2" xfId="52960"/>
    <cellStyle name="Heading 3 2 4 2 3" xfId="52961"/>
    <cellStyle name="Heading 3 2 4 3" xfId="21630"/>
    <cellStyle name="Heading 3 2 4 3 2" xfId="52962"/>
    <cellStyle name="Heading 3 2 4 3 2 2" xfId="52963"/>
    <cellStyle name="Heading 3 2 4 3 3" xfId="52964"/>
    <cellStyle name="Heading 3 2 4 4" xfId="21631"/>
    <cellStyle name="Heading 3 2 4 4 2" xfId="52965"/>
    <cellStyle name="Heading 3 2 4 4 2 2" xfId="52966"/>
    <cellStyle name="Heading 3 2 4 4 3" xfId="52967"/>
    <cellStyle name="Heading 3 2 4 5" xfId="21632"/>
    <cellStyle name="Heading 3 2 4 5 2" xfId="52968"/>
    <cellStyle name="Heading 3 2 4 5 2 2" xfId="52969"/>
    <cellStyle name="Heading 3 2 4 5 3" xfId="52970"/>
    <cellStyle name="Heading 3 2 4 6" xfId="21633"/>
    <cellStyle name="Heading 3 2 4 6 2" xfId="52971"/>
    <cellStyle name="Heading 3 2 4 6 2 2" xfId="52972"/>
    <cellStyle name="Heading 3 2 4 6 3" xfId="52973"/>
    <cellStyle name="Heading 3 2 4 7" xfId="21634"/>
    <cellStyle name="Heading 3 2 4 7 2" xfId="52974"/>
    <cellStyle name="Heading 3 2 5" xfId="21635"/>
    <cellStyle name="Heading 3 2 5 2" xfId="21636"/>
    <cellStyle name="Heading 3 2 5 2 2" xfId="52975"/>
    <cellStyle name="Heading 3 2 5 2 2 2" xfId="52976"/>
    <cellStyle name="Heading 3 2 5 2 3" xfId="52977"/>
    <cellStyle name="Heading 3 2 5 3" xfId="21637"/>
    <cellStyle name="Heading 3 2 5 3 2" xfId="52978"/>
    <cellStyle name="Heading 3 2 5 3 2 2" xfId="52979"/>
    <cellStyle name="Heading 3 2 5 3 3" xfId="52980"/>
    <cellStyle name="Heading 3 2 5 4" xfId="21638"/>
    <cellStyle name="Heading 3 2 5 4 2" xfId="52981"/>
    <cellStyle name="Heading 3 2 5 4 2 2" xfId="52982"/>
    <cellStyle name="Heading 3 2 5 4 3" xfId="52983"/>
    <cellStyle name="Heading 3 2 5 5" xfId="21639"/>
    <cellStyle name="Heading 3 2 5 5 2" xfId="52984"/>
    <cellStyle name="Heading 3 2 5 5 2 2" xfId="52985"/>
    <cellStyle name="Heading 3 2 5 5 3" xfId="52986"/>
    <cellStyle name="Heading 3 2 5 6" xfId="21640"/>
    <cellStyle name="Heading 3 2 5 6 2" xfId="52987"/>
    <cellStyle name="Heading 3 2 5 6 2 2" xfId="52988"/>
    <cellStyle name="Heading 3 2 5 6 3" xfId="52989"/>
    <cellStyle name="Heading 3 2 5 7" xfId="21641"/>
    <cellStyle name="Heading 3 2 5 7 2" xfId="52990"/>
    <cellStyle name="Heading 3 2 6" xfId="21642"/>
    <cellStyle name="Heading 3 2 6 2" xfId="21643"/>
    <cellStyle name="Heading 3 2 6 2 2" xfId="52991"/>
    <cellStyle name="Heading 3 2 6 2 2 2" xfId="52992"/>
    <cellStyle name="Heading 3 2 6 2 3" xfId="52993"/>
    <cellStyle name="Heading 3 2 6 3" xfId="21644"/>
    <cellStyle name="Heading 3 2 6 3 2" xfId="52994"/>
    <cellStyle name="Heading 3 2 6 3 2 2" xfId="52995"/>
    <cellStyle name="Heading 3 2 6 3 3" xfId="52996"/>
    <cellStyle name="Heading 3 2 6 4" xfId="21645"/>
    <cellStyle name="Heading 3 2 6 4 2" xfId="52997"/>
    <cellStyle name="Heading 3 2 6 4 2 2" xfId="52998"/>
    <cellStyle name="Heading 3 2 6 4 3" xfId="52999"/>
    <cellStyle name="Heading 3 2 6 5" xfId="21646"/>
    <cellStyle name="Heading 3 2 6 5 2" xfId="53000"/>
    <cellStyle name="Heading 3 2 6 5 2 2" xfId="53001"/>
    <cellStyle name="Heading 3 2 6 5 3" xfId="53002"/>
    <cellStyle name="Heading 3 2 6 6" xfId="21647"/>
    <cellStyle name="Heading 3 2 6 6 2" xfId="53003"/>
    <cellStyle name="Heading 3 2 6 6 2 2" xfId="53004"/>
    <cellStyle name="Heading 3 2 6 6 3" xfId="53005"/>
    <cellStyle name="Heading 3 2 6 7" xfId="21648"/>
    <cellStyle name="Heading 3 2 6 7 2" xfId="53006"/>
    <cellStyle name="Heading 3 2 7" xfId="21649"/>
    <cellStyle name="Heading 3 2 7 2" xfId="53007"/>
    <cellStyle name="Heading 3 2 7 2 2" xfId="53008"/>
    <cellStyle name="Heading 3 2 7 3" xfId="53009"/>
    <cellStyle name="Heading 3 2 8" xfId="21650"/>
    <cellStyle name="Heading 3 2 8 2" xfId="53010"/>
    <cellStyle name="Heading 3 2 8 2 2" xfId="53011"/>
    <cellStyle name="Heading 3 2 8 3" xfId="53012"/>
    <cellStyle name="Heading 3 2 9" xfId="21651"/>
    <cellStyle name="Heading 3 2 9 2" xfId="53013"/>
    <cellStyle name="Heading 3 2 9 2 2" xfId="53014"/>
    <cellStyle name="Heading 3 2 9 3" xfId="53015"/>
    <cellStyle name="Heading 3 3" xfId="21652"/>
    <cellStyle name="Heading 3 3 2" xfId="53016"/>
    <cellStyle name="Heading 3 4" xfId="53017"/>
    <cellStyle name="Heading 3 4 2" xfId="53018"/>
    <cellStyle name="Heading 4 2" xfId="542"/>
    <cellStyle name="Heading 4 3" xfId="21653"/>
    <cellStyle name="house" xfId="543"/>
    <cellStyle name="house 2" xfId="544"/>
    <cellStyle name="Hyperlink" xfId="2" builtinId="8"/>
    <cellStyle name="Hyperlink 2" xfId="545"/>
    <cellStyle name="Hyperlink 2 2" xfId="21654"/>
    <cellStyle name="Hyperlink 2 3" xfId="53019"/>
    <cellStyle name="Hyperlink 2 4" xfId="53020"/>
    <cellStyle name="Hyperlink 3" xfId="546"/>
    <cellStyle name="Hyperlink 3 2" xfId="53021"/>
    <cellStyle name="Hyperlink 3 3" xfId="53022"/>
    <cellStyle name="Hyperlink 4" xfId="547"/>
    <cellStyle name="Hyperlink 4 2" xfId="53023"/>
    <cellStyle name="Hyperlink 5" xfId="548"/>
    <cellStyle name="Hyperlink 5 2" xfId="53024"/>
    <cellStyle name="Hyperlink 6" xfId="1496"/>
    <cellStyle name="IndentedPlain" xfId="549"/>
    <cellStyle name="IndentedPlain 2" xfId="550"/>
    <cellStyle name="Input 1" xfId="551"/>
    <cellStyle name="Input 2" xfId="552"/>
    <cellStyle name="Input 2 10" xfId="21655"/>
    <cellStyle name="Input 2 10 10" xfId="21656"/>
    <cellStyle name="Input 2 10 11" xfId="21657"/>
    <cellStyle name="Input 2 10 2" xfId="21658"/>
    <cellStyle name="Input 2 10 2 2" xfId="21659"/>
    <cellStyle name="Input 2 10 2 2 2" xfId="21660"/>
    <cellStyle name="Input 2 10 2 2 2 2" xfId="21661"/>
    <cellStyle name="Input 2 10 2 2 3" xfId="21662"/>
    <cellStyle name="Input 2 10 2 3" xfId="21663"/>
    <cellStyle name="Input 2 10 2 3 2" xfId="21664"/>
    <cellStyle name="Input 2 10 2 3 2 2" xfId="21665"/>
    <cellStyle name="Input 2 10 2 3 3" xfId="21666"/>
    <cellStyle name="Input 2 10 2 4" xfId="21667"/>
    <cellStyle name="Input 2 10 2 4 2" xfId="21668"/>
    <cellStyle name="Input 2 10 2 5" xfId="21669"/>
    <cellStyle name="Input 2 10 2 6" xfId="21670"/>
    <cellStyle name="Input 2 10 2 7" xfId="21671"/>
    <cellStyle name="Input 2 10 2 8" xfId="21672"/>
    <cellStyle name="Input 2 10 3" xfId="21673"/>
    <cellStyle name="Input 2 10 3 2" xfId="21674"/>
    <cellStyle name="Input 2 10 3 2 2" xfId="21675"/>
    <cellStyle name="Input 2 10 3 2 3" xfId="53025"/>
    <cellStyle name="Input 2 10 3 3" xfId="21676"/>
    <cellStyle name="Input 2 10 3 4" xfId="21677"/>
    <cellStyle name="Input 2 10 3 5" xfId="21678"/>
    <cellStyle name="Input 2 10 3 6" xfId="21679"/>
    <cellStyle name="Input 2 10 4" xfId="21680"/>
    <cellStyle name="Input 2 10 4 2" xfId="21681"/>
    <cellStyle name="Input 2 10 4 2 2" xfId="21682"/>
    <cellStyle name="Input 2 10 4 2 3" xfId="53026"/>
    <cellStyle name="Input 2 10 4 3" xfId="21683"/>
    <cellStyle name="Input 2 10 4 4" xfId="21684"/>
    <cellStyle name="Input 2 10 4 5" xfId="21685"/>
    <cellStyle name="Input 2 10 4 6" xfId="21686"/>
    <cellStyle name="Input 2 10 5" xfId="21687"/>
    <cellStyle name="Input 2 10 5 2" xfId="21688"/>
    <cellStyle name="Input 2 10 5 2 2" xfId="53027"/>
    <cellStyle name="Input 2 10 5 2 3" xfId="53028"/>
    <cellStyle name="Input 2 10 5 3" xfId="21689"/>
    <cellStyle name="Input 2 10 5 4" xfId="21690"/>
    <cellStyle name="Input 2 10 5 5" xfId="21691"/>
    <cellStyle name="Input 2 10 6" xfId="21692"/>
    <cellStyle name="Input 2 10 6 2" xfId="21693"/>
    <cellStyle name="Input 2 10 6 2 2" xfId="53029"/>
    <cellStyle name="Input 2 10 6 2 3" xfId="53030"/>
    <cellStyle name="Input 2 10 6 3" xfId="21694"/>
    <cellStyle name="Input 2 10 6 4" xfId="21695"/>
    <cellStyle name="Input 2 10 7" xfId="21696"/>
    <cellStyle name="Input 2 10 7 2" xfId="21697"/>
    <cellStyle name="Input 2 10 7 2 2" xfId="53031"/>
    <cellStyle name="Input 2 10 7 2 3" xfId="53032"/>
    <cellStyle name="Input 2 10 7 3" xfId="21698"/>
    <cellStyle name="Input 2 10 7 4" xfId="53033"/>
    <cellStyle name="Input 2 10 8" xfId="21699"/>
    <cellStyle name="Input 2 10 8 2" xfId="21700"/>
    <cellStyle name="Input 2 10 8 2 2" xfId="53034"/>
    <cellStyle name="Input 2 10 8 2 3" xfId="53035"/>
    <cellStyle name="Input 2 10 8 3" xfId="21701"/>
    <cellStyle name="Input 2 10 8 4" xfId="53036"/>
    <cellStyle name="Input 2 10 9" xfId="21702"/>
    <cellStyle name="Input 2 10 9 2" xfId="21703"/>
    <cellStyle name="Input 2 10 9 2 2" xfId="53037"/>
    <cellStyle name="Input 2 10 9 2 3" xfId="53038"/>
    <cellStyle name="Input 2 10 9 3" xfId="21704"/>
    <cellStyle name="Input 2 10 9 4" xfId="53039"/>
    <cellStyle name="Input 2 11" xfId="21705"/>
    <cellStyle name="Input 2 11 10" xfId="21706"/>
    <cellStyle name="Input 2 11 11" xfId="53040"/>
    <cellStyle name="Input 2 11 2" xfId="21707"/>
    <cellStyle name="Input 2 11 2 2" xfId="21708"/>
    <cellStyle name="Input 2 11 2 2 2" xfId="53041"/>
    <cellStyle name="Input 2 11 2 2 3" xfId="53042"/>
    <cellStyle name="Input 2 11 2 3" xfId="21709"/>
    <cellStyle name="Input 2 11 2 4" xfId="53043"/>
    <cellStyle name="Input 2 11 3" xfId="21710"/>
    <cellStyle name="Input 2 11 3 2" xfId="21711"/>
    <cellStyle name="Input 2 11 3 2 2" xfId="53044"/>
    <cellStyle name="Input 2 11 3 2 3" xfId="53045"/>
    <cellStyle name="Input 2 11 3 3" xfId="21712"/>
    <cellStyle name="Input 2 11 3 4" xfId="53046"/>
    <cellStyle name="Input 2 11 4" xfId="21713"/>
    <cellStyle name="Input 2 11 4 2" xfId="21714"/>
    <cellStyle name="Input 2 11 4 2 2" xfId="53047"/>
    <cellStyle name="Input 2 11 4 2 3" xfId="53048"/>
    <cellStyle name="Input 2 11 4 3" xfId="21715"/>
    <cellStyle name="Input 2 11 4 4" xfId="53049"/>
    <cellStyle name="Input 2 11 5" xfId="21716"/>
    <cellStyle name="Input 2 11 5 2" xfId="21717"/>
    <cellStyle name="Input 2 11 5 2 2" xfId="53050"/>
    <cellStyle name="Input 2 11 5 2 3" xfId="53051"/>
    <cellStyle name="Input 2 11 5 3" xfId="21718"/>
    <cellStyle name="Input 2 11 5 4" xfId="53052"/>
    <cellStyle name="Input 2 11 6" xfId="21719"/>
    <cellStyle name="Input 2 11 6 2" xfId="21720"/>
    <cellStyle name="Input 2 11 6 2 2" xfId="53053"/>
    <cellStyle name="Input 2 11 6 2 3" xfId="53054"/>
    <cellStyle name="Input 2 11 6 3" xfId="21721"/>
    <cellStyle name="Input 2 11 6 4" xfId="53055"/>
    <cellStyle name="Input 2 11 7" xfId="21722"/>
    <cellStyle name="Input 2 11 7 2" xfId="21723"/>
    <cellStyle name="Input 2 11 7 2 2" xfId="53056"/>
    <cellStyle name="Input 2 11 7 2 3" xfId="53057"/>
    <cellStyle name="Input 2 11 7 3" xfId="21724"/>
    <cellStyle name="Input 2 11 7 4" xfId="53058"/>
    <cellStyle name="Input 2 11 8" xfId="21725"/>
    <cellStyle name="Input 2 11 8 2" xfId="21726"/>
    <cellStyle name="Input 2 11 8 2 2" xfId="53059"/>
    <cellStyle name="Input 2 11 8 2 3" xfId="53060"/>
    <cellStyle name="Input 2 11 8 3" xfId="21727"/>
    <cellStyle name="Input 2 11 8 4" xfId="53061"/>
    <cellStyle name="Input 2 11 9" xfId="21728"/>
    <cellStyle name="Input 2 11 9 2" xfId="21729"/>
    <cellStyle name="Input 2 11 9 2 2" xfId="53062"/>
    <cellStyle name="Input 2 11 9 2 3" xfId="53063"/>
    <cellStyle name="Input 2 11 9 3" xfId="21730"/>
    <cellStyle name="Input 2 11 9 4" xfId="53064"/>
    <cellStyle name="Input 2 12" xfId="21731"/>
    <cellStyle name="Input 2 12 10" xfId="21732"/>
    <cellStyle name="Input 2 12 11" xfId="53065"/>
    <cellStyle name="Input 2 12 2" xfId="21733"/>
    <cellStyle name="Input 2 12 2 2" xfId="21734"/>
    <cellStyle name="Input 2 12 2 2 2" xfId="53066"/>
    <cellStyle name="Input 2 12 2 2 3" xfId="53067"/>
    <cellStyle name="Input 2 12 2 3" xfId="21735"/>
    <cellStyle name="Input 2 12 2 4" xfId="53068"/>
    <cellStyle name="Input 2 12 3" xfId="21736"/>
    <cellStyle name="Input 2 12 3 2" xfId="21737"/>
    <cellStyle name="Input 2 12 3 2 2" xfId="53069"/>
    <cellStyle name="Input 2 12 3 2 3" xfId="53070"/>
    <cellStyle name="Input 2 12 3 3" xfId="21738"/>
    <cellStyle name="Input 2 12 3 4" xfId="53071"/>
    <cellStyle name="Input 2 12 4" xfId="21739"/>
    <cellStyle name="Input 2 12 4 2" xfId="21740"/>
    <cellStyle name="Input 2 12 4 2 2" xfId="53072"/>
    <cellStyle name="Input 2 12 4 2 3" xfId="53073"/>
    <cellStyle name="Input 2 12 4 3" xfId="21741"/>
    <cellStyle name="Input 2 12 4 4" xfId="53074"/>
    <cellStyle name="Input 2 12 5" xfId="21742"/>
    <cellStyle name="Input 2 12 5 2" xfId="21743"/>
    <cellStyle name="Input 2 12 5 2 2" xfId="53075"/>
    <cellStyle name="Input 2 12 5 2 3" xfId="53076"/>
    <cellStyle name="Input 2 12 5 3" xfId="21744"/>
    <cellStyle name="Input 2 12 5 4" xfId="53077"/>
    <cellStyle name="Input 2 12 6" xfId="21745"/>
    <cellStyle name="Input 2 12 6 2" xfId="21746"/>
    <cellStyle name="Input 2 12 6 2 2" xfId="53078"/>
    <cellStyle name="Input 2 12 6 2 3" xfId="53079"/>
    <cellStyle name="Input 2 12 6 3" xfId="21747"/>
    <cellStyle name="Input 2 12 6 4" xfId="53080"/>
    <cellStyle name="Input 2 12 7" xfId="21748"/>
    <cellStyle name="Input 2 12 7 2" xfId="21749"/>
    <cellStyle name="Input 2 12 7 2 2" xfId="53081"/>
    <cellStyle name="Input 2 12 7 2 3" xfId="53082"/>
    <cellStyle name="Input 2 12 7 3" xfId="21750"/>
    <cellStyle name="Input 2 12 7 4" xfId="53083"/>
    <cellStyle name="Input 2 12 8" xfId="21751"/>
    <cellStyle name="Input 2 12 8 2" xfId="21752"/>
    <cellStyle name="Input 2 12 8 2 2" xfId="53084"/>
    <cellStyle name="Input 2 12 8 2 3" xfId="53085"/>
    <cellStyle name="Input 2 12 8 3" xfId="21753"/>
    <cellStyle name="Input 2 12 8 4" xfId="53086"/>
    <cellStyle name="Input 2 12 9" xfId="21754"/>
    <cellStyle name="Input 2 12 9 2" xfId="21755"/>
    <cellStyle name="Input 2 12 9 2 2" xfId="53087"/>
    <cellStyle name="Input 2 12 9 2 3" xfId="53088"/>
    <cellStyle name="Input 2 12 9 3" xfId="21756"/>
    <cellStyle name="Input 2 12 9 4" xfId="53089"/>
    <cellStyle name="Input 2 13" xfId="21757"/>
    <cellStyle name="Input 2 13 10" xfId="21758"/>
    <cellStyle name="Input 2 13 11" xfId="53090"/>
    <cellStyle name="Input 2 13 2" xfId="21759"/>
    <cellStyle name="Input 2 13 2 2" xfId="21760"/>
    <cellStyle name="Input 2 13 2 2 2" xfId="53091"/>
    <cellStyle name="Input 2 13 2 2 3" xfId="53092"/>
    <cellStyle name="Input 2 13 2 3" xfId="21761"/>
    <cellStyle name="Input 2 13 2 4" xfId="53093"/>
    <cellStyle name="Input 2 13 3" xfId="21762"/>
    <cellStyle name="Input 2 13 3 2" xfId="21763"/>
    <cellStyle name="Input 2 13 3 2 2" xfId="53094"/>
    <cellStyle name="Input 2 13 3 2 3" xfId="53095"/>
    <cellStyle name="Input 2 13 3 3" xfId="21764"/>
    <cellStyle name="Input 2 13 3 4" xfId="53096"/>
    <cellStyle name="Input 2 13 4" xfId="21765"/>
    <cellStyle name="Input 2 13 4 2" xfId="21766"/>
    <cellStyle name="Input 2 13 4 2 2" xfId="53097"/>
    <cellStyle name="Input 2 13 4 2 3" xfId="53098"/>
    <cellStyle name="Input 2 13 4 3" xfId="21767"/>
    <cellStyle name="Input 2 13 4 4" xfId="53099"/>
    <cellStyle name="Input 2 13 5" xfId="21768"/>
    <cellStyle name="Input 2 13 5 2" xfId="21769"/>
    <cellStyle name="Input 2 13 5 2 2" xfId="53100"/>
    <cellStyle name="Input 2 13 5 2 3" xfId="53101"/>
    <cellStyle name="Input 2 13 5 3" xfId="21770"/>
    <cellStyle name="Input 2 13 5 4" xfId="53102"/>
    <cellStyle name="Input 2 13 6" xfId="21771"/>
    <cellStyle name="Input 2 13 6 2" xfId="21772"/>
    <cellStyle name="Input 2 13 6 2 2" xfId="53103"/>
    <cellStyle name="Input 2 13 6 2 3" xfId="53104"/>
    <cellStyle name="Input 2 13 6 3" xfId="21773"/>
    <cellStyle name="Input 2 13 6 4" xfId="53105"/>
    <cellStyle name="Input 2 13 7" xfId="21774"/>
    <cellStyle name="Input 2 13 7 2" xfId="21775"/>
    <cellStyle name="Input 2 13 7 2 2" xfId="53106"/>
    <cellStyle name="Input 2 13 7 2 3" xfId="53107"/>
    <cellStyle name="Input 2 13 7 3" xfId="21776"/>
    <cellStyle name="Input 2 13 7 4" xfId="53108"/>
    <cellStyle name="Input 2 13 8" xfId="21777"/>
    <cellStyle name="Input 2 13 8 2" xfId="21778"/>
    <cellStyle name="Input 2 13 8 2 2" xfId="53109"/>
    <cellStyle name="Input 2 13 8 2 3" xfId="53110"/>
    <cellStyle name="Input 2 13 8 3" xfId="21779"/>
    <cellStyle name="Input 2 13 8 4" xfId="53111"/>
    <cellStyle name="Input 2 13 9" xfId="21780"/>
    <cellStyle name="Input 2 13 9 2" xfId="21781"/>
    <cellStyle name="Input 2 13 9 2 2" xfId="53112"/>
    <cellStyle name="Input 2 13 9 2 3" xfId="53113"/>
    <cellStyle name="Input 2 13 9 3" xfId="21782"/>
    <cellStyle name="Input 2 13 9 4" xfId="53114"/>
    <cellStyle name="Input 2 14" xfId="21783"/>
    <cellStyle name="Input 2 14 10" xfId="53115"/>
    <cellStyle name="Input 2 14 2" xfId="21784"/>
    <cellStyle name="Input 2 14 2 2" xfId="21785"/>
    <cellStyle name="Input 2 14 2 2 2" xfId="53116"/>
    <cellStyle name="Input 2 14 2 2 3" xfId="53117"/>
    <cellStyle name="Input 2 14 2 3" xfId="21786"/>
    <cellStyle name="Input 2 14 2 4" xfId="53118"/>
    <cellStyle name="Input 2 14 3" xfId="21787"/>
    <cellStyle name="Input 2 14 3 2" xfId="21788"/>
    <cellStyle name="Input 2 14 3 2 2" xfId="53119"/>
    <cellStyle name="Input 2 14 3 2 3" xfId="53120"/>
    <cellStyle name="Input 2 14 3 3" xfId="21789"/>
    <cellStyle name="Input 2 14 3 4" xfId="53121"/>
    <cellStyle name="Input 2 14 4" xfId="21790"/>
    <cellStyle name="Input 2 14 4 2" xfId="21791"/>
    <cellStyle name="Input 2 14 4 2 2" xfId="53122"/>
    <cellStyle name="Input 2 14 4 2 3" xfId="53123"/>
    <cellStyle name="Input 2 14 4 3" xfId="21792"/>
    <cellStyle name="Input 2 14 4 4" xfId="53124"/>
    <cellStyle name="Input 2 14 5" xfId="21793"/>
    <cellStyle name="Input 2 14 5 2" xfId="21794"/>
    <cellStyle name="Input 2 14 5 2 2" xfId="53125"/>
    <cellStyle name="Input 2 14 5 2 3" xfId="53126"/>
    <cellStyle name="Input 2 14 5 3" xfId="21795"/>
    <cellStyle name="Input 2 14 5 4" xfId="53127"/>
    <cellStyle name="Input 2 14 6" xfId="21796"/>
    <cellStyle name="Input 2 14 6 2" xfId="21797"/>
    <cellStyle name="Input 2 14 6 2 2" xfId="53128"/>
    <cellStyle name="Input 2 14 6 2 3" xfId="53129"/>
    <cellStyle name="Input 2 14 6 3" xfId="21798"/>
    <cellStyle name="Input 2 14 6 4" xfId="53130"/>
    <cellStyle name="Input 2 14 7" xfId="21799"/>
    <cellStyle name="Input 2 14 7 2" xfId="21800"/>
    <cellStyle name="Input 2 14 7 2 2" xfId="53131"/>
    <cellStyle name="Input 2 14 7 2 3" xfId="53132"/>
    <cellStyle name="Input 2 14 7 3" xfId="21801"/>
    <cellStyle name="Input 2 14 7 4" xfId="53133"/>
    <cellStyle name="Input 2 14 8" xfId="21802"/>
    <cellStyle name="Input 2 14 8 2" xfId="21803"/>
    <cellStyle name="Input 2 14 8 2 2" xfId="53134"/>
    <cellStyle name="Input 2 14 8 2 3" xfId="53135"/>
    <cellStyle name="Input 2 14 8 3" xfId="21804"/>
    <cellStyle name="Input 2 14 8 4" xfId="53136"/>
    <cellStyle name="Input 2 14 9" xfId="21805"/>
    <cellStyle name="Input 2 15" xfId="21806"/>
    <cellStyle name="Input 2 15 10" xfId="53137"/>
    <cellStyle name="Input 2 15 2" xfId="21807"/>
    <cellStyle name="Input 2 15 2 2" xfId="21808"/>
    <cellStyle name="Input 2 15 2 2 2" xfId="53138"/>
    <cellStyle name="Input 2 15 2 2 3" xfId="53139"/>
    <cellStyle name="Input 2 15 2 3" xfId="21809"/>
    <cellStyle name="Input 2 15 2 4" xfId="53140"/>
    <cellStyle name="Input 2 15 3" xfId="21810"/>
    <cellStyle name="Input 2 15 3 2" xfId="21811"/>
    <cellStyle name="Input 2 15 3 2 2" xfId="53141"/>
    <cellStyle name="Input 2 15 3 2 3" xfId="53142"/>
    <cellStyle name="Input 2 15 3 3" xfId="21812"/>
    <cellStyle name="Input 2 15 3 4" xfId="53143"/>
    <cellStyle name="Input 2 15 4" xfId="21813"/>
    <cellStyle name="Input 2 15 4 2" xfId="21814"/>
    <cellStyle name="Input 2 15 4 2 2" xfId="53144"/>
    <cellStyle name="Input 2 15 4 2 3" xfId="53145"/>
    <cellStyle name="Input 2 15 4 3" xfId="21815"/>
    <cellStyle name="Input 2 15 4 4" xfId="53146"/>
    <cellStyle name="Input 2 15 5" xfId="21816"/>
    <cellStyle name="Input 2 15 5 2" xfId="21817"/>
    <cellStyle name="Input 2 15 5 2 2" xfId="53147"/>
    <cellStyle name="Input 2 15 5 2 3" xfId="53148"/>
    <cellStyle name="Input 2 15 5 3" xfId="21818"/>
    <cellStyle name="Input 2 15 5 4" xfId="53149"/>
    <cellStyle name="Input 2 15 6" xfId="21819"/>
    <cellStyle name="Input 2 15 6 2" xfId="21820"/>
    <cellStyle name="Input 2 15 6 2 2" xfId="53150"/>
    <cellStyle name="Input 2 15 6 2 3" xfId="53151"/>
    <cellStyle name="Input 2 15 6 3" xfId="21821"/>
    <cellStyle name="Input 2 15 6 4" xfId="53152"/>
    <cellStyle name="Input 2 15 7" xfId="21822"/>
    <cellStyle name="Input 2 15 7 2" xfId="21823"/>
    <cellStyle name="Input 2 15 7 2 2" xfId="53153"/>
    <cellStyle name="Input 2 15 7 2 3" xfId="53154"/>
    <cellStyle name="Input 2 15 7 3" xfId="21824"/>
    <cellStyle name="Input 2 15 7 4" xfId="53155"/>
    <cellStyle name="Input 2 15 8" xfId="21825"/>
    <cellStyle name="Input 2 15 8 2" xfId="21826"/>
    <cellStyle name="Input 2 15 8 2 2" xfId="53156"/>
    <cellStyle name="Input 2 15 8 2 3" xfId="53157"/>
    <cellStyle name="Input 2 15 8 3" xfId="21827"/>
    <cellStyle name="Input 2 15 8 4" xfId="53158"/>
    <cellStyle name="Input 2 15 9" xfId="21828"/>
    <cellStyle name="Input 2 16" xfId="21829"/>
    <cellStyle name="Input 2 16 10" xfId="53159"/>
    <cellStyle name="Input 2 16 2" xfId="21830"/>
    <cellStyle name="Input 2 16 2 2" xfId="21831"/>
    <cellStyle name="Input 2 16 2 2 2" xfId="53160"/>
    <cellStyle name="Input 2 16 2 2 3" xfId="53161"/>
    <cellStyle name="Input 2 16 2 3" xfId="21832"/>
    <cellStyle name="Input 2 16 2 4" xfId="53162"/>
    <cellStyle name="Input 2 16 3" xfId="21833"/>
    <cellStyle name="Input 2 16 3 2" xfId="21834"/>
    <cellStyle name="Input 2 16 3 2 2" xfId="53163"/>
    <cellStyle name="Input 2 16 3 2 3" xfId="53164"/>
    <cellStyle name="Input 2 16 3 3" xfId="21835"/>
    <cellStyle name="Input 2 16 3 4" xfId="53165"/>
    <cellStyle name="Input 2 16 4" xfId="21836"/>
    <cellStyle name="Input 2 16 4 2" xfId="21837"/>
    <cellStyle name="Input 2 16 4 2 2" xfId="53166"/>
    <cellStyle name="Input 2 16 4 2 3" xfId="53167"/>
    <cellStyle name="Input 2 16 4 3" xfId="21838"/>
    <cellStyle name="Input 2 16 4 4" xfId="53168"/>
    <cellStyle name="Input 2 16 5" xfId="21839"/>
    <cellStyle name="Input 2 16 5 2" xfId="21840"/>
    <cellStyle name="Input 2 16 5 2 2" xfId="53169"/>
    <cellStyle name="Input 2 16 5 2 3" xfId="53170"/>
    <cellStyle name="Input 2 16 5 3" xfId="21841"/>
    <cellStyle name="Input 2 16 5 4" xfId="53171"/>
    <cellStyle name="Input 2 16 6" xfId="21842"/>
    <cellStyle name="Input 2 16 6 2" xfId="21843"/>
    <cellStyle name="Input 2 16 6 2 2" xfId="53172"/>
    <cellStyle name="Input 2 16 6 2 3" xfId="53173"/>
    <cellStyle name="Input 2 16 6 3" xfId="21844"/>
    <cellStyle name="Input 2 16 6 4" xfId="53174"/>
    <cellStyle name="Input 2 16 7" xfId="21845"/>
    <cellStyle name="Input 2 16 7 2" xfId="21846"/>
    <cellStyle name="Input 2 16 7 2 2" xfId="53175"/>
    <cellStyle name="Input 2 16 7 2 3" xfId="53176"/>
    <cellStyle name="Input 2 16 7 3" xfId="21847"/>
    <cellStyle name="Input 2 16 7 4" xfId="53177"/>
    <cellStyle name="Input 2 16 8" xfId="21848"/>
    <cellStyle name="Input 2 16 8 2" xfId="21849"/>
    <cellStyle name="Input 2 16 8 2 2" xfId="53178"/>
    <cellStyle name="Input 2 16 8 2 3" xfId="53179"/>
    <cellStyle name="Input 2 16 8 3" xfId="21850"/>
    <cellStyle name="Input 2 16 8 4" xfId="53180"/>
    <cellStyle name="Input 2 16 9" xfId="21851"/>
    <cellStyle name="Input 2 17" xfId="21852"/>
    <cellStyle name="Input 2 17 10" xfId="53181"/>
    <cellStyle name="Input 2 17 2" xfId="21853"/>
    <cellStyle name="Input 2 17 2 2" xfId="21854"/>
    <cellStyle name="Input 2 17 2 2 2" xfId="53182"/>
    <cellStyle name="Input 2 17 2 2 3" xfId="53183"/>
    <cellStyle name="Input 2 17 2 3" xfId="21855"/>
    <cellStyle name="Input 2 17 2 4" xfId="53184"/>
    <cellStyle name="Input 2 17 3" xfId="21856"/>
    <cellStyle name="Input 2 17 3 2" xfId="21857"/>
    <cellStyle name="Input 2 17 3 2 2" xfId="53185"/>
    <cellStyle name="Input 2 17 3 2 3" xfId="53186"/>
    <cellStyle name="Input 2 17 3 3" xfId="21858"/>
    <cellStyle name="Input 2 17 3 4" xfId="53187"/>
    <cellStyle name="Input 2 17 4" xfId="21859"/>
    <cellStyle name="Input 2 17 4 2" xfId="21860"/>
    <cellStyle name="Input 2 17 4 2 2" xfId="53188"/>
    <cellStyle name="Input 2 17 4 2 3" xfId="53189"/>
    <cellStyle name="Input 2 17 4 3" xfId="21861"/>
    <cellStyle name="Input 2 17 4 4" xfId="53190"/>
    <cellStyle name="Input 2 17 5" xfId="21862"/>
    <cellStyle name="Input 2 17 5 2" xfId="21863"/>
    <cellStyle name="Input 2 17 5 2 2" xfId="53191"/>
    <cellStyle name="Input 2 17 5 2 3" xfId="53192"/>
    <cellStyle name="Input 2 17 5 3" xfId="21864"/>
    <cellStyle name="Input 2 17 5 4" xfId="53193"/>
    <cellStyle name="Input 2 17 6" xfId="21865"/>
    <cellStyle name="Input 2 17 6 2" xfId="21866"/>
    <cellStyle name="Input 2 17 6 2 2" xfId="53194"/>
    <cellStyle name="Input 2 17 6 2 3" xfId="53195"/>
    <cellStyle name="Input 2 17 6 3" xfId="21867"/>
    <cellStyle name="Input 2 17 6 4" xfId="53196"/>
    <cellStyle name="Input 2 17 7" xfId="21868"/>
    <cellStyle name="Input 2 17 7 2" xfId="21869"/>
    <cellStyle name="Input 2 17 7 2 2" xfId="53197"/>
    <cellStyle name="Input 2 17 7 2 3" xfId="53198"/>
    <cellStyle name="Input 2 17 7 3" xfId="21870"/>
    <cellStyle name="Input 2 17 7 4" xfId="53199"/>
    <cellStyle name="Input 2 17 8" xfId="21871"/>
    <cellStyle name="Input 2 17 8 2" xfId="21872"/>
    <cellStyle name="Input 2 17 8 2 2" xfId="53200"/>
    <cellStyle name="Input 2 17 8 2 3" xfId="53201"/>
    <cellStyle name="Input 2 17 8 3" xfId="21873"/>
    <cellStyle name="Input 2 17 8 4" xfId="53202"/>
    <cellStyle name="Input 2 17 9" xfId="21874"/>
    <cellStyle name="Input 2 18" xfId="21875"/>
    <cellStyle name="Input 2 18 10" xfId="53203"/>
    <cellStyle name="Input 2 18 2" xfId="21876"/>
    <cellStyle name="Input 2 18 2 2" xfId="21877"/>
    <cellStyle name="Input 2 18 2 2 2" xfId="53204"/>
    <cellStyle name="Input 2 18 2 2 3" xfId="53205"/>
    <cellStyle name="Input 2 18 2 3" xfId="21878"/>
    <cellStyle name="Input 2 18 2 4" xfId="53206"/>
    <cellStyle name="Input 2 18 3" xfId="21879"/>
    <cellStyle name="Input 2 18 3 2" xfId="21880"/>
    <cellStyle name="Input 2 18 3 2 2" xfId="53207"/>
    <cellStyle name="Input 2 18 3 2 3" xfId="53208"/>
    <cellStyle name="Input 2 18 3 3" xfId="21881"/>
    <cellStyle name="Input 2 18 3 4" xfId="53209"/>
    <cellStyle name="Input 2 18 4" xfId="21882"/>
    <cellStyle name="Input 2 18 4 2" xfId="21883"/>
    <cellStyle name="Input 2 18 4 2 2" xfId="53210"/>
    <cellStyle name="Input 2 18 4 2 3" xfId="53211"/>
    <cellStyle name="Input 2 18 4 3" xfId="21884"/>
    <cellStyle name="Input 2 18 4 4" xfId="53212"/>
    <cellStyle name="Input 2 18 5" xfId="21885"/>
    <cellStyle name="Input 2 18 5 2" xfId="21886"/>
    <cellStyle name="Input 2 18 5 2 2" xfId="53213"/>
    <cellStyle name="Input 2 18 5 2 3" xfId="53214"/>
    <cellStyle name="Input 2 18 5 3" xfId="21887"/>
    <cellStyle name="Input 2 18 5 4" xfId="53215"/>
    <cellStyle name="Input 2 18 6" xfId="21888"/>
    <cellStyle name="Input 2 18 6 2" xfId="21889"/>
    <cellStyle name="Input 2 18 6 2 2" xfId="53216"/>
    <cellStyle name="Input 2 18 6 2 3" xfId="53217"/>
    <cellStyle name="Input 2 18 6 3" xfId="21890"/>
    <cellStyle name="Input 2 18 6 4" xfId="53218"/>
    <cellStyle name="Input 2 18 7" xfId="21891"/>
    <cellStyle name="Input 2 18 7 2" xfId="21892"/>
    <cellStyle name="Input 2 18 7 2 2" xfId="53219"/>
    <cellStyle name="Input 2 18 7 2 3" xfId="53220"/>
    <cellStyle name="Input 2 18 7 3" xfId="21893"/>
    <cellStyle name="Input 2 18 7 4" xfId="53221"/>
    <cellStyle name="Input 2 18 8" xfId="21894"/>
    <cellStyle name="Input 2 18 8 2" xfId="21895"/>
    <cellStyle name="Input 2 18 8 2 2" xfId="53222"/>
    <cellStyle name="Input 2 18 8 2 3" xfId="53223"/>
    <cellStyle name="Input 2 18 8 3" xfId="21896"/>
    <cellStyle name="Input 2 18 8 4" xfId="53224"/>
    <cellStyle name="Input 2 18 9" xfId="21897"/>
    <cellStyle name="Input 2 19" xfId="21898"/>
    <cellStyle name="Input 2 19 10" xfId="53225"/>
    <cellStyle name="Input 2 19 11" xfId="53226"/>
    <cellStyle name="Input 2 19 2" xfId="21899"/>
    <cellStyle name="Input 2 19 2 2" xfId="21900"/>
    <cellStyle name="Input 2 19 2 2 2" xfId="53227"/>
    <cellStyle name="Input 2 19 2 2 3" xfId="53228"/>
    <cellStyle name="Input 2 19 2 3" xfId="21901"/>
    <cellStyle name="Input 2 19 2 4" xfId="53229"/>
    <cellStyle name="Input 2 19 3" xfId="21902"/>
    <cellStyle name="Input 2 19 3 2" xfId="21903"/>
    <cellStyle name="Input 2 19 3 2 2" xfId="53230"/>
    <cellStyle name="Input 2 19 3 2 3" xfId="53231"/>
    <cellStyle name="Input 2 19 3 3" xfId="21904"/>
    <cellStyle name="Input 2 19 3 4" xfId="53232"/>
    <cellStyle name="Input 2 19 4" xfId="21905"/>
    <cellStyle name="Input 2 19 4 2" xfId="21906"/>
    <cellStyle name="Input 2 19 4 2 2" xfId="53233"/>
    <cellStyle name="Input 2 19 4 2 3" xfId="53234"/>
    <cellStyle name="Input 2 19 4 3" xfId="21907"/>
    <cellStyle name="Input 2 19 4 4" xfId="53235"/>
    <cellStyle name="Input 2 19 5" xfId="21908"/>
    <cellStyle name="Input 2 19 5 2" xfId="21909"/>
    <cellStyle name="Input 2 19 5 2 2" xfId="53236"/>
    <cellStyle name="Input 2 19 5 2 3" xfId="53237"/>
    <cellStyle name="Input 2 19 5 3" xfId="21910"/>
    <cellStyle name="Input 2 19 5 4" xfId="53238"/>
    <cellStyle name="Input 2 19 6" xfId="21911"/>
    <cellStyle name="Input 2 19 6 2" xfId="21912"/>
    <cellStyle name="Input 2 19 6 2 2" xfId="53239"/>
    <cellStyle name="Input 2 19 6 2 3" xfId="53240"/>
    <cellStyle name="Input 2 19 6 3" xfId="21913"/>
    <cellStyle name="Input 2 19 6 4" xfId="53241"/>
    <cellStyle name="Input 2 19 7" xfId="21914"/>
    <cellStyle name="Input 2 19 7 2" xfId="21915"/>
    <cellStyle name="Input 2 19 7 2 2" xfId="53242"/>
    <cellStyle name="Input 2 19 7 2 3" xfId="53243"/>
    <cellStyle name="Input 2 19 7 3" xfId="21916"/>
    <cellStyle name="Input 2 19 7 4" xfId="53244"/>
    <cellStyle name="Input 2 19 8" xfId="21917"/>
    <cellStyle name="Input 2 19 8 2" xfId="21918"/>
    <cellStyle name="Input 2 19 8 2 2" xfId="53245"/>
    <cellStyle name="Input 2 19 8 2 3" xfId="53246"/>
    <cellStyle name="Input 2 19 8 3" xfId="21919"/>
    <cellStyle name="Input 2 19 8 4" xfId="53247"/>
    <cellStyle name="Input 2 19 9" xfId="21920"/>
    <cellStyle name="Input 2 19 9 2" xfId="53248"/>
    <cellStyle name="Input 2 19 9 3" xfId="53249"/>
    <cellStyle name="Input 2 2" xfId="553"/>
    <cellStyle name="Input 2 2 10" xfId="21921"/>
    <cellStyle name="Input 2 2 10 10" xfId="21922"/>
    <cellStyle name="Input 2 2 10 2" xfId="21923"/>
    <cellStyle name="Input 2 2 10 2 2" xfId="21924"/>
    <cellStyle name="Input 2 2 10 2 2 2" xfId="53250"/>
    <cellStyle name="Input 2 2 10 2 2 3" xfId="53251"/>
    <cellStyle name="Input 2 2 10 2 3" xfId="21925"/>
    <cellStyle name="Input 2 2 10 2 4" xfId="53252"/>
    <cellStyle name="Input 2 2 10 3" xfId="21926"/>
    <cellStyle name="Input 2 2 10 3 2" xfId="21927"/>
    <cellStyle name="Input 2 2 10 3 2 2" xfId="53253"/>
    <cellStyle name="Input 2 2 10 3 2 3" xfId="53254"/>
    <cellStyle name="Input 2 2 10 3 3" xfId="21928"/>
    <cellStyle name="Input 2 2 10 3 4" xfId="53255"/>
    <cellStyle name="Input 2 2 10 4" xfId="21929"/>
    <cellStyle name="Input 2 2 10 4 2" xfId="21930"/>
    <cellStyle name="Input 2 2 10 4 2 2" xfId="53256"/>
    <cellStyle name="Input 2 2 10 4 2 3" xfId="53257"/>
    <cellStyle name="Input 2 2 10 4 3" xfId="21931"/>
    <cellStyle name="Input 2 2 10 4 4" xfId="53258"/>
    <cellStyle name="Input 2 2 10 5" xfId="21932"/>
    <cellStyle name="Input 2 2 10 5 2" xfId="21933"/>
    <cellStyle name="Input 2 2 10 5 2 2" xfId="53259"/>
    <cellStyle name="Input 2 2 10 5 2 3" xfId="53260"/>
    <cellStyle name="Input 2 2 10 5 3" xfId="21934"/>
    <cellStyle name="Input 2 2 10 5 4" xfId="53261"/>
    <cellStyle name="Input 2 2 10 6" xfId="21935"/>
    <cellStyle name="Input 2 2 10 6 2" xfId="21936"/>
    <cellStyle name="Input 2 2 10 6 2 2" xfId="53262"/>
    <cellStyle name="Input 2 2 10 6 2 3" xfId="53263"/>
    <cellStyle name="Input 2 2 10 6 3" xfId="21937"/>
    <cellStyle name="Input 2 2 10 6 4" xfId="53264"/>
    <cellStyle name="Input 2 2 10 7" xfId="21938"/>
    <cellStyle name="Input 2 2 10 7 2" xfId="21939"/>
    <cellStyle name="Input 2 2 10 7 2 2" xfId="53265"/>
    <cellStyle name="Input 2 2 10 7 2 3" xfId="53266"/>
    <cellStyle name="Input 2 2 10 7 3" xfId="21940"/>
    <cellStyle name="Input 2 2 10 7 4" xfId="53267"/>
    <cellStyle name="Input 2 2 10 8" xfId="21941"/>
    <cellStyle name="Input 2 2 10 8 2" xfId="21942"/>
    <cellStyle name="Input 2 2 10 8 2 2" xfId="53268"/>
    <cellStyle name="Input 2 2 10 8 2 3" xfId="53269"/>
    <cellStyle name="Input 2 2 10 8 3" xfId="21943"/>
    <cellStyle name="Input 2 2 10 8 4" xfId="53270"/>
    <cellStyle name="Input 2 2 10 9" xfId="21944"/>
    <cellStyle name="Input 2 2 10 9 2" xfId="21945"/>
    <cellStyle name="Input 2 2 10 9 2 2" xfId="53271"/>
    <cellStyle name="Input 2 2 10 9 2 3" xfId="53272"/>
    <cellStyle name="Input 2 2 10 9 3" xfId="21946"/>
    <cellStyle name="Input 2 2 10 9 4" xfId="53273"/>
    <cellStyle name="Input 2 2 11" xfId="21947"/>
    <cellStyle name="Input 2 2 11 10" xfId="21948"/>
    <cellStyle name="Input 2 2 11 2" xfId="21949"/>
    <cellStyle name="Input 2 2 11 2 2" xfId="21950"/>
    <cellStyle name="Input 2 2 11 2 2 2" xfId="53274"/>
    <cellStyle name="Input 2 2 11 2 2 3" xfId="53275"/>
    <cellStyle name="Input 2 2 11 2 3" xfId="21951"/>
    <cellStyle name="Input 2 2 11 2 4" xfId="53276"/>
    <cellStyle name="Input 2 2 11 3" xfId="21952"/>
    <cellStyle name="Input 2 2 11 3 2" xfId="21953"/>
    <cellStyle name="Input 2 2 11 3 2 2" xfId="53277"/>
    <cellStyle name="Input 2 2 11 3 2 3" xfId="53278"/>
    <cellStyle name="Input 2 2 11 3 3" xfId="21954"/>
    <cellStyle name="Input 2 2 11 3 4" xfId="53279"/>
    <cellStyle name="Input 2 2 11 4" xfId="21955"/>
    <cellStyle name="Input 2 2 11 4 2" xfId="21956"/>
    <cellStyle name="Input 2 2 11 4 2 2" xfId="53280"/>
    <cellStyle name="Input 2 2 11 4 2 3" xfId="53281"/>
    <cellStyle name="Input 2 2 11 4 3" xfId="21957"/>
    <cellStyle name="Input 2 2 11 4 4" xfId="53282"/>
    <cellStyle name="Input 2 2 11 5" xfId="21958"/>
    <cellStyle name="Input 2 2 11 5 2" xfId="21959"/>
    <cellStyle name="Input 2 2 11 5 2 2" xfId="53283"/>
    <cellStyle name="Input 2 2 11 5 2 3" xfId="53284"/>
    <cellStyle name="Input 2 2 11 5 3" xfId="21960"/>
    <cellStyle name="Input 2 2 11 5 4" xfId="53285"/>
    <cellStyle name="Input 2 2 11 6" xfId="21961"/>
    <cellStyle name="Input 2 2 11 6 2" xfId="21962"/>
    <cellStyle name="Input 2 2 11 6 2 2" xfId="53286"/>
    <cellStyle name="Input 2 2 11 6 2 3" xfId="53287"/>
    <cellStyle name="Input 2 2 11 6 3" xfId="21963"/>
    <cellStyle name="Input 2 2 11 6 4" xfId="53288"/>
    <cellStyle name="Input 2 2 11 7" xfId="21964"/>
    <cellStyle name="Input 2 2 11 7 2" xfId="21965"/>
    <cellStyle name="Input 2 2 11 7 2 2" xfId="53289"/>
    <cellStyle name="Input 2 2 11 7 2 3" xfId="53290"/>
    <cellStyle name="Input 2 2 11 7 3" xfId="21966"/>
    <cellStyle name="Input 2 2 11 7 4" xfId="53291"/>
    <cellStyle name="Input 2 2 11 8" xfId="21967"/>
    <cellStyle name="Input 2 2 11 8 2" xfId="21968"/>
    <cellStyle name="Input 2 2 11 8 2 2" xfId="53292"/>
    <cellStyle name="Input 2 2 11 8 2 3" xfId="53293"/>
    <cellStyle name="Input 2 2 11 8 3" xfId="21969"/>
    <cellStyle name="Input 2 2 11 8 4" xfId="53294"/>
    <cellStyle name="Input 2 2 11 9" xfId="21970"/>
    <cellStyle name="Input 2 2 11 9 2" xfId="21971"/>
    <cellStyle name="Input 2 2 11 9 2 2" xfId="53295"/>
    <cellStyle name="Input 2 2 11 9 2 3" xfId="53296"/>
    <cellStyle name="Input 2 2 11 9 3" xfId="21972"/>
    <cellStyle name="Input 2 2 11 9 4" xfId="53297"/>
    <cellStyle name="Input 2 2 12" xfId="21973"/>
    <cellStyle name="Input 2 2 12 10" xfId="21974"/>
    <cellStyle name="Input 2 2 12 2" xfId="21975"/>
    <cellStyle name="Input 2 2 12 2 2" xfId="21976"/>
    <cellStyle name="Input 2 2 12 2 2 2" xfId="53298"/>
    <cellStyle name="Input 2 2 12 2 2 3" xfId="53299"/>
    <cellStyle name="Input 2 2 12 2 3" xfId="21977"/>
    <cellStyle name="Input 2 2 12 2 4" xfId="53300"/>
    <cellStyle name="Input 2 2 12 3" xfId="21978"/>
    <cellStyle name="Input 2 2 12 3 2" xfId="21979"/>
    <cellStyle name="Input 2 2 12 3 2 2" xfId="53301"/>
    <cellStyle name="Input 2 2 12 3 2 3" xfId="53302"/>
    <cellStyle name="Input 2 2 12 3 3" xfId="21980"/>
    <cellStyle name="Input 2 2 12 3 4" xfId="53303"/>
    <cellStyle name="Input 2 2 12 4" xfId="21981"/>
    <cellStyle name="Input 2 2 12 4 2" xfId="21982"/>
    <cellStyle name="Input 2 2 12 4 2 2" xfId="53304"/>
    <cellStyle name="Input 2 2 12 4 2 3" xfId="53305"/>
    <cellStyle name="Input 2 2 12 4 3" xfId="21983"/>
    <cellStyle name="Input 2 2 12 4 4" xfId="53306"/>
    <cellStyle name="Input 2 2 12 5" xfId="21984"/>
    <cellStyle name="Input 2 2 12 5 2" xfId="21985"/>
    <cellStyle name="Input 2 2 12 5 2 2" xfId="53307"/>
    <cellStyle name="Input 2 2 12 5 2 3" xfId="53308"/>
    <cellStyle name="Input 2 2 12 5 3" xfId="21986"/>
    <cellStyle name="Input 2 2 12 5 4" xfId="53309"/>
    <cellStyle name="Input 2 2 12 6" xfId="21987"/>
    <cellStyle name="Input 2 2 12 6 2" xfId="21988"/>
    <cellStyle name="Input 2 2 12 6 2 2" xfId="53310"/>
    <cellStyle name="Input 2 2 12 6 2 3" xfId="53311"/>
    <cellStyle name="Input 2 2 12 6 3" xfId="21989"/>
    <cellStyle name="Input 2 2 12 6 4" xfId="53312"/>
    <cellStyle name="Input 2 2 12 7" xfId="21990"/>
    <cellStyle name="Input 2 2 12 7 2" xfId="21991"/>
    <cellStyle name="Input 2 2 12 7 2 2" xfId="53313"/>
    <cellStyle name="Input 2 2 12 7 2 3" xfId="53314"/>
    <cellStyle name="Input 2 2 12 7 3" xfId="21992"/>
    <cellStyle name="Input 2 2 12 7 4" xfId="53315"/>
    <cellStyle name="Input 2 2 12 8" xfId="21993"/>
    <cellStyle name="Input 2 2 12 8 2" xfId="21994"/>
    <cellStyle name="Input 2 2 12 8 2 2" xfId="53316"/>
    <cellStyle name="Input 2 2 12 8 2 3" xfId="53317"/>
    <cellStyle name="Input 2 2 12 8 3" xfId="21995"/>
    <cellStyle name="Input 2 2 12 8 4" xfId="53318"/>
    <cellStyle name="Input 2 2 12 9" xfId="21996"/>
    <cellStyle name="Input 2 2 12 9 2" xfId="21997"/>
    <cellStyle name="Input 2 2 12 9 2 2" xfId="53319"/>
    <cellStyle name="Input 2 2 12 9 2 3" xfId="53320"/>
    <cellStyle name="Input 2 2 12 9 3" xfId="21998"/>
    <cellStyle name="Input 2 2 12 9 4" xfId="53321"/>
    <cellStyle name="Input 2 2 13" xfId="21999"/>
    <cellStyle name="Input 2 2 13 10" xfId="22000"/>
    <cellStyle name="Input 2 2 13 11" xfId="53322"/>
    <cellStyle name="Input 2 2 13 2" xfId="22001"/>
    <cellStyle name="Input 2 2 13 2 2" xfId="22002"/>
    <cellStyle name="Input 2 2 13 2 2 2" xfId="53323"/>
    <cellStyle name="Input 2 2 13 2 2 3" xfId="53324"/>
    <cellStyle name="Input 2 2 13 2 3" xfId="22003"/>
    <cellStyle name="Input 2 2 13 2 4" xfId="53325"/>
    <cellStyle name="Input 2 2 13 3" xfId="22004"/>
    <cellStyle name="Input 2 2 13 3 2" xfId="22005"/>
    <cellStyle name="Input 2 2 13 3 2 2" xfId="53326"/>
    <cellStyle name="Input 2 2 13 3 2 3" xfId="53327"/>
    <cellStyle name="Input 2 2 13 3 3" xfId="22006"/>
    <cellStyle name="Input 2 2 13 3 4" xfId="53328"/>
    <cellStyle name="Input 2 2 13 4" xfId="22007"/>
    <cellStyle name="Input 2 2 13 4 2" xfId="22008"/>
    <cellStyle name="Input 2 2 13 4 2 2" xfId="53329"/>
    <cellStyle name="Input 2 2 13 4 2 3" xfId="53330"/>
    <cellStyle name="Input 2 2 13 4 3" xfId="22009"/>
    <cellStyle name="Input 2 2 13 4 4" xfId="53331"/>
    <cellStyle name="Input 2 2 13 5" xfId="22010"/>
    <cellStyle name="Input 2 2 13 5 2" xfId="22011"/>
    <cellStyle name="Input 2 2 13 5 2 2" xfId="53332"/>
    <cellStyle name="Input 2 2 13 5 2 3" xfId="53333"/>
    <cellStyle name="Input 2 2 13 5 3" xfId="22012"/>
    <cellStyle name="Input 2 2 13 5 4" xfId="53334"/>
    <cellStyle name="Input 2 2 13 6" xfId="22013"/>
    <cellStyle name="Input 2 2 13 6 2" xfId="22014"/>
    <cellStyle name="Input 2 2 13 6 2 2" xfId="53335"/>
    <cellStyle name="Input 2 2 13 6 2 3" xfId="53336"/>
    <cellStyle name="Input 2 2 13 6 3" xfId="22015"/>
    <cellStyle name="Input 2 2 13 6 4" xfId="53337"/>
    <cellStyle name="Input 2 2 13 7" xfId="22016"/>
    <cellStyle name="Input 2 2 13 7 2" xfId="22017"/>
    <cellStyle name="Input 2 2 13 7 2 2" xfId="53338"/>
    <cellStyle name="Input 2 2 13 7 2 3" xfId="53339"/>
    <cellStyle name="Input 2 2 13 7 3" xfId="22018"/>
    <cellStyle name="Input 2 2 13 7 4" xfId="53340"/>
    <cellStyle name="Input 2 2 13 8" xfId="22019"/>
    <cellStyle name="Input 2 2 13 8 2" xfId="22020"/>
    <cellStyle name="Input 2 2 13 8 2 2" xfId="53341"/>
    <cellStyle name="Input 2 2 13 8 2 3" xfId="53342"/>
    <cellStyle name="Input 2 2 13 8 3" xfId="22021"/>
    <cellStyle name="Input 2 2 13 8 4" xfId="53343"/>
    <cellStyle name="Input 2 2 13 9" xfId="22022"/>
    <cellStyle name="Input 2 2 13 9 2" xfId="22023"/>
    <cellStyle name="Input 2 2 13 9 2 2" xfId="53344"/>
    <cellStyle name="Input 2 2 13 9 2 3" xfId="53345"/>
    <cellStyle name="Input 2 2 13 9 3" xfId="22024"/>
    <cellStyle name="Input 2 2 13 9 4" xfId="53346"/>
    <cellStyle name="Input 2 2 14" xfId="22025"/>
    <cellStyle name="Input 2 2 14 10" xfId="22026"/>
    <cellStyle name="Input 2 2 14 11" xfId="53347"/>
    <cellStyle name="Input 2 2 14 2" xfId="22027"/>
    <cellStyle name="Input 2 2 14 2 2" xfId="22028"/>
    <cellStyle name="Input 2 2 14 2 2 2" xfId="53348"/>
    <cellStyle name="Input 2 2 14 2 2 3" xfId="53349"/>
    <cellStyle name="Input 2 2 14 2 3" xfId="22029"/>
    <cellStyle name="Input 2 2 14 2 4" xfId="53350"/>
    <cellStyle name="Input 2 2 14 3" xfId="22030"/>
    <cellStyle name="Input 2 2 14 3 2" xfId="22031"/>
    <cellStyle name="Input 2 2 14 3 2 2" xfId="53351"/>
    <cellStyle name="Input 2 2 14 3 2 3" xfId="53352"/>
    <cellStyle name="Input 2 2 14 3 3" xfId="22032"/>
    <cellStyle name="Input 2 2 14 3 4" xfId="53353"/>
    <cellStyle name="Input 2 2 14 4" xfId="22033"/>
    <cellStyle name="Input 2 2 14 4 2" xfId="22034"/>
    <cellStyle name="Input 2 2 14 4 2 2" xfId="53354"/>
    <cellStyle name="Input 2 2 14 4 2 3" xfId="53355"/>
    <cellStyle name="Input 2 2 14 4 3" xfId="22035"/>
    <cellStyle name="Input 2 2 14 4 4" xfId="53356"/>
    <cellStyle name="Input 2 2 14 5" xfId="22036"/>
    <cellStyle name="Input 2 2 14 5 2" xfId="22037"/>
    <cellStyle name="Input 2 2 14 5 2 2" xfId="53357"/>
    <cellStyle name="Input 2 2 14 5 2 3" xfId="53358"/>
    <cellStyle name="Input 2 2 14 5 3" xfId="22038"/>
    <cellStyle name="Input 2 2 14 5 4" xfId="53359"/>
    <cellStyle name="Input 2 2 14 6" xfId="22039"/>
    <cellStyle name="Input 2 2 14 6 2" xfId="22040"/>
    <cellStyle name="Input 2 2 14 6 2 2" xfId="53360"/>
    <cellStyle name="Input 2 2 14 6 2 3" xfId="53361"/>
    <cellStyle name="Input 2 2 14 6 3" xfId="22041"/>
    <cellStyle name="Input 2 2 14 6 4" xfId="53362"/>
    <cellStyle name="Input 2 2 14 7" xfId="22042"/>
    <cellStyle name="Input 2 2 14 7 2" xfId="22043"/>
    <cellStyle name="Input 2 2 14 7 2 2" xfId="53363"/>
    <cellStyle name="Input 2 2 14 7 2 3" xfId="53364"/>
    <cellStyle name="Input 2 2 14 7 3" xfId="22044"/>
    <cellStyle name="Input 2 2 14 7 4" xfId="53365"/>
    <cellStyle name="Input 2 2 14 8" xfId="22045"/>
    <cellStyle name="Input 2 2 14 8 2" xfId="22046"/>
    <cellStyle name="Input 2 2 14 8 2 2" xfId="53366"/>
    <cellStyle name="Input 2 2 14 8 2 3" xfId="53367"/>
    <cellStyle name="Input 2 2 14 8 3" xfId="22047"/>
    <cellStyle name="Input 2 2 14 8 4" xfId="53368"/>
    <cellStyle name="Input 2 2 14 9" xfId="22048"/>
    <cellStyle name="Input 2 2 14 9 2" xfId="22049"/>
    <cellStyle name="Input 2 2 14 9 2 2" xfId="53369"/>
    <cellStyle name="Input 2 2 14 9 2 3" xfId="53370"/>
    <cellStyle name="Input 2 2 14 9 3" xfId="22050"/>
    <cellStyle name="Input 2 2 14 9 4" xfId="53371"/>
    <cellStyle name="Input 2 2 15" xfId="22051"/>
    <cellStyle name="Input 2 2 15 10" xfId="22052"/>
    <cellStyle name="Input 2 2 15 11" xfId="53372"/>
    <cellStyle name="Input 2 2 15 2" xfId="22053"/>
    <cellStyle name="Input 2 2 15 2 2" xfId="22054"/>
    <cellStyle name="Input 2 2 15 2 2 2" xfId="53373"/>
    <cellStyle name="Input 2 2 15 2 2 3" xfId="53374"/>
    <cellStyle name="Input 2 2 15 2 3" xfId="22055"/>
    <cellStyle name="Input 2 2 15 2 4" xfId="53375"/>
    <cellStyle name="Input 2 2 15 3" xfId="22056"/>
    <cellStyle name="Input 2 2 15 3 2" xfId="22057"/>
    <cellStyle name="Input 2 2 15 3 2 2" xfId="53376"/>
    <cellStyle name="Input 2 2 15 3 2 3" xfId="53377"/>
    <cellStyle name="Input 2 2 15 3 3" xfId="22058"/>
    <cellStyle name="Input 2 2 15 3 4" xfId="53378"/>
    <cellStyle name="Input 2 2 15 4" xfId="22059"/>
    <cellStyle name="Input 2 2 15 4 2" xfId="22060"/>
    <cellStyle name="Input 2 2 15 4 2 2" xfId="53379"/>
    <cellStyle name="Input 2 2 15 4 2 3" xfId="53380"/>
    <cellStyle name="Input 2 2 15 4 3" xfId="22061"/>
    <cellStyle name="Input 2 2 15 4 4" xfId="53381"/>
    <cellStyle name="Input 2 2 15 5" xfId="22062"/>
    <cellStyle name="Input 2 2 15 5 2" xfId="22063"/>
    <cellStyle name="Input 2 2 15 5 2 2" xfId="53382"/>
    <cellStyle name="Input 2 2 15 5 2 3" xfId="53383"/>
    <cellStyle name="Input 2 2 15 5 3" xfId="22064"/>
    <cellStyle name="Input 2 2 15 5 4" xfId="53384"/>
    <cellStyle name="Input 2 2 15 6" xfId="22065"/>
    <cellStyle name="Input 2 2 15 6 2" xfId="22066"/>
    <cellStyle name="Input 2 2 15 6 2 2" xfId="53385"/>
    <cellStyle name="Input 2 2 15 6 2 3" xfId="53386"/>
    <cellStyle name="Input 2 2 15 6 3" xfId="22067"/>
    <cellStyle name="Input 2 2 15 6 4" xfId="53387"/>
    <cellStyle name="Input 2 2 15 7" xfId="22068"/>
    <cellStyle name="Input 2 2 15 7 2" xfId="22069"/>
    <cellStyle name="Input 2 2 15 7 2 2" xfId="53388"/>
    <cellStyle name="Input 2 2 15 7 2 3" xfId="53389"/>
    <cellStyle name="Input 2 2 15 7 3" xfId="22070"/>
    <cellStyle name="Input 2 2 15 7 4" xfId="53390"/>
    <cellStyle name="Input 2 2 15 8" xfId="22071"/>
    <cellStyle name="Input 2 2 15 8 2" xfId="22072"/>
    <cellStyle name="Input 2 2 15 8 2 2" xfId="53391"/>
    <cellStyle name="Input 2 2 15 8 2 3" xfId="53392"/>
    <cellStyle name="Input 2 2 15 8 3" xfId="22073"/>
    <cellStyle name="Input 2 2 15 8 4" xfId="53393"/>
    <cellStyle name="Input 2 2 15 9" xfId="22074"/>
    <cellStyle name="Input 2 2 15 9 2" xfId="22075"/>
    <cellStyle name="Input 2 2 15 9 2 2" xfId="53394"/>
    <cellStyle name="Input 2 2 15 9 2 3" xfId="53395"/>
    <cellStyle name="Input 2 2 15 9 3" xfId="22076"/>
    <cellStyle name="Input 2 2 15 9 4" xfId="53396"/>
    <cellStyle name="Input 2 2 16" xfId="22077"/>
    <cellStyle name="Input 2 2 16 10" xfId="22078"/>
    <cellStyle name="Input 2 2 16 11" xfId="53397"/>
    <cellStyle name="Input 2 2 16 2" xfId="22079"/>
    <cellStyle name="Input 2 2 16 2 2" xfId="22080"/>
    <cellStyle name="Input 2 2 16 2 2 2" xfId="53398"/>
    <cellStyle name="Input 2 2 16 2 2 3" xfId="53399"/>
    <cellStyle name="Input 2 2 16 2 3" xfId="22081"/>
    <cellStyle name="Input 2 2 16 2 4" xfId="53400"/>
    <cellStyle name="Input 2 2 16 3" xfId="22082"/>
    <cellStyle name="Input 2 2 16 3 2" xfId="22083"/>
    <cellStyle name="Input 2 2 16 3 2 2" xfId="53401"/>
    <cellStyle name="Input 2 2 16 3 2 3" xfId="53402"/>
    <cellStyle name="Input 2 2 16 3 3" xfId="22084"/>
    <cellStyle name="Input 2 2 16 3 4" xfId="53403"/>
    <cellStyle name="Input 2 2 16 4" xfId="22085"/>
    <cellStyle name="Input 2 2 16 4 2" xfId="22086"/>
    <cellStyle name="Input 2 2 16 4 2 2" xfId="53404"/>
    <cellStyle name="Input 2 2 16 4 2 3" xfId="53405"/>
    <cellStyle name="Input 2 2 16 4 3" xfId="22087"/>
    <cellStyle name="Input 2 2 16 4 4" xfId="53406"/>
    <cellStyle name="Input 2 2 16 5" xfId="22088"/>
    <cellStyle name="Input 2 2 16 5 2" xfId="22089"/>
    <cellStyle name="Input 2 2 16 5 2 2" xfId="53407"/>
    <cellStyle name="Input 2 2 16 5 2 3" xfId="53408"/>
    <cellStyle name="Input 2 2 16 5 3" xfId="22090"/>
    <cellStyle name="Input 2 2 16 5 4" xfId="53409"/>
    <cellStyle name="Input 2 2 16 6" xfId="22091"/>
    <cellStyle name="Input 2 2 16 6 2" xfId="22092"/>
    <cellStyle name="Input 2 2 16 6 2 2" xfId="53410"/>
    <cellStyle name="Input 2 2 16 6 2 3" xfId="53411"/>
    <cellStyle name="Input 2 2 16 6 3" xfId="22093"/>
    <cellStyle name="Input 2 2 16 6 4" xfId="53412"/>
    <cellStyle name="Input 2 2 16 7" xfId="22094"/>
    <cellStyle name="Input 2 2 16 7 2" xfId="22095"/>
    <cellStyle name="Input 2 2 16 7 2 2" xfId="53413"/>
    <cellStyle name="Input 2 2 16 7 2 3" xfId="53414"/>
    <cellStyle name="Input 2 2 16 7 3" xfId="22096"/>
    <cellStyle name="Input 2 2 16 7 4" xfId="53415"/>
    <cellStyle name="Input 2 2 16 8" xfId="22097"/>
    <cellStyle name="Input 2 2 16 8 2" xfId="22098"/>
    <cellStyle name="Input 2 2 16 8 2 2" xfId="53416"/>
    <cellStyle name="Input 2 2 16 8 2 3" xfId="53417"/>
    <cellStyle name="Input 2 2 16 8 3" xfId="22099"/>
    <cellStyle name="Input 2 2 16 8 4" xfId="53418"/>
    <cellStyle name="Input 2 2 16 9" xfId="22100"/>
    <cellStyle name="Input 2 2 16 9 2" xfId="22101"/>
    <cellStyle name="Input 2 2 16 9 2 2" xfId="53419"/>
    <cellStyle name="Input 2 2 16 9 2 3" xfId="53420"/>
    <cellStyle name="Input 2 2 16 9 3" xfId="22102"/>
    <cellStyle name="Input 2 2 16 9 4" xfId="53421"/>
    <cellStyle name="Input 2 2 17" xfId="22103"/>
    <cellStyle name="Input 2 2 17 10" xfId="22104"/>
    <cellStyle name="Input 2 2 17 11" xfId="53422"/>
    <cellStyle name="Input 2 2 17 2" xfId="22105"/>
    <cellStyle name="Input 2 2 17 2 2" xfId="22106"/>
    <cellStyle name="Input 2 2 17 2 2 2" xfId="53423"/>
    <cellStyle name="Input 2 2 17 2 2 3" xfId="53424"/>
    <cellStyle name="Input 2 2 17 2 3" xfId="22107"/>
    <cellStyle name="Input 2 2 17 2 4" xfId="53425"/>
    <cellStyle name="Input 2 2 17 3" xfId="22108"/>
    <cellStyle name="Input 2 2 17 3 2" xfId="22109"/>
    <cellStyle name="Input 2 2 17 3 2 2" xfId="53426"/>
    <cellStyle name="Input 2 2 17 3 2 3" xfId="53427"/>
    <cellStyle name="Input 2 2 17 3 3" xfId="22110"/>
    <cellStyle name="Input 2 2 17 3 4" xfId="53428"/>
    <cellStyle name="Input 2 2 17 4" xfId="22111"/>
    <cellStyle name="Input 2 2 17 4 2" xfId="22112"/>
    <cellStyle name="Input 2 2 17 4 2 2" xfId="53429"/>
    <cellStyle name="Input 2 2 17 4 2 3" xfId="53430"/>
    <cellStyle name="Input 2 2 17 4 3" xfId="22113"/>
    <cellStyle name="Input 2 2 17 4 4" xfId="53431"/>
    <cellStyle name="Input 2 2 17 5" xfId="22114"/>
    <cellStyle name="Input 2 2 17 5 2" xfId="22115"/>
    <cellStyle name="Input 2 2 17 5 2 2" xfId="53432"/>
    <cellStyle name="Input 2 2 17 5 2 3" xfId="53433"/>
    <cellStyle name="Input 2 2 17 5 3" xfId="22116"/>
    <cellStyle name="Input 2 2 17 5 4" xfId="53434"/>
    <cellStyle name="Input 2 2 17 6" xfId="22117"/>
    <cellStyle name="Input 2 2 17 6 2" xfId="22118"/>
    <cellStyle name="Input 2 2 17 6 2 2" xfId="53435"/>
    <cellStyle name="Input 2 2 17 6 2 3" xfId="53436"/>
    <cellStyle name="Input 2 2 17 6 3" xfId="22119"/>
    <cellStyle name="Input 2 2 17 6 4" xfId="53437"/>
    <cellStyle name="Input 2 2 17 7" xfId="22120"/>
    <cellStyle name="Input 2 2 17 7 2" xfId="22121"/>
    <cellStyle name="Input 2 2 17 7 2 2" xfId="53438"/>
    <cellStyle name="Input 2 2 17 7 2 3" xfId="53439"/>
    <cellStyle name="Input 2 2 17 7 3" xfId="22122"/>
    <cellStyle name="Input 2 2 17 7 4" xfId="53440"/>
    <cellStyle name="Input 2 2 17 8" xfId="22123"/>
    <cellStyle name="Input 2 2 17 8 2" xfId="22124"/>
    <cellStyle name="Input 2 2 17 8 2 2" xfId="53441"/>
    <cellStyle name="Input 2 2 17 8 2 3" xfId="53442"/>
    <cellStyle name="Input 2 2 17 8 3" xfId="22125"/>
    <cellStyle name="Input 2 2 17 8 4" xfId="53443"/>
    <cellStyle name="Input 2 2 17 9" xfId="22126"/>
    <cellStyle name="Input 2 2 17 9 2" xfId="22127"/>
    <cellStyle name="Input 2 2 17 9 2 2" xfId="53444"/>
    <cellStyle name="Input 2 2 17 9 2 3" xfId="53445"/>
    <cellStyle name="Input 2 2 17 9 3" xfId="22128"/>
    <cellStyle name="Input 2 2 17 9 4" xfId="53446"/>
    <cellStyle name="Input 2 2 18" xfId="22129"/>
    <cellStyle name="Input 2 2 18 10" xfId="22130"/>
    <cellStyle name="Input 2 2 18 11" xfId="53447"/>
    <cellStyle name="Input 2 2 18 2" xfId="22131"/>
    <cellStyle name="Input 2 2 18 2 2" xfId="22132"/>
    <cellStyle name="Input 2 2 18 2 2 2" xfId="53448"/>
    <cellStyle name="Input 2 2 18 2 2 3" xfId="53449"/>
    <cellStyle name="Input 2 2 18 2 3" xfId="22133"/>
    <cellStyle name="Input 2 2 18 2 4" xfId="53450"/>
    <cellStyle name="Input 2 2 18 3" xfId="22134"/>
    <cellStyle name="Input 2 2 18 3 2" xfId="22135"/>
    <cellStyle name="Input 2 2 18 3 2 2" xfId="53451"/>
    <cellStyle name="Input 2 2 18 3 2 3" xfId="53452"/>
    <cellStyle name="Input 2 2 18 3 3" xfId="22136"/>
    <cellStyle name="Input 2 2 18 3 4" xfId="53453"/>
    <cellStyle name="Input 2 2 18 4" xfId="22137"/>
    <cellStyle name="Input 2 2 18 4 2" xfId="22138"/>
    <cellStyle name="Input 2 2 18 4 2 2" xfId="53454"/>
    <cellStyle name="Input 2 2 18 4 2 3" xfId="53455"/>
    <cellStyle name="Input 2 2 18 4 3" xfId="22139"/>
    <cellStyle name="Input 2 2 18 4 4" xfId="53456"/>
    <cellStyle name="Input 2 2 18 5" xfId="22140"/>
    <cellStyle name="Input 2 2 18 5 2" xfId="22141"/>
    <cellStyle name="Input 2 2 18 5 2 2" xfId="53457"/>
    <cellStyle name="Input 2 2 18 5 2 3" xfId="53458"/>
    <cellStyle name="Input 2 2 18 5 3" xfId="22142"/>
    <cellStyle name="Input 2 2 18 5 4" xfId="53459"/>
    <cellStyle name="Input 2 2 18 6" xfId="22143"/>
    <cellStyle name="Input 2 2 18 6 2" xfId="22144"/>
    <cellStyle name="Input 2 2 18 6 2 2" xfId="53460"/>
    <cellStyle name="Input 2 2 18 6 2 3" xfId="53461"/>
    <cellStyle name="Input 2 2 18 6 3" xfId="22145"/>
    <cellStyle name="Input 2 2 18 6 4" xfId="53462"/>
    <cellStyle name="Input 2 2 18 7" xfId="22146"/>
    <cellStyle name="Input 2 2 18 7 2" xfId="22147"/>
    <cellStyle name="Input 2 2 18 7 2 2" xfId="53463"/>
    <cellStyle name="Input 2 2 18 7 2 3" xfId="53464"/>
    <cellStyle name="Input 2 2 18 7 3" xfId="22148"/>
    <cellStyle name="Input 2 2 18 7 4" xfId="53465"/>
    <cellStyle name="Input 2 2 18 8" xfId="22149"/>
    <cellStyle name="Input 2 2 18 8 2" xfId="22150"/>
    <cellStyle name="Input 2 2 18 8 2 2" xfId="53466"/>
    <cellStyle name="Input 2 2 18 8 2 3" xfId="53467"/>
    <cellStyle name="Input 2 2 18 8 3" xfId="22151"/>
    <cellStyle name="Input 2 2 18 8 4" xfId="53468"/>
    <cellStyle name="Input 2 2 18 9" xfId="22152"/>
    <cellStyle name="Input 2 2 18 9 2" xfId="22153"/>
    <cellStyle name="Input 2 2 18 9 2 2" xfId="53469"/>
    <cellStyle name="Input 2 2 18 9 2 3" xfId="53470"/>
    <cellStyle name="Input 2 2 18 9 3" xfId="22154"/>
    <cellStyle name="Input 2 2 18 9 4" xfId="53471"/>
    <cellStyle name="Input 2 2 19" xfId="22155"/>
    <cellStyle name="Input 2 2 19 10" xfId="22156"/>
    <cellStyle name="Input 2 2 19 11" xfId="53472"/>
    <cellStyle name="Input 2 2 19 2" xfId="22157"/>
    <cellStyle name="Input 2 2 19 2 2" xfId="22158"/>
    <cellStyle name="Input 2 2 19 2 2 2" xfId="53473"/>
    <cellStyle name="Input 2 2 19 2 2 3" xfId="53474"/>
    <cellStyle name="Input 2 2 19 2 3" xfId="22159"/>
    <cellStyle name="Input 2 2 19 2 4" xfId="53475"/>
    <cellStyle name="Input 2 2 19 3" xfId="22160"/>
    <cellStyle name="Input 2 2 19 3 2" xfId="22161"/>
    <cellStyle name="Input 2 2 19 3 2 2" xfId="53476"/>
    <cellStyle name="Input 2 2 19 3 2 3" xfId="53477"/>
    <cellStyle name="Input 2 2 19 3 3" xfId="22162"/>
    <cellStyle name="Input 2 2 19 3 4" xfId="53478"/>
    <cellStyle name="Input 2 2 19 4" xfId="22163"/>
    <cellStyle name="Input 2 2 19 4 2" xfId="22164"/>
    <cellStyle name="Input 2 2 19 4 2 2" xfId="53479"/>
    <cellStyle name="Input 2 2 19 4 2 3" xfId="53480"/>
    <cellStyle name="Input 2 2 19 4 3" xfId="22165"/>
    <cellStyle name="Input 2 2 19 4 4" xfId="53481"/>
    <cellStyle name="Input 2 2 19 5" xfId="22166"/>
    <cellStyle name="Input 2 2 19 5 2" xfId="22167"/>
    <cellStyle name="Input 2 2 19 5 2 2" xfId="53482"/>
    <cellStyle name="Input 2 2 19 5 2 3" xfId="53483"/>
    <cellStyle name="Input 2 2 19 5 3" xfId="22168"/>
    <cellStyle name="Input 2 2 19 5 4" xfId="53484"/>
    <cellStyle name="Input 2 2 19 6" xfId="22169"/>
    <cellStyle name="Input 2 2 19 6 2" xfId="22170"/>
    <cellStyle name="Input 2 2 19 6 2 2" xfId="53485"/>
    <cellStyle name="Input 2 2 19 6 2 3" xfId="53486"/>
    <cellStyle name="Input 2 2 19 6 3" xfId="22171"/>
    <cellStyle name="Input 2 2 19 6 4" xfId="53487"/>
    <cellStyle name="Input 2 2 19 7" xfId="22172"/>
    <cellStyle name="Input 2 2 19 7 2" xfId="22173"/>
    <cellStyle name="Input 2 2 19 7 2 2" xfId="53488"/>
    <cellStyle name="Input 2 2 19 7 2 3" xfId="53489"/>
    <cellStyle name="Input 2 2 19 7 3" xfId="22174"/>
    <cellStyle name="Input 2 2 19 7 4" xfId="53490"/>
    <cellStyle name="Input 2 2 19 8" xfId="22175"/>
    <cellStyle name="Input 2 2 19 8 2" xfId="22176"/>
    <cellStyle name="Input 2 2 19 8 2 2" xfId="53491"/>
    <cellStyle name="Input 2 2 19 8 2 3" xfId="53492"/>
    <cellStyle name="Input 2 2 19 8 3" xfId="22177"/>
    <cellStyle name="Input 2 2 19 8 4" xfId="53493"/>
    <cellStyle name="Input 2 2 19 9" xfId="22178"/>
    <cellStyle name="Input 2 2 19 9 2" xfId="22179"/>
    <cellStyle name="Input 2 2 19 9 2 2" xfId="53494"/>
    <cellStyle name="Input 2 2 19 9 2 3" xfId="53495"/>
    <cellStyle name="Input 2 2 19 9 3" xfId="22180"/>
    <cellStyle name="Input 2 2 19 9 4" xfId="53496"/>
    <cellStyle name="Input 2 2 2" xfId="554"/>
    <cellStyle name="Input 2 2 2 10" xfId="22181"/>
    <cellStyle name="Input 2 2 2 10 2" xfId="53497"/>
    <cellStyle name="Input 2 2 2 10 3" xfId="53498"/>
    <cellStyle name="Input 2 2 2 11" xfId="53499"/>
    <cellStyle name="Input 2 2 2 12" xfId="53500"/>
    <cellStyle name="Input 2 2 2 2" xfId="22182"/>
    <cellStyle name="Input 2 2 2 2 2" xfId="22183"/>
    <cellStyle name="Input 2 2 2 2 2 2" xfId="22184"/>
    <cellStyle name="Input 2 2 2 2 2 2 2" xfId="22185"/>
    <cellStyle name="Input 2 2 2 2 2 2 2 2" xfId="22186"/>
    <cellStyle name="Input 2 2 2 2 2 2 2 2 2" xfId="22187"/>
    <cellStyle name="Input 2 2 2 2 2 2 2 2 2 2" xfId="22188"/>
    <cellStyle name="Input 2 2 2 2 2 2 2 2 2 2 2" xfId="22189"/>
    <cellStyle name="Input 2 2 2 2 2 2 2 2 2 3" xfId="22190"/>
    <cellStyle name="Input 2 2 2 2 2 2 2 2 3" xfId="22191"/>
    <cellStyle name="Input 2 2 2 2 2 2 2 2 3 2" xfId="22192"/>
    <cellStyle name="Input 2 2 2 2 2 2 2 2 3 2 2" xfId="22193"/>
    <cellStyle name="Input 2 2 2 2 2 2 2 2 3 3" xfId="22194"/>
    <cellStyle name="Input 2 2 2 2 2 2 2 2 4" xfId="22195"/>
    <cellStyle name="Input 2 2 2 2 2 2 2 2 4 2" xfId="22196"/>
    <cellStyle name="Input 2 2 2 2 2 2 2 2 5" xfId="22197"/>
    <cellStyle name="Input 2 2 2 2 2 2 2 3" xfId="22198"/>
    <cellStyle name="Input 2 2 2 2 2 2 2 3 2" xfId="22199"/>
    <cellStyle name="Input 2 2 2 2 2 2 2 3 2 2" xfId="22200"/>
    <cellStyle name="Input 2 2 2 2 2 2 2 3 3" xfId="22201"/>
    <cellStyle name="Input 2 2 2 2 2 2 2 4" xfId="22202"/>
    <cellStyle name="Input 2 2 2 2 2 2 2 4 2" xfId="22203"/>
    <cellStyle name="Input 2 2 2 2 2 2 2 4 2 2" xfId="22204"/>
    <cellStyle name="Input 2 2 2 2 2 2 2 4 3" xfId="22205"/>
    <cellStyle name="Input 2 2 2 2 2 2 2 5" xfId="22206"/>
    <cellStyle name="Input 2 2 2 2 2 2 2 5 2" xfId="22207"/>
    <cellStyle name="Input 2 2 2 2 2 2 2 6" xfId="22208"/>
    <cellStyle name="Input 2 2 2 2 2 2 3" xfId="53501"/>
    <cellStyle name="Input 2 2 2 2 2 2 4" xfId="53502"/>
    <cellStyle name="Input 2 2 2 2 2 2 5" xfId="53503"/>
    <cellStyle name="Input 2 2 2 2 2 2 6" xfId="53504"/>
    <cellStyle name="Input 2 2 2 2 2 3" xfId="22209"/>
    <cellStyle name="Input 2 2 2 2 2 3 2" xfId="22210"/>
    <cellStyle name="Input 2 2 2 2 2 3 2 2" xfId="22211"/>
    <cellStyle name="Input 2 2 2 2 2 3 2 2 2" xfId="22212"/>
    <cellStyle name="Input 2 2 2 2 2 3 2 2 2 2" xfId="22213"/>
    <cellStyle name="Input 2 2 2 2 2 3 2 2 3" xfId="22214"/>
    <cellStyle name="Input 2 2 2 2 2 3 2 3" xfId="22215"/>
    <cellStyle name="Input 2 2 2 2 2 3 2 3 2" xfId="22216"/>
    <cellStyle name="Input 2 2 2 2 2 3 2 3 2 2" xfId="22217"/>
    <cellStyle name="Input 2 2 2 2 2 3 2 3 3" xfId="22218"/>
    <cellStyle name="Input 2 2 2 2 2 3 2 4" xfId="22219"/>
    <cellStyle name="Input 2 2 2 2 2 3 2 4 2" xfId="22220"/>
    <cellStyle name="Input 2 2 2 2 2 3 2 5" xfId="22221"/>
    <cellStyle name="Input 2 2 2 2 2 3 3" xfId="22222"/>
    <cellStyle name="Input 2 2 2 2 2 3 3 2" xfId="22223"/>
    <cellStyle name="Input 2 2 2 2 2 3 3 2 2" xfId="22224"/>
    <cellStyle name="Input 2 2 2 2 2 3 3 3" xfId="22225"/>
    <cellStyle name="Input 2 2 2 2 2 3 4" xfId="22226"/>
    <cellStyle name="Input 2 2 2 2 2 3 4 2" xfId="22227"/>
    <cellStyle name="Input 2 2 2 2 2 3 4 2 2" xfId="22228"/>
    <cellStyle name="Input 2 2 2 2 2 3 4 3" xfId="22229"/>
    <cellStyle name="Input 2 2 2 2 2 3 5" xfId="22230"/>
    <cellStyle name="Input 2 2 2 2 2 3 5 2" xfId="22231"/>
    <cellStyle name="Input 2 2 2 2 2 3 6" xfId="22232"/>
    <cellStyle name="Input 2 2 2 2 2 4" xfId="53505"/>
    <cellStyle name="Input 2 2 2 2 2 5" xfId="53506"/>
    <cellStyle name="Input 2 2 2 2 2 6" xfId="53507"/>
    <cellStyle name="Input 2 2 2 2 2 7" xfId="53508"/>
    <cellStyle name="Input 2 2 2 2 2 8" xfId="53509"/>
    <cellStyle name="Input 2 2 2 2 3" xfId="22233"/>
    <cellStyle name="Input 2 2 2 2 3 2" xfId="22234"/>
    <cellStyle name="Input 2 2 2 2 3 2 2" xfId="22235"/>
    <cellStyle name="Input 2 2 2 2 3 2 2 2" xfId="22236"/>
    <cellStyle name="Input 2 2 2 2 3 2 2 2 2" xfId="22237"/>
    <cellStyle name="Input 2 2 2 2 3 2 2 2 2 2" xfId="22238"/>
    <cellStyle name="Input 2 2 2 2 3 2 2 2 3" xfId="22239"/>
    <cellStyle name="Input 2 2 2 2 3 2 2 3" xfId="22240"/>
    <cellStyle name="Input 2 2 2 2 3 2 2 3 2" xfId="22241"/>
    <cellStyle name="Input 2 2 2 2 3 2 2 3 2 2" xfId="22242"/>
    <cellStyle name="Input 2 2 2 2 3 2 2 3 3" xfId="22243"/>
    <cellStyle name="Input 2 2 2 2 3 2 2 4" xfId="22244"/>
    <cellStyle name="Input 2 2 2 2 3 2 2 4 2" xfId="22245"/>
    <cellStyle name="Input 2 2 2 2 3 2 2 5" xfId="22246"/>
    <cellStyle name="Input 2 2 2 2 3 2 3" xfId="22247"/>
    <cellStyle name="Input 2 2 2 2 3 2 3 2" xfId="22248"/>
    <cellStyle name="Input 2 2 2 2 3 2 3 2 2" xfId="22249"/>
    <cellStyle name="Input 2 2 2 2 3 2 3 3" xfId="22250"/>
    <cellStyle name="Input 2 2 2 2 3 2 4" xfId="22251"/>
    <cellStyle name="Input 2 2 2 2 3 2 4 2" xfId="22252"/>
    <cellStyle name="Input 2 2 2 2 3 2 4 2 2" xfId="22253"/>
    <cellStyle name="Input 2 2 2 2 3 2 4 3" xfId="22254"/>
    <cellStyle name="Input 2 2 2 2 3 2 5" xfId="22255"/>
    <cellStyle name="Input 2 2 2 2 3 2 5 2" xfId="22256"/>
    <cellStyle name="Input 2 2 2 2 3 2 6" xfId="22257"/>
    <cellStyle name="Input 2 2 2 2 3 3" xfId="53510"/>
    <cellStyle name="Input 2 2 2 2 3 4" xfId="53511"/>
    <cellStyle name="Input 2 2 2 2 3 5" xfId="53512"/>
    <cellStyle name="Input 2 2 2 2 3 6" xfId="53513"/>
    <cellStyle name="Input 2 2 2 2 4" xfId="22258"/>
    <cellStyle name="Input 2 2 2 2 4 2" xfId="22259"/>
    <cellStyle name="Input 2 2 2 2 4 2 2" xfId="22260"/>
    <cellStyle name="Input 2 2 2 2 4 2 2 2" xfId="22261"/>
    <cellStyle name="Input 2 2 2 2 4 2 2 2 2" xfId="22262"/>
    <cellStyle name="Input 2 2 2 2 4 2 2 3" xfId="22263"/>
    <cellStyle name="Input 2 2 2 2 4 2 3" xfId="22264"/>
    <cellStyle name="Input 2 2 2 2 4 2 3 2" xfId="22265"/>
    <cellStyle name="Input 2 2 2 2 4 2 3 2 2" xfId="22266"/>
    <cellStyle name="Input 2 2 2 2 4 2 3 3" xfId="22267"/>
    <cellStyle name="Input 2 2 2 2 4 2 4" xfId="22268"/>
    <cellStyle name="Input 2 2 2 2 4 2 4 2" xfId="22269"/>
    <cellStyle name="Input 2 2 2 2 4 2 5" xfId="22270"/>
    <cellStyle name="Input 2 2 2 2 4 3" xfId="22271"/>
    <cellStyle name="Input 2 2 2 2 4 3 2" xfId="22272"/>
    <cellStyle name="Input 2 2 2 2 4 3 2 2" xfId="22273"/>
    <cellStyle name="Input 2 2 2 2 4 3 3" xfId="22274"/>
    <cellStyle name="Input 2 2 2 2 4 4" xfId="22275"/>
    <cellStyle name="Input 2 2 2 2 4 4 2" xfId="22276"/>
    <cellStyle name="Input 2 2 2 2 4 4 2 2" xfId="22277"/>
    <cellStyle name="Input 2 2 2 2 4 4 3" xfId="22278"/>
    <cellStyle name="Input 2 2 2 2 4 5" xfId="22279"/>
    <cellStyle name="Input 2 2 2 2 4 5 2" xfId="22280"/>
    <cellStyle name="Input 2 2 2 2 4 6" xfId="22281"/>
    <cellStyle name="Input 2 2 2 2 5" xfId="22282"/>
    <cellStyle name="Input 2 2 2 2 6" xfId="22283"/>
    <cellStyle name="Input 2 2 2 2 7" xfId="53514"/>
    <cellStyle name="Input 2 2 2 2 8" xfId="53515"/>
    <cellStyle name="Input 2 2 2 3" xfId="22284"/>
    <cellStyle name="Input 2 2 2 3 2" xfId="22285"/>
    <cellStyle name="Input 2 2 2 3 2 2" xfId="22286"/>
    <cellStyle name="Input 2 2 2 3 2 2 2" xfId="22287"/>
    <cellStyle name="Input 2 2 2 3 2 2 2 2" xfId="22288"/>
    <cellStyle name="Input 2 2 2 3 2 2 2 2 2" xfId="22289"/>
    <cellStyle name="Input 2 2 2 3 2 2 2 2 2 2" xfId="22290"/>
    <cellStyle name="Input 2 2 2 3 2 2 2 2 3" xfId="22291"/>
    <cellStyle name="Input 2 2 2 3 2 2 2 3" xfId="22292"/>
    <cellStyle name="Input 2 2 2 3 2 2 2 3 2" xfId="22293"/>
    <cellStyle name="Input 2 2 2 3 2 2 2 3 2 2" xfId="22294"/>
    <cellStyle name="Input 2 2 2 3 2 2 2 3 3" xfId="22295"/>
    <cellStyle name="Input 2 2 2 3 2 2 2 4" xfId="22296"/>
    <cellStyle name="Input 2 2 2 3 2 2 2 4 2" xfId="22297"/>
    <cellStyle name="Input 2 2 2 3 2 2 2 5" xfId="22298"/>
    <cellStyle name="Input 2 2 2 3 2 2 3" xfId="22299"/>
    <cellStyle name="Input 2 2 2 3 2 2 3 2" xfId="22300"/>
    <cellStyle name="Input 2 2 2 3 2 2 3 2 2" xfId="22301"/>
    <cellStyle name="Input 2 2 2 3 2 2 3 3" xfId="22302"/>
    <cellStyle name="Input 2 2 2 3 2 2 4" xfId="22303"/>
    <cellStyle name="Input 2 2 2 3 2 2 4 2" xfId="22304"/>
    <cellStyle name="Input 2 2 2 3 2 2 4 2 2" xfId="22305"/>
    <cellStyle name="Input 2 2 2 3 2 2 4 3" xfId="22306"/>
    <cellStyle name="Input 2 2 2 3 2 2 5" xfId="22307"/>
    <cellStyle name="Input 2 2 2 3 2 2 5 2" xfId="22308"/>
    <cellStyle name="Input 2 2 2 3 2 2 6" xfId="22309"/>
    <cellStyle name="Input 2 2 2 3 2 3" xfId="53516"/>
    <cellStyle name="Input 2 2 2 3 2 4" xfId="53517"/>
    <cellStyle name="Input 2 2 2 3 2 5" xfId="53518"/>
    <cellStyle name="Input 2 2 2 3 2 6" xfId="53519"/>
    <cellStyle name="Input 2 2 2 3 2 7" xfId="53520"/>
    <cellStyle name="Input 2 2 2 3 3" xfId="22310"/>
    <cellStyle name="Input 2 2 2 3 3 2" xfId="22311"/>
    <cellStyle name="Input 2 2 2 3 3 2 2" xfId="22312"/>
    <cellStyle name="Input 2 2 2 3 3 2 2 2" xfId="22313"/>
    <cellStyle name="Input 2 2 2 3 3 2 2 2 2" xfId="22314"/>
    <cellStyle name="Input 2 2 2 3 3 2 2 3" xfId="22315"/>
    <cellStyle name="Input 2 2 2 3 3 2 3" xfId="22316"/>
    <cellStyle name="Input 2 2 2 3 3 2 3 2" xfId="22317"/>
    <cellStyle name="Input 2 2 2 3 3 2 3 2 2" xfId="22318"/>
    <cellStyle name="Input 2 2 2 3 3 2 3 3" xfId="22319"/>
    <cellStyle name="Input 2 2 2 3 3 2 4" xfId="22320"/>
    <cellStyle name="Input 2 2 2 3 3 2 4 2" xfId="22321"/>
    <cellStyle name="Input 2 2 2 3 3 2 5" xfId="22322"/>
    <cellStyle name="Input 2 2 2 3 3 3" xfId="22323"/>
    <cellStyle name="Input 2 2 2 3 3 3 2" xfId="22324"/>
    <cellStyle name="Input 2 2 2 3 3 3 2 2" xfId="22325"/>
    <cellStyle name="Input 2 2 2 3 3 3 3" xfId="22326"/>
    <cellStyle name="Input 2 2 2 3 3 4" xfId="22327"/>
    <cellStyle name="Input 2 2 2 3 3 4 2" xfId="22328"/>
    <cellStyle name="Input 2 2 2 3 3 4 2 2" xfId="22329"/>
    <cellStyle name="Input 2 2 2 3 3 4 3" xfId="22330"/>
    <cellStyle name="Input 2 2 2 3 3 5" xfId="22331"/>
    <cellStyle name="Input 2 2 2 3 3 5 2" xfId="22332"/>
    <cellStyle name="Input 2 2 2 3 3 6" xfId="22333"/>
    <cellStyle name="Input 2 2 2 3 4" xfId="22334"/>
    <cellStyle name="Input 2 2 2 3 5" xfId="22335"/>
    <cellStyle name="Input 2 2 2 3 6" xfId="22336"/>
    <cellStyle name="Input 2 2 2 3 7" xfId="53521"/>
    <cellStyle name="Input 2 2 2 3 8" xfId="53522"/>
    <cellStyle name="Input 2 2 2 4" xfId="22337"/>
    <cellStyle name="Input 2 2 2 4 2" xfId="22338"/>
    <cellStyle name="Input 2 2 2 4 2 2" xfId="22339"/>
    <cellStyle name="Input 2 2 2 4 2 2 2" xfId="22340"/>
    <cellStyle name="Input 2 2 2 4 2 2 2 2" xfId="22341"/>
    <cellStyle name="Input 2 2 2 4 2 2 2 2 2" xfId="22342"/>
    <cellStyle name="Input 2 2 2 4 2 2 2 2 2 2" xfId="22343"/>
    <cellStyle name="Input 2 2 2 4 2 2 2 2 3" xfId="22344"/>
    <cellStyle name="Input 2 2 2 4 2 2 2 3" xfId="22345"/>
    <cellStyle name="Input 2 2 2 4 2 2 2 3 2" xfId="22346"/>
    <cellStyle name="Input 2 2 2 4 2 2 2 3 2 2" xfId="22347"/>
    <cellStyle name="Input 2 2 2 4 2 2 2 3 3" xfId="22348"/>
    <cellStyle name="Input 2 2 2 4 2 2 2 4" xfId="22349"/>
    <cellStyle name="Input 2 2 2 4 2 2 2 4 2" xfId="22350"/>
    <cellStyle name="Input 2 2 2 4 2 2 2 5" xfId="22351"/>
    <cellStyle name="Input 2 2 2 4 2 2 3" xfId="22352"/>
    <cellStyle name="Input 2 2 2 4 2 2 3 2" xfId="22353"/>
    <cellStyle name="Input 2 2 2 4 2 2 3 2 2" xfId="22354"/>
    <cellStyle name="Input 2 2 2 4 2 2 3 3" xfId="22355"/>
    <cellStyle name="Input 2 2 2 4 2 2 4" xfId="22356"/>
    <cellStyle name="Input 2 2 2 4 2 2 4 2" xfId="22357"/>
    <cellStyle name="Input 2 2 2 4 2 2 4 2 2" xfId="22358"/>
    <cellStyle name="Input 2 2 2 4 2 2 4 3" xfId="22359"/>
    <cellStyle name="Input 2 2 2 4 2 2 5" xfId="22360"/>
    <cellStyle name="Input 2 2 2 4 2 2 5 2" xfId="22361"/>
    <cellStyle name="Input 2 2 2 4 2 2 6" xfId="22362"/>
    <cellStyle name="Input 2 2 2 4 2 3" xfId="53523"/>
    <cellStyle name="Input 2 2 2 4 2 4" xfId="53524"/>
    <cellStyle name="Input 2 2 2 4 2 5" xfId="53525"/>
    <cellStyle name="Input 2 2 2 4 2 6" xfId="53526"/>
    <cellStyle name="Input 2 2 2 4 2 7" xfId="53527"/>
    <cellStyle name="Input 2 2 2 4 3" xfId="22363"/>
    <cellStyle name="Input 2 2 2 4 3 2" xfId="22364"/>
    <cellStyle name="Input 2 2 2 4 3 2 2" xfId="22365"/>
    <cellStyle name="Input 2 2 2 4 3 2 2 2" xfId="22366"/>
    <cellStyle name="Input 2 2 2 4 3 2 2 2 2" xfId="22367"/>
    <cellStyle name="Input 2 2 2 4 3 2 2 3" xfId="22368"/>
    <cellStyle name="Input 2 2 2 4 3 2 3" xfId="22369"/>
    <cellStyle name="Input 2 2 2 4 3 2 3 2" xfId="22370"/>
    <cellStyle name="Input 2 2 2 4 3 2 3 2 2" xfId="22371"/>
    <cellStyle name="Input 2 2 2 4 3 2 3 3" xfId="22372"/>
    <cellStyle name="Input 2 2 2 4 3 2 4" xfId="22373"/>
    <cellStyle name="Input 2 2 2 4 3 2 4 2" xfId="22374"/>
    <cellStyle name="Input 2 2 2 4 3 2 5" xfId="22375"/>
    <cellStyle name="Input 2 2 2 4 3 3" xfId="22376"/>
    <cellStyle name="Input 2 2 2 4 3 3 2" xfId="22377"/>
    <cellStyle name="Input 2 2 2 4 3 3 2 2" xfId="22378"/>
    <cellStyle name="Input 2 2 2 4 3 3 3" xfId="22379"/>
    <cellStyle name="Input 2 2 2 4 3 4" xfId="22380"/>
    <cellStyle name="Input 2 2 2 4 3 4 2" xfId="22381"/>
    <cellStyle name="Input 2 2 2 4 3 4 2 2" xfId="22382"/>
    <cellStyle name="Input 2 2 2 4 3 4 3" xfId="22383"/>
    <cellStyle name="Input 2 2 2 4 3 5" xfId="22384"/>
    <cellStyle name="Input 2 2 2 4 3 5 2" xfId="22385"/>
    <cellStyle name="Input 2 2 2 4 3 6" xfId="22386"/>
    <cellStyle name="Input 2 2 2 4 4" xfId="22387"/>
    <cellStyle name="Input 2 2 2 4 5" xfId="22388"/>
    <cellStyle name="Input 2 2 2 4 6" xfId="22389"/>
    <cellStyle name="Input 2 2 2 4 7" xfId="53528"/>
    <cellStyle name="Input 2 2 2 4 8" xfId="53529"/>
    <cellStyle name="Input 2 2 2 5" xfId="22390"/>
    <cellStyle name="Input 2 2 2 5 2" xfId="22391"/>
    <cellStyle name="Input 2 2 2 5 2 2" xfId="22392"/>
    <cellStyle name="Input 2 2 2 5 2 2 2" xfId="22393"/>
    <cellStyle name="Input 2 2 2 5 2 2 2 2" xfId="22394"/>
    <cellStyle name="Input 2 2 2 5 2 2 2 2 2" xfId="22395"/>
    <cellStyle name="Input 2 2 2 5 2 2 2 2 2 2" xfId="22396"/>
    <cellStyle name="Input 2 2 2 5 2 2 2 2 3" xfId="22397"/>
    <cellStyle name="Input 2 2 2 5 2 2 2 3" xfId="22398"/>
    <cellStyle name="Input 2 2 2 5 2 2 2 3 2" xfId="22399"/>
    <cellStyle name="Input 2 2 2 5 2 2 2 3 2 2" xfId="22400"/>
    <cellStyle name="Input 2 2 2 5 2 2 2 3 3" xfId="22401"/>
    <cellStyle name="Input 2 2 2 5 2 2 2 4" xfId="22402"/>
    <cellStyle name="Input 2 2 2 5 2 2 2 4 2" xfId="22403"/>
    <cellStyle name="Input 2 2 2 5 2 2 2 5" xfId="22404"/>
    <cellStyle name="Input 2 2 2 5 2 2 3" xfId="22405"/>
    <cellStyle name="Input 2 2 2 5 2 2 3 2" xfId="22406"/>
    <cellStyle name="Input 2 2 2 5 2 2 3 2 2" xfId="22407"/>
    <cellStyle name="Input 2 2 2 5 2 2 3 3" xfId="22408"/>
    <cellStyle name="Input 2 2 2 5 2 2 4" xfId="22409"/>
    <cellStyle name="Input 2 2 2 5 2 2 4 2" xfId="22410"/>
    <cellStyle name="Input 2 2 2 5 2 2 4 2 2" xfId="22411"/>
    <cellStyle name="Input 2 2 2 5 2 2 4 3" xfId="22412"/>
    <cellStyle name="Input 2 2 2 5 2 2 5" xfId="22413"/>
    <cellStyle name="Input 2 2 2 5 2 2 5 2" xfId="22414"/>
    <cellStyle name="Input 2 2 2 5 2 2 6" xfId="22415"/>
    <cellStyle name="Input 2 2 2 5 2 3" xfId="53530"/>
    <cellStyle name="Input 2 2 2 5 2 4" xfId="53531"/>
    <cellStyle name="Input 2 2 2 5 2 5" xfId="53532"/>
    <cellStyle name="Input 2 2 2 5 2 6" xfId="53533"/>
    <cellStyle name="Input 2 2 2 5 2 7" xfId="53534"/>
    <cellStyle name="Input 2 2 2 5 3" xfId="22416"/>
    <cellStyle name="Input 2 2 2 5 3 2" xfId="22417"/>
    <cellStyle name="Input 2 2 2 5 3 2 2" xfId="22418"/>
    <cellStyle name="Input 2 2 2 5 3 2 2 2" xfId="22419"/>
    <cellStyle name="Input 2 2 2 5 3 2 2 2 2" xfId="22420"/>
    <cellStyle name="Input 2 2 2 5 3 2 2 3" xfId="22421"/>
    <cellStyle name="Input 2 2 2 5 3 2 3" xfId="22422"/>
    <cellStyle name="Input 2 2 2 5 3 2 3 2" xfId="22423"/>
    <cellStyle name="Input 2 2 2 5 3 2 3 2 2" xfId="22424"/>
    <cellStyle name="Input 2 2 2 5 3 2 3 3" xfId="22425"/>
    <cellStyle name="Input 2 2 2 5 3 2 4" xfId="22426"/>
    <cellStyle name="Input 2 2 2 5 3 2 4 2" xfId="22427"/>
    <cellStyle name="Input 2 2 2 5 3 2 5" xfId="22428"/>
    <cellStyle name="Input 2 2 2 5 3 3" xfId="22429"/>
    <cellStyle name="Input 2 2 2 5 3 3 2" xfId="22430"/>
    <cellStyle name="Input 2 2 2 5 3 3 2 2" xfId="22431"/>
    <cellStyle name="Input 2 2 2 5 3 3 3" xfId="22432"/>
    <cellStyle name="Input 2 2 2 5 3 4" xfId="22433"/>
    <cellStyle name="Input 2 2 2 5 3 4 2" xfId="22434"/>
    <cellStyle name="Input 2 2 2 5 3 4 2 2" xfId="22435"/>
    <cellStyle name="Input 2 2 2 5 3 4 3" xfId="22436"/>
    <cellStyle name="Input 2 2 2 5 3 5" xfId="22437"/>
    <cellStyle name="Input 2 2 2 5 3 5 2" xfId="22438"/>
    <cellStyle name="Input 2 2 2 5 3 6" xfId="22439"/>
    <cellStyle name="Input 2 2 2 5 4" xfId="22440"/>
    <cellStyle name="Input 2 2 2 5 5" xfId="22441"/>
    <cellStyle name="Input 2 2 2 5 6" xfId="22442"/>
    <cellStyle name="Input 2 2 2 5 7" xfId="53535"/>
    <cellStyle name="Input 2 2 2 5 8" xfId="53536"/>
    <cellStyle name="Input 2 2 2 6" xfId="22443"/>
    <cellStyle name="Input 2 2 2 6 2" xfId="22444"/>
    <cellStyle name="Input 2 2 2 6 2 2" xfId="22445"/>
    <cellStyle name="Input 2 2 2 6 2 2 2" xfId="22446"/>
    <cellStyle name="Input 2 2 2 6 2 2 2 2" xfId="22447"/>
    <cellStyle name="Input 2 2 2 6 2 2 2 2 2" xfId="22448"/>
    <cellStyle name="Input 2 2 2 6 2 2 2 2 2 2" xfId="22449"/>
    <cellStyle name="Input 2 2 2 6 2 2 2 2 3" xfId="22450"/>
    <cellStyle name="Input 2 2 2 6 2 2 2 3" xfId="22451"/>
    <cellStyle name="Input 2 2 2 6 2 2 2 3 2" xfId="22452"/>
    <cellStyle name="Input 2 2 2 6 2 2 2 3 2 2" xfId="22453"/>
    <cellStyle name="Input 2 2 2 6 2 2 2 3 3" xfId="22454"/>
    <cellStyle name="Input 2 2 2 6 2 2 2 4" xfId="22455"/>
    <cellStyle name="Input 2 2 2 6 2 2 2 4 2" xfId="22456"/>
    <cellStyle name="Input 2 2 2 6 2 2 2 5" xfId="22457"/>
    <cellStyle name="Input 2 2 2 6 2 2 3" xfId="22458"/>
    <cellStyle name="Input 2 2 2 6 2 2 3 2" xfId="22459"/>
    <cellStyle name="Input 2 2 2 6 2 2 3 2 2" xfId="22460"/>
    <cellStyle name="Input 2 2 2 6 2 2 3 3" xfId="22461"/>
    <cellStyle name="Input 2 2 2 6 2 2 4" xfId="22462"/>
    <cellStyle name="Input 2 2 2 6 2 2 4 2" xfId="22463"/>
    <cellStyle name="Input 2 2 2 6 2 2 4 2 2" xfId="22464"/>
    <cellStyle name="Input 2 2 2 6 2 2 4 3" xfId="22465"/>
    <cellStyle name="Input 2 2 2 6 2 2 5" xfId="22466"/>
    <cellStyle name="Input 2 2 2 6 2 2 5 2" xfId="22467"/>
    <cellStyle name="Input 2 2 2 6 2 2 6" xfId="22468"/>
    <cellStyle name="Input 2 2 2 6 2 3" xfId="53537"/>
    <cellStyle name="Input 2 2 2 6 2 4" xfId="53538"/>
    <cellStyle name="Input 2 2 2 6 2 5" xfId="53539"/>
    <cellStyle name="Input 2 2 2 6 2 6" xfId="53540"/>
    <cellStyle name="Input 2 2 2 6 2 7" xfId="53541"/>
    <cellStyle name="Input 2 2 2 6 3" xfId="22469"/>
    <cellStyle name="Input 2 2 2 6 3 2" xfId="22470"/>
    <cellStyle name="Input 2 2 2 6 3 2 2" xfId="22471"/>
    <cellStyle name="Input 2 2 2 6 3 2 2 2" xfId="22472"/>
    <cellStyle name="Input 2 2 2 6 3 2 2 2 2" xfId="22473"/>
    <cellStyle name="Input 2 2 2 6 3 2 2 3" xfId="22474"/>
    <cellStyle name="Input 2 2 2 6 3 2 3" xfId="22475"/>
    <cellStyle name="Input 2 2 2 6 3 2 3 2" xfId="22476"/>
    <cellStyle name="Input 2 2 2 6 3 2 3 2 2" xfId="22477"/>
    <cellStyle name="Input 2 2 2 6 3 2 3 3" xfId="22478"/>
    <cellStyle name="Input 2 2 2 6 3 2 4" xfId="22479"/>
    <cellStyle name="Input 2 2 2 6 3 2 4 2" xfId="22480"/>
    <cellStyle name="Input 2 2 2 6 3 2 5" xfId="22481"/>
    <cellStyle name="Input 2 2 2 6 3 3" xfId="22482"/>
    <cellStyle name="Input 2 2 2 6 3 3 2" xfId="22483"/>
    <cellStyle name="Input 2 2 2 6 3 3 2 2" xfId="22484"/>
    <cellStyle name="Input 2 2 2 6 3 3 3" xfId="22485"/>
    <cellStyle name="Input 2 2 2 6 3 4" xfId="22486"/>
    <cellStyle name="Input 2 2 2 6 3 4 2" xfId="22487"/>
    <cellStyle name="Input 2 2 2 6 3 4 2 2" xfId="22488"/>
    <cellStyle name="Input 2 2 2 6 3 4 3" xfId="22489"/>
    <cellStyle name="Input 2 2 2 6 3 5" xfId="22490"/>
    <cellStyle name="Input 2 2 2 6 3 5 2" xfId="22491"/>
    <cellStyle name="Input 2 2 2 6 3 6" xfId="22492"/>
    <cellStyle name="Input 2 2 2 6 4" xfId="22493"/>
    <cellStyle name="Input 2 2 2 6 5" xfId="22494"/>
    <cellStyle name="Input 2 2 2 6 6" xfId="22495"/>
    <cellStyle name="Input 2 2 2 6 7" xfId="53542"/>
    <cellStyle name="Input 2 2 2 6 8" xfId="53543"/>
    <cellStyle name="Input 2 2 2 7" xfId="22496"/>
    <cellStyle name="Input 2 2 2 7 2" xfId="22497"/>
    <cellStyle name="Input 2 2 2 7 2 2" xfId="22498"/>
    <cellStyle name="Input 2 2 2 7 2 2 2" xfId="22499"/>
    <cellStyle name="Input 2 2 2 7 2 2 2 2" xfId="22500"/>
    <cellStyle name="Input 2 2 2 7 2 2 3" xfId="22501"/>
    <cellStyle name="Input 2 2 2 7 2 3" xfId="22502"/>
    <cellStyle name="Input 2 2 2 7 2 3 2" xfId="22503"/>
    <cellStyle name="Input 2 2 2 7 2 3 2 2" xfId="22504"/>
    <cellStyle name="Input 2 2 2 7 2 3 3" xfId="22505"/>
    <cellStyle name="Input 2 2 2 7 2 4" xfId="22506"/>
    <cellStyle name="Input 2 2 2 7 2 4 2" xfId="22507"/>
    <cellStyle name="Input 2 2 2 7 2 5" xfId="22508"/>
    <cellStyle name="Input 2 2 2 7 3" xfId="22509"/>
    <cellStyle name="Input 2 2 2 7 3 2" xfId="22510"/>
    <cellStyle name="Input 2 2 2 7 3 2 2" xfId="22511"/>
    <cellStyle name="Input 2 2 2 7 3 3" xfId="22512"/>
    <cellStyle name="Input 2 2 2 7 4" xfId="22513"/>
    <cellStyle name="Input 2 2 2 7 4 2" xfId="22514"/>
    <cellStyle name="Input 2 2 2 7 4 2 2" xfId="22515"/>
    <cellStyle name="Input 2 2 2 7 4 3" xfId="22516"/>
    <cellStyle name="Input 2 2 2 7 5" xfId="22517"/>
    <cellStyle name="Input 2 2 2 7 5 2" xfId="22518"/>
    <cellStyle name="Input 2 2 2 7 6" xfId="22519"/>
    <cellStyle name="Input 2 2 2 7 7" xfId="22520"/>
    <cellStyle name="Input 2 2 2 7 8" xfId="22521"/>
    <cellStyle name="Input 2 2 2 7 9" xfId="22522"/>
    <cellStyle name="Input 2 2 2 8" xfId="22523"/>
    <cellStyle name="Input 2 2 2 8 2" xfId="22524"/>
    <cellStyle name="Input 2 2 2 8 2 2" xfId="53544"/>
    <cellStyle name="Input 2 2 2 8 2 3" xfId="53545"/>
    <cellStyle name="Input 2 2 2 8 3" xfId="22525"/>
    <cellStyle name="Input 2 2 2 8 4" xfId="53546"/>
    <cellStyle name="Input 2 2 2 9" xfId="22526"/>
    <cellStyle name="Input 2 2 2 9 2" xfId="22527"/>
    <cellStyle name="Input 2 2 2 9 2 2" xfId="53547"/>
    <cellStyle name="Input 2 2 2 9 2 3" xfId="53548"/>
    <cellStyle name="Input 2 2 2 9 3" xfId="22528"/>
    <cellStyle name="Input 2 2 2 9 4" xfId="53549"/>
    <cellStyle name="Input 2 2 20" xfId="22529"/>
    <cellStyle name="Input 2 2 20 10" xfId="22530"/>
    <cellStyle name="Input 2 2 20 11" xfId="53550"/>
    <cellStyle name="Input 2 2 20 2" xfId="22531"/>
    <cellStyle name="Input 2 2 20 2 2" xfId="22532"/>
    <cellStyle name="Input 2 2 20 2 2 2" xfId="53551"/>
    <cellStyle name="Input 2 2 20 2 2 3" xfId="53552"/>
    <cellStyle name="Input 2 2 20 2 3" xfId="22533"/>
    <cellStyle name="Input 2 2 20 2 4" xfId="53553"/>
    <cellStyle name="Input 2 2 20 3" xfId="22534"/>
    <cellStyle name="Input 2 2 20 3 2" xfId="22535"/>
    <cellStyle name="Input 2 2 20 3 2 2" xfId="53554"/>
    <cellStyle name="Input 2 2 20 3 2 3" xfId="53555"/>
    <cellStyle name="Input 2 2 20 3 3" xfId="22536"/>
    <cellStyle name="Input 2 2 20 3 4" xfId="53556"/>
    <cellStyle name="Input 2 2 20 4" xfId="22537"/>
    <cellStyle name="Input 2 2 20 4 2" xfId="22538"/>
    <cellStyle name="Input 2 2 20 4 2 2" xfId="53557"/>
    <cellStyle name="Input 2 2 20 4 2 3" xfId="53558"/>
    <cellStyle name="Input 2 2 20 4 3" xfId="22539"/>
    <cellStyle name="Input 2 2 20 4 4" xfId="53559"/>
    <cellStyle name="Input 2 2 20 5" xfId="22540"/>
    <cellStyle name="Input 2 2 20 5 2" xfId="22541"/>
    <cellStyle name="Input 2 2 20 5 2 2" xfId="53560"/>
    <cellStyle name="Input 2 2 20 5 2 3" xfId="53561"/>
    <cellStyle name="Input 2 2 20 5 3" xfId="22542"/>
    <cellStyle name="Input 2 2 20 5 4" xfId="53562"/>
    <cellStyle name="Input 2 2 20 6" xfId="22543"/>
    <cellStyle name="Input 2 2 20 6 2" xfId="22544"/>
    <cellStyle name="Input 2 2 20 6 2 2" xfId="53563"/>
    <cellStyle name="Input 2 2 20 6 2 3" xfId="53564"/>
    <cellStyle name="Input 2 2 20 6 3" xfId="22545"/>
    <cellStyle name="Input 2 2 20 6 4" xfId="53565"/>
    <cellStyle name="Input 2 2 20 7" xfId="22546"/>
    <cellStyle name="Input 2 2 20 7 2" xfId="22547"/>
    <cellStyle name="Input 2 2 20 7 2 2" xfId="53566"/>
    <cellStyle name="Input 2 2 20 7 2 3" xfId="53567"/>
    <cellStyle name="Input 2 2 20 7 3" xfId="22548"/>
    <cellStyle name="Input 2 2 20 7 4" xfId="53568"/>
    <cellStyle name="Input 2 2 20 8" xfId="22549"/>
    <cellStyle name="Input 2 2 20 8 2" xfId="22550"/>
    <cellStyle name="Input 2 2 20 8 2 2" xfId="53569"/>
    <cellStyle name="Input 2 2 20 8 2 3" xfId="53570"/>
    <cellStyle name="Input 2 2 20 8 3" xfId="22551"/>
    <cellStyle name="Input 2 2 20 8 4" xfId="53571"/>
    <cellStyle name="Input 2 2 20 9" xfId="22552"/>
    <cellStyle name="Input 2 2 20 9 2" xfId="22553"/>
    <cellStyle name="Input 2 2 20 9 2 2" xfId="53572"/>
    <cellStyle name="Input 2 2 20 9 2 3" xfId="53573"/>
    <cellStyle name="Input 2 2 20 9 3" xfId="22554"/>
    <cellStyle name="Input 2 2 20 9 4" xfId="53574"/>
    <cellStyle name="Input 2 2 21" xfId="22555"/>
    <cellStyle name="Input 2 2 21 10" xfId="22556"/>
    <cellStyle name="Input 2 2 21 11" xfId="53575"/>
    <cellStyle name="Input 2 2 21 2" xfId="22557"/>
    <cellStyle name="Input 2 2 21 2 2" xfId="22558"/>
    <cellStyle name="Input 2 2 21 2 2 2" xfId="53576"/>
    <cellStyle name="Input 2 2 21 2 2 3" xfId="53577"/>
    <cellStyle name="Input 2 2 21 2 3" xfId="22559"/>
    <cellStyle name="Input 2 2 21 2 4" xfId="53578"/>
    <cellStyle name="Input 2 2 21 3" xfId="22560"/>
    <cellStyle name="Input 2 2 21 3 2" xfId="22561"/>
    <cellStyle name="Input 2 2 21 3 2 2" xfId="53579"/>
    <cellStyle name="Input 2 2 21 3 2 3" xfId="53580"/>
    <cellStyle name="Input 2 2 21 3 3" xfId="22562"/>
    <cellStyle name="Input 2 2 21 3 4" xfId="53581"/>
    <cellStyle name="Input 2 2 21 4" xfId="22563"/>
    <cellStyle name="Input 2 2 21 4 2" xfId="22564"/>
    <cellStyle name="Input 2 2 21 4 2 2" xfId="53582"/>
    <cellStyle name="Input 2 2 21 4 2 3" xfId="53583"/>
    <cellStyle name="Input 2 2 21 4 3" xfId="22565"/>
    <cellStyle name="Input 2 2 21 4 4" xfId="53584"/>
    <cellStyle name="Input 2 2 21 5" xfId="22566"/>
    <cellStyle name="Input 2 2 21 5 2" xfId="22567"/>
    <cellStyle name="Input 2 2 21 5 2 2" xfId="53585"/>
    <cellStyle name="Input 2 2 21 5 2 3" xfId="53586"/>
    <cellStyle name="Input 2 2 21 5 3" xfId="22568"/>
    <cellStyle name="Input 2 2 21 5 4" xfId="53587"/>
    <cellStyle name="Input 2 2 21 6" xfId="22569"/>
    <cellStyle name="Input 2 2 21 6 2" xfId="22570"/>
    <cellStyle name="Input 2 2 21 6 2 2" xfId="53588"/>
    <cellStyle name="Input 2 2 21 6 2 3" xfId="53589"/>
    <cellStyle name="Input 2 2 21 6 3" xfId="22571"/>
    <cellStyle name="Input 2 2 21 6 4" xfId="53590"/>
    <cellStyle name="Input 2 2 21 7" xfId="22572"/>
    <cellStyle name="Input 2 2 21 7 2" xfId="22573"/>
    <cellStyle name="Input 2 2 21 7 2 2" xfId="53591"/>
    <cellStyle name="Input 2 2 21 7 2 3" xfId="53592"/>
    <cellStyle name="Input 2 2 21 7 3" xfId="22574"/>
    <cellStyle name="Input 2 2 21 7 4" xfId="53593"/>
    <cellStyle name="Input 2 2 21 8" xfId="22575"/>
    <cellStyle name="Input 2 2 21 8 2" xfId="22576"/>
    <cellStyle name="Input 2 2 21 8 2 2" xfId="53594"/>
    <cellStyle name="Input 2 2 21 8 2 3" xfId="53595"/>
    <cellStyle name="Input 2 2 21 8 3" xfId="22577"/>
    <cellStyle name="Input 2 2 21 8 4" xfId="53596"/>
    <cellStyle name="Input 2 2 21 9" xfId="22578"/>
    <cellStyle name="Input 2 2 21 9 2" xfId="22579"/>
    <cellStyle name="Input 2 2 21 9 2 2" xfId="53597"/>
    <cellStyle name="Input 2 2 21 9 2 3" xfId="53598"/>
    <cellStyle name="Input 2 2 21 9 3" xfId="22580"/>
    <cellStyle name="Input 2 2 21 9 4" xfId="53599"/>
    <cellStyle name="Input 2 2 22" xfId="22581"/>
    <cellStyle name="Input 2 2 22 10" xfId="22582"/>
    <cellStyle name="Input 2 2 22 11" xfId="53600"/>
    <cellStyle name="Input 2 2 22 2" xfId="22583"/>
    <cellStyle name="Input 2 2 22 2 2" xfId="22584"/>
    <cellStyle name="Input 2 2 22 2 2 2" xfId="53601"/>
    <cellStyle name="Input 2 2 22 2 2 3" xfId="53602"/>
    <cellStyle name="Input 2 2 22 2 3" xfId="22585"/>
    <cellStyle name="Input 2 2 22 2 4" xfId="53603"/>
    <cellStyle name="Input 2 2 22 3" xfId="22586"/>
    <cellStyle name="Input 2 2 22 3 2" xfId="22587"/>
    <cellStyle name="Input 2 2 22 3 2 2" xfId="53604"/>
    <cellStyle name="Input 2 2 22 3 2 3" xfId="53605"/>
    <cellStyle name="Input 2 2 22 3 3" xfId="22588"/>
    <cellStyle name="Input 2 2 22 3 4" xfId="53606"/>
    <cellStyle name="Input 2 2 22 4" xfId="22589"/>
    <cellStyle name="Input 2 2 22 4 2" xfId="22590"/>
    <cellStyle name="Input 2 2 22 4 2 2" xfId="53607"/>
    <cellStyle name="Input 2 2 22 4 2 3" xfId="53608"/>
    <cellStyle name="Input 2 2 22 4 3" xfId="22591"/>
    <cellStyle name="Input 2 2 22 4 4" xfId="53609"/>
    <cellStyle name="Input 2 2 22 5" xfId="22592"/>
    <cellStyle name="Input 2 2 22 5 2" xfId="22593"/>
    <cellStyle name="Input 2 2 22 5 2 2" xfId="53610"/>
    <cellStyle name="Input 2 2 22 5 2 3" xfId="53611"/>
    <cellStyle name="Input 2 2 22 5 3" xfId="22594"/>
    <cellStyle name="Input 2 2 22 5 4" xfId="53612"/>
    <cellStyle name="Input 2 2 22 6" xfId="22595"/>
    <cellStyle name="Input 2 2 22 6 2" xfId="22596"/>
    <cellStyle name="Input 2 2 22 6 2 2" xfId="53613"/>
    <cellStyle name="Input 2 2 22 6 2 3" xfId="53614"/>
    <cellStyle name="Input 2 2 22 6 3" xfId="22597"/>
    <cellStyle name="Input 2 2 22 6 4" xfId="53615"/>
    <cellStyle name="Input 2 2 22 7" xfId="22598"/>
    <cellStyle name="Input 2 2 22 7 2" xfId="22599"/>
    <cellStyle name="Input 2 2 22 7 2 2" xfId="53616"/>
    <cellStyle name="Input 2 2 22 7 2 3" xfId="53617"/>
    <cellStyle name="Input 2 2 22 7 3" xfId="22600"/>
    <cellStyle name="Input 2 2 22 7 4" xfId="53618"/>
    <cellStyle name="Input 2 2 22 8" xfId="22601"/>
    <cellStyle name="Input 2 2 22 8 2" xfId="22602"/>
    <cellStyle name="Input 2 2 22 8 2 2" xfId="53619"/>
    <cellStyle name="Input 2 2 22 8 2 3" xfId="53620"/>
    <cellStyle name="Input 2 2 22 8 3" xfId="22603"/>
    <cellStyle name="Input 2 2 22 8 4" xfId="53621"/>
    <cellStyle name="Input 2 2 22 9" xfId="22604"/>
    <cellStyle name="Input 2 2 22 9 2" xfId="22605"/>
    <cellStyle name="Input 2 2 22 9 2 2" xfId="53622"/>
    <cellStyle name="Input 2 2 22 9 2 3" xfId="53623"/>
    <cellStyle name="Input 2 2 22 9 3" xfId="22606"/>
    <cellStyle name="Input 2 2 22 9 4" xfId="53624"/>
    <cellStyle name="Input 2 2 23" xfId="22607"/>
    <cellStyle name="Input 2 2 23 10" xfId="53625"/>
    <cellStyle name="Input 2 2 23 2" xfId="22608"/>
    <cellStyle name="Input 2 2 23 2 2" xfId="22609"/>
    <cellStyle name="Input 2 2 23 2 2 2" xfId="53626"/>
    <cellStyle name="Input 2 2 23 2 2 3" xfId="53627"/>
    <cellStyle name="Input 2 2 23 2 3" xfId="22610"/>
    <cellStyle name="Input 2 2 23 2 4" xfId="53628"/>
    <cellStyle name="Input 2 2 23 3" xfId="22611"/>
    <cellStyle name="Input 2 2 23 3 2" xfId="22612"/>
    <cellStyle name="Input 2 2 23 3 2 2" xfId="53629"/>
    <cellStyle name="Input 2 2 23 3 2 3" xfId="53630"/>
    <cellStyle name="Input 2 2 23 3 3" xfId="22613"/>
    <cellStyle name="Input 2 2 23 3 4" xfId="53631"/>
    <cellStyle name="Input 2 2 23 4" xfId="22614"/>
    <cellStyle name="Input 2 2 23 4 2" xfId="22615"/>
    <cellStyle name="Input 2 2 23 4 2 2" xfId="53632"/>
    <cellStyle name="Input 2 2 23 4 2 3" xfId="53633"/>
    <cellStyle name="Input 2 2 23 4 3" xfId="22616"/>
    <cellStyle name="Input 2 2 23 4 4" xfId="53634"/>
    <cellStyle name="Input 2 2 23 5" xfId="22617"/>
    <cellStyle name="Input 2 2 23 5 2" xfId="22618"/>
    <cellStyle name="Input 2 2 23 5 2 2" xfId="53635"/>
    <cellStyle name="Input 2 2 23 5 2 3" xfId="53636"/>
    <cellStyle name="Input 2 2 23 5 3" xfId="22619"/>
    <cellStyle name="Input 2 2 23 5 4" xfId="53637"/>
    <cellStyle name="Input 2 2 23 6" xfId="22620"/>
    <cellStyle name="Input 2 2 23 6 2" xfId="22621"/>
    <cellStyle name="Input 2 2 23 6 2 2" xfId="53638"/>
    <cellStyle name="Input 2 2 23 6 2 3" xfId="53639"/>
    <cellStyle name="Input 2 2 23 6 3" xfId="22622"/>
    <cellStyle name="Input 2 2 23 6 4" xfId="53640"/>
    <cellStyle name="Input 2 2 23 7" xfId="22623"/>
    <cellStyle name="Input 2 2 23 7 2" xfId="22624"/>
    <cellStyle name="Input 2 2 23 7 2 2" xfId="53641"/>
    <cellStyle name="Input 2 2 23 7 2 3" xfId="53642"/>
    <cellStyle name="Input 2 2 23 7 3" xfId="22625"/>
    <cellStyle name="Input 2 2 23 7 4" xfId="53643"/>
    <cellStyle name="Input 2 2 23 8" xfId="22626"/>
    <cellStyle name="Input 2 2 23 8 2" xfId="22627"/>
    <cellStyle name="Input 2 2 23 8 2 2" xfId="53644"/>
    <cellStyle name="Input 2 2 23 8 2 3" xfId="53645"/>
    <cellStyle name="Input 2 2 23 8 3" xfId="22628"/>
    <cellStyle name="Input 2 2 23 8 4" xfId="53646"/>
    <cellStyle name="Input 2 2 23 9" xfId="22629"/>
    <cellStyle name="Input 2 2 24" xfId="22630"/>
    <cellStyle name="Input 2 2 24 10" xfId="53647"/>
    <cellStyle name="Input 2 2 24 2" xfId="22631"/>
    <cellStyle name="Input 2 2 24 2 2" xfId="22632"/>
    <cellStyle name="Input 2 2 24 2 2 2" xfId="53648"/>
    <cellStyle name="Input 2 2 24 2 2 3" xfId="53649"/>
    <cellStyle name="Input 2 2 24 2 3" xfId="22633"/>
    <cellStyle name="Input 2 2 24 2 4" xfId="53650"/>
    <cellStyle name="Input 2 2 24 3" xfId="22634"/>
    <cellStyle name="Input 2 2 24 3 2" xfId="22635"/>
    <cellStyle name="Input 2 2 24 3 2 2" xfId="53651"/>
    <cellStyle name="Input 2 2 24 3 2 3" xfId="53652"/>
    <cellStyle name="Input 2 2 24 3 3" xfId="22636"/>
    <cellStyle name="Input 2 2 24 3 4" xfId="53653"/>
    <cellStyle name="Input 2 2 24 4" xfId="22637"/>
    <cellStyle name="Input 2 2 24 4 2" xfId="22638"/>
    <cellStyle name="Input 2 2 24 4 2 2" xfId="53654"/>
    <cellStyle name="Input 2 2 24 4 2 3" xfId="53655"/>
    <cellStyle name="Input 2 2 24 4 3" xfId="22639"/>
    <cellStyle name="Input 2 2 24 4 4" xfId="53656"/>
    <cellStyle name="Input 2 2 24 5" xfId="22640"/>
    <cellStyle name="Input 2 2 24 5 2" xfId="22641"/>
    <cellStyle name="Input 2 2 24 5 2 2" xfId="53657"/>
    <cellStyle name="Input 2 2 24 5 2 3" xfId="53658"/>
    <cellStyle name="Input 2 2 24 5 3" xfId="22642"/>
    <cellStyle name="Input 2 2 24 5 4" xfId="53659"/>
    <cellStyle name="Input 2 2 24 6" xfId="22643"/>
    <cellStyle name="Input 2 2 24 6 2" xfId="22644"/>
    <cellStyle name="Input 2 2 24 6 2 2" xfId="53660"/>
    <cellStyle name="Input 2 2 24 6 2 3" xfId="53661"/>
    <cellStyle name="Input 2 2 24 6 3" xfId="22645"/>
    <cellStyle name="Input 2 2 24 6 4" xfId="53662"/>
    <cellStyle name="Input 2 2 24 7" xfId="22646"/>
    <cellStyle name="Input 2 2 24 7 2" xfId="22647"/>
    <cellStyle name="Input 2 2 24 7 2 2" xfId="53663"/>
    <cellStyle name="Input 2 2 24 7 2 3" xfId="53664"/>
    <cellStyle name="Input 2 2 24 7 3" xfId="22648"/>
    <cellStyle name="Input 2 2 24 7 4" xfId="53665"/>
    <cellStyle name="Input 2 2 24 8" xfId="22649"/>
    <cellStyle name="Input 2 2 24 8 2" xfId="22650"/>
    <cellStyle name="Input 2 2 24 8 2 2" xfId="53666"/>
    <cellStyle name="Input 2 2 24 8 2 3" xfId="53667"/>
    <cellStyle name="Input 2 2 24 8 3" xfId="22651"/>
    <cellStyle name="Input 2 2 24 8 4" xfId="53668"/>
    <cellStyle name="Input 2 2 24 9" xfId="22652"/>
    <cellStyle name="Input 2 2 25" xfId="22653"/>
    <cellStyle name="Input 2 2 25 10" xfId="53669"/>
    <cellStyle name="Input 2 2 25 2" xfId="22654"/>
    <cellStyle name="Input 2 2 25 2 2" xfId="22655"/>
    <cellStyle name="Input 2 2 25 2 2 2" xfId="53670"/>
    <cellStyle name="Input 2 2 25 2 2 3" xfId="53671"/>
    <cellStyle name="Input 2 2 25 2 3" xfId="22656"/>
    <cellStyle name="Input 2 2 25 2 4" xfId="53672"/>
    <cellStyle name="Input 2 2 25 3" xfId="22657"/>
    <cellStyle name="Input 2 2 25 3 2" xfId="22658"/>
    <cellStyle name="Input 2 2 25 3 2 2" xfId="53673"/>
    <cellStyle name="Input 2 2 25 3 2 3" xfId="53674"/>
    <cellStyle name="Input 2 2 25 3 3" xfId="22659"/>
    <cellStyle name="Input 2 2 25 3 4" xfId="53675"/>
    <cellStyle name="Input 2 2 25 4" xfId="22660"/>
    <cellStyle name="Input 2 2 25 4 2" xfId="22661"/>
    <cellStyle name="Input 2 2 25 4 2 2" xfId="53676"/>
    <cellStyle name="Input 2 2 25 4 2 3" xfId="53677"/>
    <cellStyle name="Input 2 2 25 4 3" xfId="22662"/>
    <cellStyle name="Input 2 2 25 4 4" xfId="53678"/>
    <cellStyle name="Input 2 2 25 5" xfId="22663"/>
    <cellStyle name="Input 2 2 25 5 2" xfId="22664"/>
    <cellStyle name="Input 2 2 25 5 2 2" xfId="53679"/>
    <cellStyle name="Input 2 2 25 5 2 3" xfId="53680"/>
    <cellStyle name="Input 2 2 25 5 3" xfId="22665"/>
    <cellStyle name="Input 2 2 25 5 4" xfId="53681"/>
    <cellStyle name="Input 2 2 25 6" xfId="22666"/>
    <cellStyle name="Input 2 2 25 6 2" xfId="22667"/>
    <cellStyle name="Input 2 2 25 6 2 2" xfId="53682"/>
    <cellStyle name="Input 2 2 25 6 2 3" xfId="53683"/>
    <cellStyle name="Input 2 2 25 6 3" xfId="22668"/>
    <cellStyle name="Input 2 2 25 6 4" xfId="53684"/>
    <cellStyle name="Input 2 2 25 7" xfId="22669"/>
    <cellStyle name="Input 2 2 25 7 2" xfId="22670"/>
    <cellStyle name="Input 2 2 25 7 2 2" xfId="53685"/>
    <cellStyle name="Input 2 2 25 7 2 3" xfId="53686"/>
    <cellStyle name="Input 2 2 25 7 3" xfId="22671"/>
    <cellStyle name="Input 2 2 25 7 4" xfId="53687"/>
    <cellStyle name="Input 2 2 25 8" xfId="22672"/>
    <cellStyle name="Input 2 2 25 8 2" xfId="22673"/>
    <cellStyle name="Input 2 2 25 8 2 2" xfId="53688"/>
    <cellStyle name="Input 2 2 25 8 2 3" xfId="53689"/>
    <cellStyle name="Input 2 2 25 8 3" xfId="22674"/>
    <cellStyle name="Input 2 2 25 8 4" xfId="53690"/>
    <cellStyle name="Input 2 2 25 9" xfId="22675"/>
    <cellStyle name="Input 2 2 26" xfId="22676"/>
    <cellStyle name="Input 2 2 26 10" xfId="53691"/>
    <cellStyle name="Input 2 2 26 2" xfId="22677"/>
    <cellStyle name="Input 2 2 26 2 2" xfId="22678"/>
    <cellStyle name="Input 2 2 26 2 2 2" xfId="53692"/>
    <cellStyle name="Input 2 2 26 2 2 3" xfId="53693"/>
    <cellStyle name="Input 2 2 26 2 3" xfId="22679"/>
    <cellStyle name="Input 2 2 26 2 4" xfId="53694"/>
    <cellStyle name="Input 2 2 26 3" xfId="22680"/>
    <cellStyle name="Input 2 2 26 3 2" xfId="22681"/>
    <cellStyle name="Input 2 2 26 3 2 2" xfId="53695"/>
    <cellStyle name="Input 2 2 26 3 2 3" xfId="53696"/>
    <cellStyle name="Input 2 2 26 3 3" xfId="22682"/>
    <cellStyle name="Input 2 2 26 3 4" xfId="53697"/>
    <cellStyle name="Input 2 2 26 4" xfId="22683"/>
    <cellStyle name="Input 2 2 26 4 2" xfId="22684"/>
    <cellStyle name="Input 2 2 26 4 2 2" xfId="53698"/>
    <cellStyle name="Input 2 2 26 4 2 3" xfId="53699"/>
    <cellStyle name="Input 2 2 26 4 3" xfId="22685"/>
    <cellStyle name="Input 2 2 26 4 4" xfId="53700"/>
    <cellStyle name="Input 2 2 26 5" xfId="22686"/>
    <cellStyle name="Input 2 2 26 5 2" xfId="22687"/>
    <cellStyle name="Input 2 2 26 5 2 2" xfId="53701"/>
    <cellStyle name="Input 2 2 26 5 2 3" xfId="53702"/>
    <cellStyle name="Input 2 2 26 5 3" xfId="22688"/>
    <cellStyle name="Input 2 2 26 5 4" xfId="53703"/>
    <cellStyle name="Input 2 2 26 6" xfId="22689"/>
    <cellStyle name="Input 2 2 26 6 2" xfId="22690"/>
    <cellStyle name="Input 2 2 26 6 2 2" xfId="53704"/>
    <cellStyle name="Input 2 2 26 6 2 3" xfId="53705"/>
    <cellStyle name="Input 2 2 26 6 3" xfId="22691"/>
    <cellStyle name="Input 2 2 26 6 4" xfId="53706"/>
    <cellStyle name="Input 2 2 26 7" xfId="22692"/>
    <cellStyle name="Input 2 2 26 7 2" xfId="22693"/>
    <cellStyle name="Input 2 2 26 7 2 2" xfId="53707"/>
    <cellStyle name="Input 2 2 26 7 2 3" xfId="53708"/>
    <cellStyle name="Input 2 2 26 7 3" xfId="22694"/>
    <cellStyle name="Input 2 2 26 7 4" xfId="53709"/>
    <cellStyle name="Input 2 2 26 8" xfId="22695"/>
    <cellStyle name="Input 2 2 26 8 2" xfId="22696"/>
    <cellStyle name="Input 2 2 26 8 2 2" xfId="53710"/>
    <cellStyle name="Input 2 2 26 8 2 3" xfId="53711"/>
    <cellStyle name="Input 2 2 26 8 3" xfId="22697"/>
    <cellStyle name="Input 2 2 26 8 4" xfId="53712"/>
    <cellStyle name="Input 2 2 26 9" xfId="22698"/>
    <cellStyle name="Input 2 2 27" xfId="22699"/>
    <cellStyle name="Input 2 2 27 10" xfId="53713"/>
    <cellStyle name="Input 2 2 27 2" xfId="22700"/>
    <cellStyle name="Input 2 2 27 2 2" xfId="22701"/>
    <cellStyle name="Input 2 2 27 2 2 2" xfId="53714"/>
    <cellStyle name="Input 2 2 27 2 2 3" xfId="53715"/>
    <cellStyle name="Input 2 2 27 2 3" xfId="22702"/>
    <cellStyle name="Input 2 2 27 2 4" xfId="53716"/>
    <cellStyle name="Input 2 2 27 3" xfId="22703"/>
    <cellStyle name="Input 2 2 27 3 2" xfId="22704"/>
    <cellStyle name="Input 2 2 27 3 2 2" xfId="53717"/>
    <cellStyle name="Input 2 2 27 3 2 3" xfId="53718"/>
    <cellStyle name="Input 2 2 27 3 3" xfId="22705"/>
    <cellStyle name="Input 2 2 27 3 4" xfId="53719"/>
    <cellStyle name="Input 2 2 27 4" xfId="22706"/>
    <cellStyle name="Input 2 2 27 4 2" xfId="22707"/>
    <cellStyle name="Input 2 2 27 4 2 2" xfId="53720"/>
    <cellStyle name="Input 2 2 27 4 2 3" xfId="53721"/>
    <cellStyle name="Input 2 2 27 4 3" xfId="22708"/>
    <cellStyle name="Input 2 2 27 4 4" xfId="53722"/>
    <cellStyle name="Input 2 2 27 5" xfId="22709"/>
    <cellStyle name="Input 2 2 27 5 2" xfId="22710"/>
    <cellStyle name="Input 2 2 27 5 2 2" xfId="53723"/>
    <cellStyle name="Input 2 2 27 5 2 3" xfId="53724"/>
    <cellStyle name="Input 2 2 27 5 3" xfId="22711"/>
    <cellStyle name="Input 2 2 27 5 4" xfId="53725"/>
    <cellStyle name="Input 2 2 27 6" xfId="22712"/>
    <cellStyle name="Input 2 2 27 6 2" xfId="22713"/>
    <cellStyle name="Input 2 2 27 6 2 2" xfId="53726"/>
    <cellStyle name="Input 2 2 27 6 2 3" xfId="53727"/>
    <cellStyle name="Input 2 2 27 6 3" xfId="22714"/>
    <cellStyle name="Input 2 2 27 6 4" xfId="53728"/>
    <cellStyle name="Input 2 2 27 7" xfId="22715"/>
    <cellStyle name="Input 2 2 27 7 2" xfId="22716"/>
    <cellStyle name="Input 2 2 27 7 2 2" xfId="53729"/>
    <cellStyle name="Input 2 2 27 7 2 3" xfId="53730"/>
    <cellStyle name="Input 2 2 27 7 3" xfId="22717"/>
    <cellStyle name="Input 2 2 27 7 4" xfId="53731"/>
    <cellStyle name="Input 2 2 27 8" xfId="22718"/>
    <cellStyle name="Input 2 2 27 8 2" xfId="22719"/>
    <cellStyle name="Input 2 2 27 8 2 2" xfId="53732"/>
    <cellStyle name="Input 2 2 27 8 2 3" xfId="53733"/>
    <cellStyle name="Input 2 2 27 8 3" xfId="22720"/>
    <cellStyle name="Input 2 2 27 8 4" xfId="53734"/>
    <cellStyle name="Input 2 2 27 9" xfId="22721"/>
    <cellStyle name="Input 2 2 28" xfId="22722"/>
    <cellStyle name="Input 2 2 28 10" xfId="53735"/>
    <cellStyle name="Input 2 2 28 2" xfId="22723"/>
    <cellStyle name="Input 2 2 28 2 2" xfId="22724"/>
    <cellStyle name="Input 2 2 28 2 2 2" xfId="53736"/>
    <cellStyle name="Input 2 2 28 2 2 3" xfId="53737"/>
    <cellStyle name="Input 2 2 28 2 3" xfId="22725"/>
    <cellStyle name="Input 2 2 28 2 4" xfId="53738"/>
    <cellStyle name="Input 2 2 28 3" xfId="22726"/>
    <cellStyle name="Input 2 2 28 3 2" xfId="22727"/>
    <cellStyle name="Input 2 2 28 3 2 2" xfId="53739"/>
    <cellStyle name="Input 2 2 28 3 2 3" xfId="53740"/>
    <cellStyle name="Input 2 2 28 3 3" xfId="22728"/>
    <cellStyle name="Input 2 2 28 3 4" xfId="53741"/>
    <cellStyle name="Input 2 2 28 4" xfId="22729"/>
    <cellStyle name="Input 2 2 28 4 2" xfId="22730"/>
    <cellStyle name="Input 2 2 28 4 2 2" xfId="53742"/>
    <cellStyle name="Input 2 2 28 4 2 3" xfId="53743"/>
    <cellStyle name="Input 2 2 28 4 3" xfId="22731"/>
    <cellStyle name="Input 2 2 28 4 4" xfId="53744"/>
    <cellStyle name="Input 2 2 28 5" xfId="22732"/>
    <cellStyle name="Input 2 2 28 5 2" xfId="22733"/>
    <cellStyle name="Input 2 2 28 5 2 2" xfId="53745"/>
    <cellStyle name="Input 2 2 28 5 2 3" xfId="53746"/>
    <cellStyle name="Input 2 2 28 5 3" xfId="22734"/>
    <cellStyle name="Input 2 2 28 5 4" xfId="53747"/>
    <cellStyle name="Input 2 2 28 6" xfId="22735"/>
    <cellStyle name="Input 2 2 28 6 2" xfId="22736"/>
    <cellStyle name="Input 2 2 28 6 2 2" xfId="53748"/>
    <cellStyle name="Input 2 2 28 6 2 3" xfId="53749"/>
    <cellStyle name="Input 2 2 28 6 3" xfId="22737"/>
    <cellStyle name="Input 2 2 28 6 4" xfId="53750"/>
    <cellStyle name="Input 2 2 28 7" xfId="22738"/>
    <cellStyle name="Input 2 2 28 7 2" xfId="22739"/>
    <cellStyle name="Input 2 2 28 7 2 2" xfId="53751"/>
    <cellStyle name="Input 2 2 28 7 2 3" xfId="53752"/>
    <cellStyle name="Input 2 2 28 7 3" xfId="22740"/>
    <cellStyle name="Input 2 2 28 7 4" xfId="53753"/>
    <cellStyle name="Input 2 2 28 8" xfId="22741"/>
    <cellStyle name="Input 2 2 28 8 2" xfId="22742"/>
    <cellStyle name="Input 2 2 28 8 2 2" xfId="53754"/>
    <cellStyle name="Input 2 2 28 8 2 3" xfId="53755"/>
    <cellStyle name="Input 2 2 28 8 3" xfId="22743"/>
    <cellStyle name="Input 2 2 28 8 4" xfId="53756"/>
    <cellStyle name="Input 2 2 28 9" xfId="22744"/>
    <cellStyle name="Input 2 2 29" xfId="22745"/>
    <cellStyle name="Input 2 2 29 10" xfId="53757"/>
    <cellStyle name="Input 2 2 29 2" xfId="22746"/>
    <cellStyle name="Input 2 2 29 2 2" xfId="22747"/>
    <cellStyle name="Input 2 2 29 2 2 2" xfId="53758"/>
    <cellStyle name="Input 2 2 29 2 2 3" xfId="53759"/>
    <cellStyle name="Input 2 2 29 2 3" xfId="22748"/>
    <cellStyle name="Input 2 2 29 2 4" xfId="53760"/>
    <cellStyle name="Input 2 2 29 3" xfId="22749"/>
    <cellStyle name="Input 2 2 29 3 2" xfId="22750"/>
    <cellStyle name="Input 2 2 29 3 2 2" xfId="53761"/>
    <cellStyle name="Input 2 2 29 3 2 3" xfId="53762"/>
    <cellStyle name="Input 2 2 29 3 3" xfId="22751"/>
    <cellStyle name="Input 2 2 29 3 4" xfId="53763"/>
    <cellStyle name="Input 2 2 29 4" xfId="22752"/>
    <cellStyle name="Input 2 2 29 4 2" xfId="22753"/>
    <cellStyle name="Input 2 2 29 4 2 2" xfId="53764"/>
    <cellStyle name="Input 2 2 29 4 2 3" xfId="53765"/>
    <cellStyle name="Input 2 2 29 4 3" xfId="22754"/>
    <cellStyle name="Input 2 2 29 4 4" xfId="53766"/>
    <cellStyle name="Input 2 2 29 5" xfId="22755"/>
    <cellStyle name="Input 2 2 29 5 2" xfId="22756"/>
    <cellStyle name="Input 2 2 29 5 2 2" xfId="53767"/>
    <cellStyle name="Input 2 2 29 5 2 3" xfId="53768"/>
    <cellStyle name="Input 2 2 29 5 3" xfId="22757"/>
    <cellStyle name="Input 2 2 29 5 4" xfId="53769"/>
    <cellStyle name="Input 2 2 29 6" xfId="22758"/>
    <cellStyle name="Input 2 2 29 6 2" xfId="22759"/>
    <cellStyle name="Input 2 2 29 6 2 2" xfId="53770"/>
    <cellStyle name="Input 2 2 29 6 2 3" xfId="53771"/>
    <cellStyle name="Input 2 2 29 6 3" xfId="22760"/>
    <cellStyle name="Input 2 2 29 6 4" xfId="53772"/>
    <cellStyle name="Input 2 2 29 7" xfId="22761"/>
    <cellStyle name="Input 2 2 29 7 2" xfId="22762"/>
    <cellStyle name="Input 2 2 29 7 2 2" xfId="53773"/>
    <cellStyle name="Input 2 2 29 7 2 3" xfId="53774"/>
    <cellStyle name="Input 2 2 29 7 3" xfId="22763"/>
    <cellStyle name="Input 2 2 29 7 4" xfId="53775"/>
    <cellStyle name="Input 2 2 29 8" xfId="22764"/>
    <cellStyle name="Input 2 2 29 8 2" xfId="22765"/>
    <cellStyle name="Input 2 2 29 8 2 2" xfId="53776"/>
    <cellStyle name="Input 2 2 29 8 2 3" xfId="53777"/>
    <cellStyle name="Input 2 2 29 8 3" xfId="22766"/>
    <cellStyle name="Input 2 2 29 8 4" xfId="53778"/>
    <cellStyle name="Input 2 2 29 9" xfId="22767"/>
    <cellStyle name="Input 2 2 3" xfId="555"/>
    <cellStyle name="Input 2 2 3 10" xfId="22768"/>
    <cellStyle name="Input 2 2 3 10 2" xfId="53779"/>
    <cellStyle name="Input 2 2 3 10 3" xfId="53780"/>
    <cellStyle name="Input 2 2 3 11" xfId="53781"/>
    <cellStyle name="Input 2 2 3 12" xfId="53782"/>
    <cellStyle name="Input 2 2 3 2" xfId="22769"/>
    <cellStyle name="Input 2 2 3 2 2" xfId="22770"/>
    <cellStyle name="Input 2 2 3 2 2 2" xfId="22771"/>
    <cellStyle name="Input 2 2 3 2 2 2 2" xfId="22772"/>
    <cellStyle name="Input 2 2 3 2 2 2 2 2" xfId="22773"/>
    <cellStyle name="Input 2 2 3 2 2 2 2 2 2" xfId="22774"/>
    <cellStyle name="Input 2 2 3 2 2 2 2 2 2 2" xfId="22775"/>
    <cellStyle name="Input 2 2 3 2 2 2 2 2 3" xfId="22776"/>
    <cellStyle name="Input 2 2 3 2 2 2 2 3" xfId="22777"/>
    <cellStyle name="Input 2 2 3 2 2 2 2 3 2" xfId="22778"/>
    <cellStyle name="Input 2 2 3 2 2 2 2 3 2 2" xfId="22779"/>
    <cellStyle name="Input 2 2 3 2 2 2 2 3 3" xfId="22780"/>
    <cellStyle name="Input 2 2 3 2 2 2 2 4" xfId="22781"/>
    <cellStyle name="Input 2 2 3 2 2 2 2 4 2" xfId="22782"/>
    <cellStyle name="Input 2 2 3 2 2 2 2 5" xfId="22783"/>
    <cellStyle name="Input 2 2 3 2 2 2 3" xfId="22784"/>
    <cellStyle name="Input 2 2 3 2 2 2 3 2" xfId="22785"/>
    <cellStyle name="Input 2 2 3 2 2 2 3 2 2" xfId="22786"/>
    <cellStyle name="Input 2 2 3 2 2 2 3 3" xfId="22787"/>
    <cellStyle name="Input 2 2 3 2 2 2 4" xfId="22788"/>
    <cellStyle name="Input 2 2 3 2 2 2 4 2" xfId="22789"/>
    <cellStyle name="Input 2 2 3 2 2 2 4 2 2" xfId="22790"/>
    <cellStyle name="Input 2 2 3 2 2 2 4 3" xfId="22791"/>
    <cellStyle name="Input 2 2 3 2 2 2 5" xfId="22792"/>
    <cellStyle name="Input 2 2 3 2 2 2 5 2" xfId="22793"/>
    <cellStyle name="Input 2 2 3 2 2 2 6" xfId="22794"/>
    <cellStyle name="Input 2 2 3 2 2 3" xfId="53783"/>
    <cellStyle name="Input 2 2 3 2 2 4" xfId="53784"/>
    <cellStyle name="Input 2 2 3 2 2 5" xfId="53785"/>
    <cellStyle name="Input 2 2 3 2 2 6" xfId="53786"/>
    <cellStyle name="Input 2 2 3 2 2 7" xfId="53787"/>
    <cellStyle name="Input 2 2 3 2 3" xfId="22795"/>
    <cellStyle name="Input 2 2 3 2 3 2" xfId="22796"/>
    <cellStyle name="Input 2 2 3 2 3 2 2" xfId="22797"/>
    <cellStyle name="Input 2 2 3 2 3 2 2 2" xfId="22798"/>
    <cellStyle name="Input 2 2 3 2 3 2 2 2 2" xfId="22799"/>
    <cellStyle name="Input 2 2 3 2 3 2 2 3" xfId="22800"/>
    <cellStyle name="Input 2 2 3 2 3 2 3" xfId="22801"/>
    <cellStyle name="Input 2 2 3 2 3 2 3 2" xfId="22802"/>
    <cellStyle name="Input 2 2 3 2 3 2 3 2 2" xfId="22803"/>
    <cellStyle name="Input 2 2 3 2 3 2 3 3" xfId="22804"/>
    <cellStyle name="Input 2 2 3 2 3 2 4" xfId="22805"/>
    <cellStyle name="Input 2 2 3 2 3 2 4 2" xfId="22806"/>
    <cellStyle name="Input 2 2 3 2 3 2 5" xfId="22807"/>
    <cellStyle name="Input 2 2 3 2 3 3" xfId="22808"/>
    <cellStyle name="Input 2 2 3 2 3 3 2" xfId="22809"/>
    <cellStyle name="Input 2 2 3 2 3 3 2 2" xfId="22810"/>
    <cellStyle name="Input 2 2 3 2 3 3 3" xfId="22811"/>
    <cellStyle name="Input 2 2 3 2 3 4" xfId="22812"/>
    <cellStyle name="Input 2 2 3 2 3 4 2" xfId="22813"/>
    <cellStyle name="Input 2 2 3 2 3 4 2 2" xfId="22814"/>
    <cellStyle name="Input 2 2 3 2 3 4 3" xfId="22815"/>
    <cellStyle name="Input 2 2 3 2 3 5" xfId="22816"/>
    <cellStyle name="Input 2 2 3 2 3 5 2" xfId="22817"/>
    <cellStyle name="Input 2 2 3 2 3 6" xfId="22818"/>
    <cellStyle name="Input 2 2 3 2 4" xfId="22819"/>
    <cellStyle name="Input 2 2 3 2 5" xfId="22820"/>
    <cellStyle name="Input 2 2 3 2 6" xfId="53788"/>
    <cellStyle name="Input 2 2 3 2 7" xfId="53789"/>
    <cellStyle name="Input 2 2 3 3" xfId="22821"/>
    <cellStyle name="Input 2 2 3 3 2" xfId="22822"/>
    <cellStyle name="Input 2 2 3 3 2 2" xfId="22823"/>
    <cellStyle name="Input 2 2 3 3 2 2 2" xfId="22824"/>
    <cellStyle name="Input 2 2 3 3 2 2 2 2" xfId="22825"/>
    <cellStyle name="Input 2 2 3 3 2 2 2 2 2" xfId="22826"/>
    <cellStyle name="Input 2 2 3 3 2 2 2 3" xfId="22827"/>
    <cellStyle name="Input 2 2 3 3 2 2 3" xfId="22828"/>
    <cellStyle name="Input 2 2 3 3 2 2 3 2" xfId="22829"/>
    <cellStyle name="Input 2 2 3 3 2 2 3 2 2" xfId="22830"/>
    <cellStyle name="Input 2 2 3 3 2 2 3 3" xfId="22831"/>
    <cellStyle name="Input 2 2 3 3 2 2 4" xfId="22832"/>
    <cellStyle name="Input 2 2 3 3 2 2 4 2" xfId="22833"/>
    <cellStyle name="Input 2 2 3 3 2 2 5" xfId="22834"/>
    <cellStyle name="Input 2 2 3 3 2 3" xfId="22835"/>
    <cellStyle name="Input 2 2 3 3 2 3 2" xfId="22836"/>
    <cellStyle name="Input 2 2 3 3 2 3 2 2" xfId="22837"/>
    <cellStyle name="Input 2 2 3 3 2 3 3" xfId="22838"/>
    <cellStyle name="Input 2 2 3 3 2 4" xfId="22839"/>
    <cellStyle name="Input 2 2 3 3 2 4 2" xfId="22840"/>
    <cellStyle name="Input 2 2 3 3 2 4 2 2" xfId="22841"/>
    <cellStyle name="Input 2 2 3 3 2 4 3" xfId="22842"/>
    <cellStyle name="Input 2 2 3 3 2 5" xfId="22843"/>
    <cellStyle name="Input 2 2 3 3 2 5 2" xfId="22844"/>
    <cellStyle name="Input 2 2 3 3 2 6" xfId="22845"/>
    <cellStyle name="Input 2 2 3 3 3" xfId="22846"/>
    <cellStyle name="Input 2 2 3 3 4" xfId="22847"/>
    <cellStyle name="Input 2 2 3 3 5" xfId="22848"/>
    <cellStyle name="Input 2 2 3 3 6" xfId="53790"/>
    <cellStyle name="Input 2 2 3 3 7" xfId="53791"/>
    <cellStyle name="Input 2 2 3 3 8" xfId="53792"/>
    <cellStyle name="Input 2 2 3 4" xfId="22849"/>
    <cellStyle name="Input 2 2 3 4 2" xfId="22850"/>
    <cellStyle name="Input 2 2 3 4 2 2" xfId="22851"/>
    <cellStyle name="Input 2 2 3 4 2 2 2" xfId="22852"/>
    <cellStyle name="Input 2 2 3 4 2 2 2 2" xfId="22853"/>
    <cellStyle name="Input 2 2 3 4 2 2 3" xfId="22854"/>
    <cellStyle name="Input 2 2 3 4 2 3" xfId="22855"/>
    <cellStyle name="Input 2 2 3 4 2 3 2" xfId="22856"/>
    <cellStyle name="Input 2 2 3 4 2 3 2 2" xfId="22857"/>
    <cellStyle name="Input 2 2 3 4 2 3 3" xfId="22858"/>
    <cellStyle name="Input 2 2 3 4 2 4" xfId="22859"/>
    <cellStyle name="Input 2 2 3 4 2 4 2" xfId="22860"/>
    <cellStyle name="Input 2 2 3 4 2 5" xfId="22861"/>
    <cellStyle name="Input 2 2 3 4 3" xfId="22862"/>
    <cellStyle name="Input 2 2 3 4 3 2" xfId="22863"/>
    <cellStyle name="Input 2 2 3 4 3 2 2" xfId="22864"/>
    <cellStyle name="Input 2 2 3 4 3 3" xfId="22865"/>
    <cellStyle name="Input 2 2 3 4 4" xfId="22866"/>
    <cellStyle name="Input 2 2 3 4 4 2" xfId="22867"/>
    <cellStyle name="Input 2 2 3 4 4 2 2" xfId="22868"/>
    <cellStyle name="Input 2 2 3 4 4 3" xfId="22869"/>
    <cellStyle name="Input 2 2 3 4 5" xfId="22870"/>
    <cellStyle name="Input 2 2 3 4 5 2" xfId="22871"/>
    <cellStyle name="Input 2 2 3 4 6" xfId="22872"/>
    <cellStyle name="Input 2 2 3 4 7" xfId="22873"/>
    <cellStyle name="Input 2 2 3 4 8" xfId="22874"/>
    <cellStyle name="Input 2 2 3 4 9" xfId="22875"/>
    <cellStyle name="Input 2 2 3 5" xfId="22876"/>
    <cellStyle name="Input 2 2 3 5 2" xfId="22877"/>
    <cellStyle name="Input 2 2 3 5 2 2" xfId="53793"/>
    <cellStyle name="Input 2 2 3 5 2 3" xfId="53794"/>
    <cellStyle name="Input 2 2 3 5 3" xfId="22878"/>
    <cellStyle name="Input 2 2 3 5 4" xfId="53795"/>
    <cellStyle name="Input 2 2 3 6" xfId="22879"/>
    <cellStyle name="Input 2 2 3 6 2" xfId="22880"/>
    <cellStyle name="Input 2 2 3 6 2 2" xfId="53796"/>
    <cellStyle name="Input 2 2 3 6 2 3" xfId="53797"/>
    <cellStyle name="Input 2 2 3 6 3" xfId="22881"/>
    <cellStyle name="Input 2 2 3 6 4" xfId="53798"/>
    <cellStyle name="Input 2 2 3 7" xfId="22882"/>
    <cellStyle name="Input 2 2 3 7 2" xfId="22883"/>
    <cellStyle name="Input 2 2 3 7 2 2" xfId="53799"/>
    <cellStyle name="Input 2 2 3 7 2 3" xfId="53800"/>
    <cellStyle name="Input 2 2 3 7 3" xfId="22884"/>
    <cellStyle name="Input 2 2 3 7 4" xfId="53801"/>
    <cellStyle name="Input 2 2 3 8" xfId="22885"/>
    <cellStyle name="Input 2 2 3 8 2" xfId="22886"/>
    <cellStyle name="Input 2 2 3 8 2 2" xfId="53802"/>
    <cellStyle name="Input 2 2 3 8 2 3" xfId="53803"/>
    <cellStyle name="Input 2 2 3 8 3" xfId="22887"/>
    <cellStyle name="Input 2 2 3 8 4" xfId="53804"/>
    <cellStyle name="Input 2 2 3 9" xfId="22888"/>
    <cellStyle name="Input 2 2 3 9 2" xfId="22889"/>
    <cellStyle name="Input 2 2 3 9 2 2" xfId="53805"/>
    <cellStyle name="Input 2 2 3 9 2 3" xfId="53806"/>
    <cellStyle name="Input 2 2 3 9 3" xfId="22890"/>
    <cellStyle name="Input 2 2 3 9 4" xfId="53807"/>
    <cellStyle name="Input 2 2 30" xfId="22891"/>
    <cellStyle name="Input 2 2 30 10" xfId="53808"/>
    <cellStyle name="Input 2 2 30 2" xfId="22892"/>
    <cellStyle name="Input 2 2 30 2 2" xfId="22893"/>
    <cellStyle name="Input 2 2 30 2 2 2" xfId="53809"/>
    <cellStyle name="Input 2 2 30 2 2 3" xfId="53810"/>
    <cellStyle name="Input 2 2 30 2 3" xfId="22894"/>
    <cellStyle name="Input 2 2 30 2 4" xfId="53811"/>
    <cellStyle name="Input 2 2 30 3" xfId="22895"/>
    <cellStyle name="Input 2 2 30 3 2" xfId="22896"/>
    <cellStyle name="Input 2 2 30 3 2 2" xfId="53812"/>
    <cellStyle name="Input 2 2 30 3 2 3" xfId="53813"/>
    <cellStyle name="Input 2 2 30 3 3" xfId="22897"/>
    <cellStyle name="Input 2 2 30 3 4" xfId="53814"/>
    <cellStyle name="Input 2 2 30 4" xfId="22898"/>
    <cellStyle name="Input 2 2 30 4 2" xfId="22899"/>
    <cellStyle name="Input 2 2 30 4 2 2" xfId="53815"/>
    <cellStyle name="Input 2 2 30 4 2 3" xfId="53816"/>
    <cellStyle name="Input 2 2 30 4 3" xfId="22900"/>
    <cellStyle name="Input 2 2 30 4 4" xfId="53817"/>
    <cellStyle name="Input 2 2 30 5" xfId="22901"/>
    <cellStyle name="Input 2 2 30 5 2" xfId="22902"/>
    <cellStyle name="Input 2 2 30 5 2 2" xfId="53818"/>
    <cellStyle name="Input 2 2 30 5 2 3" xfId="53819"/>
    <cellStyle name="Input 2 2 30 5 3" xfId="22903"/>
    <cellStyle name="Input 2 2 30 5 4" xfId="53820"/>
    <cellStyle name="Input 2 2 30 6" xfId="22904"/>
    <cellStyle name="Input 2 2 30 6 2" xfId="22905"/>
    <cellStyle name="Input 2 2 30 6 2 2" xfId="53821"/>
    <cellStyle name="Input 2 2 30 6 2 3" xfId="53822"/>
    <cellStyle name="Input 2 2 30 6 3" xfId="22906"/>
    <cellStyle name="Input 2 2 30 6 4" xfId="53823"/>
    <cellStyle name="Input 2 2 30 7" xfId="22907"/>
    <cellStyle name="Input 2 2 30 7 2" xfId="22908"/>
    <cellStyle name="Input 2 2 30 7 2 2" xfId="53824"/>
    <cellStyle name="Input 2 2 30 7 2 3" xfId="53825"/>
    <cellStyle name="Input 2 2 30 7 3" xfId="22909"/>
    <cellStyle name="Input 2 2 30 7 4" xfId="53826"/>
    <cellStyle name="Input 2 2 30 8" xfId="22910"/>
    <cellStyle name="Input 2 2 30 8 2" xfId="22911"/>
    <cellStyle name="Input 2 2 30 8 2 2" xfId="53827"/>
    <cellStyle name="Input 2 2 30 8 2 3" xfId="53828"/>
    <cellStyle name="Input 2 2 30 8 3" xfId="22912"/>
    <cellStyle name="Input 2 2 30 8 4" xfId="53829"/>
    <cellStyle name="Input 2 2 30 9" xfId="22913"/>
    <cellStyle name="Input 2 2 31" xfId="22914"/>
    <cellStyle name="Input 2 2 31 10" xfId="53830"/>
    <cellStyle name="Input 2 2 31 2" xfId="22915"/>
    <cellStyle name="Input 2 2 31 2 2" xfId="22916"/>
    <cellStyle name="Input 2 2 31 2 2 2" xfId="53831"/>
    <cellStyle name="Input 2 2 31 2 2 3" xfId="53832"/>
    <cellStyle name="Input 2 2 31 2 3" xfId="22917"/>
    <cellStyle name="Input 2 2 31 2 4" xfId="53833"/>
    <cellStyle name="Input 2 2 31 3" xfId="22918"/>
    <cellStyle name="Input 2 2 31 3 2" xfId="22919"/>
    <cellStyle name="Input 2 2 31 3 2 2" xfId="53834"/>
    <cellStyle name="Input 2 2 31 3 2 3" xfId="53835"/>
    <cellStyle name="Input 2 2 31 3 3" xfId="22920"/>
    <cellStyle name="Input 2 2 31 3 4" xfId="53836"/>
    <cellStyle name="Input 2 2 31 4" xfId="22921"/>
    <cellStyle name="Input 2 2 31 4 2" xfId="22922"/>
    <cellStyle name="Input 2 2 31 4 2 2" xfId="53837"/>
    <cellStyle name="Input 2 2 31 4 2 3" xfId="53838"/>
    <cellStyle name="Input 2 2 31 4 3" xfId="22923"/>
    <cellStyle name="Input 2 2 31 4 4" xfId="53839"/>
    <cellStyle name="Input 2 2 31 5" xfId="22924"/>
    <cellStyle name="Input 2 2 31 5 2" xfId="22925"/>
    <cellStyle name="Input 2 2 31 5 2 2" xfId="53840"/>
    <cellStyle name="Input 2 2 31 5 2 3" xfId="53841"/>
    <cellStyle name="Input 2 2 31 5 3" xfId="22926"/>
    <cellStyle name="Input 2 2 31 5 4" xfId="53842"/>
    <cellStyle name="Input 2 2 31 6" xfId="22927"/>
    <cellStyle name="Input 2 2 31 6 2" xfId="22928"/>
    <cellStyle name="Input 2 2 31 6 2 2" xfId="53843"/>
    <cellStyle name="Input 2 2 31 6 2 3" xfId="53844"/>
    <cellStyle name="Input 2 2 31 6 3" xfId="22929"/>
    <cellStyle name="Input 2 2 31 6 4" xfId="53845"/>
    <cellStyle name="Input 2 2 31 7" xfId="22930"/>
    <cellStyle name="Input 2 2 31 7 2" xfId="22931"/>
    <cellStyle name="Input 2 2 31 7 2 2" xfId="53846"/>
    <cellStyle name="Input 2 2 31 7 2 3" xfId="53847"/>
    <cellStyle name="Input 2 2 31 7 3" xfId="22932"/>
    <cellStyle name="Input 2 2 31 7 4" xfId="53848"/>
    <cellStyle name="Input 2 2 31 8" xfId="22933"/>
    <cellStyle name="Input 2 2 31 8 2" xfId="22934"/>
    <cellStyle name="Input 2 2 31 8 2 2" xfId="53849"/>
    <cellStyle name="Input 2 2 31 8 2 3" xfId="53850"/>
    <cellStyle name="Input 2 2 31 8 3" xfId="22935"/>
    <cellStyle name="Input 2 2 31 8 4" xfId="53851"/>
    <cellStyle name="Input 2 2 31 9" xfId="22936"/>
    <cellStyle name="Input 2 2 32" xfId="22937"/>
    <cellStyle name="Input 2 2 32 10" xfId="53852"/>
    <cellStyle name="Input 2 2 32 11" xfId="53853"/>
    <cellStyle name="Input 2 2 32 2" xfId="22938"/>
    <cellStyle name="Input 2 2 32 2 2" xfId="22939"/>
    <cellStyle name="Input 2 2 32 2 2 2" xfId="53854"/>
    <cellStyle name="Input 2 2 32 2 2 3" xfId="53855"/>
    <cellStyle name="Input 2 2 32 2 3" xfId="22940"/>
    <cellStyle name="Input 2 2 32 2 4" xfId="53856"/>
    <cellStyle name="Input 2 2 32 3" xfId="22941"/>
    <cellStyle name="Input 2 2 32 3 2" xfId="22942"/>
    <cellStyle name="Input 2 2 32 3 2 2" xfId="53857"/>
    <cellStyle name="Input 2 2 32 3 2 3" xfId="53858"/>
    <cellStyle name="Input 2 2 32 3 3" xfId="22943"/>
    <cellStyle name="Input 2 2 32 3 4" xfId="53859"/>
    <cellStyle name="Input 2 2 32 4" xfId="22944"/>
    <cellStyle name="Input 2 2 32 4 2" xfId="22945"/>
    <cellStyle name="Input 2 2 32 4 2 2" xfId="53860"/>
    <cellStyle name="Input 2 2 32 4 2 3" xfId="53861"/>
    <cellStyle name="Input 2 2 32 4 3" xfId="22946"/>
    <cellStyle name="Input 2 2 32 4 4" xfId="53862"/>
    <cellStyle name="Input 2 2 32 5" xfId="22947"/>
    <cellStyle name="Input 2 2 32 5 2" xfId="22948"/>
    <cellStyle name="Input 2 2 32 5 2 2" xfId="53863"/>
    <cellStyle name="Input 2 2 32 5 2 3" xfId="53864"/>
    <cellStyle name="Input 2 2 32 5 3" xfId="22949"/>
    <cellStyle name="Input 2 2 32 5 4" xfId="53865"/>
    <cellStyle name="Input 2 2 32 6" xfId="22950"/>
    <cellStyle name="Input 2 2 32 6 2" xfId="22951"/>
    <cellStyle name="Input 2 2 32 6 2 2" xfId="53866"/>
    <cellStyle name="Input 2 2 32 6 2 3" xfId="53867"/>
    <cellStyle name="Input 2 2 32 6 3" xfId="22952"/>
    <cellStyle name="Input 2 2 32 6 4" xfId="53868"/>
    <cellStyle name="Input 2 2 32 7" xfId="22953"/>
    <cellStyle name="Input 2 2 32 7 2" xfId="22954"/>
    <cellStyle name="Input 2 2 32 7 2 2" xfId="53869"/>
    <cellStyle name="Input 2 2 32 7 2 3" xfId="53870"/>
    <cellStyle name="Input 2 2 32 7 3" xfId="22955"/>
    <cellStyle name="Input 2 2 32 7 4" xfId="53871"/>
    <cellStyle name="Input 2 2 32 8" xfId="22956"/>
    <cellStyle name="Input 2 2 32 8 2" xfId="22957"/>
    <cellStyle name="Input 2 2 32 8 2 2" xfId="53872"/>
    <cellStyle name="Input 2 2 32 8 2 3" xfId="53873"/>
    <cellStyle name="Input 2 2 32 8 3" xfId="22958"/>
    <cellStyle name="Input 2 2 32 8 4" xfId="53874"/>
    <cellStyle name="Input 2 2 32 9" xfId="22959"/>
    <cellStyle name="Input 2 2 32 9 2" xfId="53875"/>
    <cellStyle name="Input 2 2 32 9 3" xfId="53876"/>
    <cellStyle name="Input 2 2 33" xfId="22960"/>
    <cellStyle name="Input 2 2 33 10" xfId="53877"/>
    <cellStyle name="Input 2 2 33 2" xfId="22961"/>
    <cellStyle name="Input 2 2 33 2 2" xfId="22962"/>
    <cellStyle name="Input 2 2 33 2 2 2" xfId="53878"/>
    <cellStyle name="Input 2 2 33 2 2 3" xfId="53879"/>
    <cellStyle name="Input 2 2 33 2 3" xfId="22963"/>
    <cellStyle name="Input 2 2 33 2 4" xfId="53880"/>
    <cellStyle name="Input 2 2 33 3" xfId="22964"/>
    <cellStyle name="Input 2 2 33 3 2" xfId="22965"/>
    <cellStyle name="Input 2 2 33 3 2 2" xfId="53881"/>
    <cellStyle name="Input 2 2 33 3 2 3" xfId="53882"/>
    <cellStyle name="Input 2 2 33 3 3" xfId="22966"/>
    <cellStyle name="Input 2 2 33 3 4" xfId="53883"/>
    <cellStyle name="Input 2 2 33 4" xfId="22967"/>
    <cellStyle name="Input 2 2 33 4 2" xfId="22968"/>
    <cellStyle name="Input 2 2 33 4 2 2" xfId="53884"/>
    <cellStyle name="Input 2 2 33 4 2 3" xfId="53885"/>
    <cellStyle name="Input 2 2 33 4 3" xfId="22969"/>
    <cellStyle name="Input 2 2 33 4 4" xfId="53886"/>
    <cellStyle name="Input 2 2 33 5" xfId="22970"/>
    <cellStyle name="Input 2 2 33 5 2" xfId="22971"/>
    <cellStyle name="Input 2 2 33 5 2 2" xfId="53887"/>
    <cellStyle name="Input 2 2 33 5 2 3" xfId="53888"/>
    <cellStyle name="Input 2 2 33 5 3" xfId="22972"/>
    <cellStyle name="Input 2 2 33 5 4" xfId="53889"/>
    <cellStyle name="Input 2 2 33 6" xfId="22973"/>
    <cellStyle name="Input 2 2 33 6 2" xfId="22974"/>
    <cellStyle name="Input 2 2 33 6 2 2" xfId="53890"/>
    <cellStyle name="Input 2 2 33 6 2 3" xfId="53891"/>
    <cellStyle name="Input 2 2 33 6 3" xfId="22975"/>
    <cellStyle name="Input 2 2 33 6 4" xfId="53892"/>
    <cellStyle name="Input 2 2 33 7" xfId="22976"/>
    <cellStyle name="Input 2 2 33 7 2" xfId="22977"/>
    <cellStyle name="Input 2 2 33 7 2 2" xfId="53893"/>
    <cellStyle name="Input 2 2 33 7 2 3" xfId="53894"/>
    <cellStyle name="Input 2 2 33 7 3" xfId="22978"/>
    <cellStyle name="Input 2 2 33 7 4" xfId="53895"/>
    <cellStyle name="Input 2 2 33 8" xfId="22979"/>
    <cellStyle name="Input 2 2 33 8 2" xfId="22980"/>
    <cellStyle name="Input 2 2 33 8 2 2" xfId="53896"/>
    <cellStyle name="Input 2 2 33 8 2 3" xfId="53897"/>
    <cellStyle name="Input 2 2 33 8 3" xfId="22981"/>
    <cellStyle name="Input 2 2 33 8 4" xfId="53898"/>
    <cellStyle name="Input 2 2 33 9" xfId="22982"/>
    <cellStyle name="Input 2 2 34" xfId="22983"/>
    <cellStyle name="Input 2 2 34 10" xfId="53899"/>
    <cellStyle name="Input 2 2 34 11" xfId="53900"/>
    <cellStyle name="Input 2 2 34 2" xfId="22984"/>
    <cellStyle name="Input 2 2 34 2 2" xfId="22985"/>
    <cellStyle name="Input 2 2 34 2 2 2" xfId="53901"/>
    <cellStyle name="Input 2 2 34 2 2 3" xfId="53902"/>
    <cellStyle name="Input 2 2 34 2 3" xfId="22986"/>
    <cellStyle name="Input 2 2 34 2 4" xfId="53903"/>
    <cellStyle name="Input 2 2 34 3" xfId="22987"/>
    <cellStyle name="Input 2 2 34 3 2" xfId="22988"/>
    <cellStyle name="Input 2 2 34 3 2 2" xfId="53904"/>
    <cellStyle name="Input 2 2 34 3 2 3" xfId="53905"/>
    <cellStyle name="Input 2 2 34 3 3" xfId="22989"/>
    <cellStyle name="Input 2 2 34 3 4" xfId="53906"/>
    <cellStyle name="Input 2 2 34 4" xfId="22990"/>
    <cellStyle name="Input 2 2 34 4 2" xfId="22991"/>
    <cellStyle name="Input 2 2 34 4 2 2" xfId="53907"/>
    <cellStyle name="Input 2 2 34 4 2 3" xfId="53908"/>
    <cellStyle name="Input 2 2 34 4 3" xfId="22992"/>
    <cellStyle name="Input 2 2 34 4 4" xfId="53909"/>
    <cellStyle name="Input 2 2 34 5" xfId="22993"/>
    <cellStyle name="Input 2 2 34 5 2" xfId="22994"/>
    <cellStyle name="Input 2 2 34 5 2 2" xfId="53910"/>
    <cellStyle name="Input 2 2 34 5 2 3" xfId="53911"/>
    <cellStyle name="Input 2 2 34 5 3" xfId="22995"/>
    <cellStyle name="Input 2 2 34 5 4" xfId="53912"/>
    <cellStyle name="Input 2 2 34 6" xfId="22996"/>
    <cellStyle name="Input 2 2 34 6 2" xfId="22997"/>
    <cellStyle name="Input 2 2 34 6 2 2" xfId="53913"/>
    <cellStyle name="Input 2 2 34 6 2 3" xfId="53914"/>
    <cellStyle name="Input 2 2 34 6 3" xfId="22998"/>
    <cellStyle name="Input 2 2 34 6 4" xfId="53915"/>
    <cellStyle name="Input 2 2 34 7" xfId="22999"/>
    <cellStyle name="Input 2 2 34 7 2" xfId="23000"/>
    <cellStyle name="Input 2 2 34 7 2 2" xfId="53916"/>
    <cellStyle name="Input 2 2 34 7 2 3" xfId="53917"/>
    <cellStyle name="Input 2 2 34 7 3" xfId="23001"/>
    <cellStyle name="Input 2 2 34 7 4" xfId="53918"/>
    <cellStyle name="Input 2 2 34 8" xfId="23002"/>
    <cellStyle name="Input 2 2 34 8 2" xfId="23003"/>
    <cellStyle name="Input 2 2 34 8 2 2" xfId="53919"/>
    <cellStyle name="Input 2 2 34 8 2 3" xfId="53920"/>
    <cellStyle name="Input 2 2 34 8 3" xfId="23004"/>
    <cellStyle name="Input 2 2 34 8 4" xfId="53921"/>
    <cellStyle name="Input 2 2 34 9" xfId="23005"/>
    <cellStyle name="Input 2 2 34 9 2" xfId="53922"/>
    <cellStyle name="Input 2 2 34 9 3" xfId="53923"/>
    <cellStyle name="Input 2 2 35" xfId="23006"/>
    <cellStyle name="Input 2 2 35 10" xfId="53924"/>
    <cellStyle name="Input 2 2 35 11" xfId="53925"/>
    <cellStyle name="Input 2 2 35 2" xfId="23007"/>
    <cellStyle name="Input 2 2 35 2 2" xfId="23008"/>
    <cellStyle name="Input 2 2 35 2 2 2" xfId="53926"/>
    <cellStyle name="Input 2 2 35 2 2 3" xfId="53927"/>
    <cellStyle name="Input 2 2 35 2 3" xfId="23009"/>
    <cellStyle name="Input 2 2 35 2 4" xfId="53928"/>
    <cellStyle name="Input 2 2 35 3" xfId="23010"/>
    <cellStyle name="Input 2 2 35 3 2" xfId="23011"/>
    <cellStyle name="Input 2 2 35 3 2 2" xfId="53929"/>
    <cellStyle name="Input 2 2 35 3 2 3" xfId="53930"/>
    <cellStyle name="Input 2 2 35 3 3" xfId="23012"/>
    <cellStyle name="Input 2 2 35 3 4" xfId="53931"/>
    <cellStyle name="Input 2 2 35 4" xfId="23013"/>
    <cellStyle name="Input 2 2 35 4 2" xfId="23014"/>
    <cellStyle name="Input 2 2 35 4 2 2" xfId="53932"/>
    <cellStyle name="Input 2 2 35 4 2 3" xfId="53933"/>
    <cellStyle name="Input 2 2 35 4 3" xfId="23015"/>
    <cellStyle name="Input 2 2 35 4 4" xfId="53934"/>
    <cellStyle name="Input 2 2 35 5" xfId="23016"/>
    <cellStyle name="Input 2 2 35 5 2" xfId="23017"/>
    <cellStyle name="Input 2 2 35 5 2 2" xfId="53935"/>
    <cellStyle name="Input 2 2 35 5 2 3" xfId="53936"/>
    <cellStyle name="Input 2 2 35 5 3" xfId="23018"/>
    <cellStyle name="Input 2 2 35 5 4" xfId="53937"/>
    <cellStyle name="Input 2 2 35 6" xfId="23019"/>
    <cellStyle name="Input 2 2 35 6 2" xfId="23020"/>
    <cellStyle name="Input 2 2 35 6 2 2" xfId="53938"/>
    <cellStyle name="Input 2 2 35 6 2 3" xfId="53939"/>
    <cellStyle name="Input 2 2 35 6 3" xfId="23021"/>
    <cellStyle name="Input 2 2 35 6 4" xfId="53940"/>
    <cellStyle name="Input 2 2 35 7" xfId="23022"/>
    <cellStyle name="Input 2 2 35 7 2" xfId="23023"/>
    <cellStyle name="Input 2 2 35 7 2 2" xfId="53941"/>
    <cellStyle name="Input 2 2 35 7 2 3" xfId="53942"/>
    <cellStyle name="Input 2 2 35 7 3" xfId="23024"/>
    <cellStyle name="Input 2 2 35 7 4" xfId="53943"/>
    <cellStyle name="Input 2 2 35 8" xfId="23025"/>
    <cellStyle name="Input 2 2 35 8 2" xfId="23026"/>
    <cellStyle name="Input 2 2 35 8 2 2" xfId="53944"/>
    <cellStyle name="Input 2 2 35 8 2 3" xfId="53945"/>
    <cellStyle name="Input 2 2 35 8 3" xfId="23027"/>
    <cellStyle name="Input 2 2 35 8 4" xfId="53946"/>
    <cellStyle name="Input 2 2 35 9" xfId="23028"/>
    <cellStyle name="Input 2 2 35 9 2" xfId="53947"/>
    <cellStyle name="Input 2 2 35 9 3" xfId="53948"/>
    <cellStyle name="Input 2 2 36" xfId="23029"/>
    <cellStyle name="Input 2 2 36 10" xfId="53949"/>
    <cellStyle name="Input 2 2 36 11" xfId="53950"/>
    <cellStyle name="Input 2 2 36 2" xfId="23030"/>
    <cellStyle name="Input 2 2 36 2 2" xfId="23031"/>
    <cellStyle name="Input 2 2 36 2 2 2" xfId="53951"/>
    <cellStyle name="Input 2 2 36 2 2 3" xfId="53952"/>
    <cellStyle name="Input 2 2 36 2 3" xfId="23032"/>
    <cellStyle name="Input 2 2 36 2 4" xfId="53953"/>
    <cellStyle name="Input 2 2 36 3" xfId="23033"/>
    <cellStyle name="Input 2 2 36 3 2" xfId="23034"/>
    <cellStyle name="Input 2 2 36 3 2 2" xfId="53954"/>
    <cellStyle name="Input 2 2 36 3 2 3" xfId="53955"/>
    <cellStyle name="Input 2 2 36 3 3" xfId="23035"/>
    <cellStyle name="Input 2 2 36 3 4" xfId="53956"/>
    <cellStyle name="Input 2 2 36 4" xfId="23036"/>
    <cellStyle name="Input 2 2 36 4 2" xfId="23037"/>
    <cellStyle name="Input 2 2 36 4 2 2" xfId="53957"/>
    <cellStyle name="Input 2 2 36 4 2 3" xfId="53958"/>
    <cellStyle name="Input 2 2 36 4 3" xfId="23038"/>
    <cellStyle name="Input 2 2 36 4 4" xfId="53959"/>
    <cellStyle name="Input 2 2 36 5" xfId="23039"/>
    <cellStyle name="Input 2 2 36 5 2" xfId="23040"/>
    <cellStyle name="Input 2 2 36 5 2 2" xfId="53960"/>
    <cellStyle name="Input 2 2 36 5 2 3" xfId="53961"/>
    <cellStyle name="Input 2 2 36 5 3" xfId="23041"/>
    <cellStyle name="Input 2 2 36 5 4" xfId="53962"/>
    <cellStyle name="Input 2 2 36 6" xfId="23042"/>
    <cellStyle name="Input 2 2 36 6 2" xfId="23043"/>
    <cellStyle name="Input 2 2 36 6 2 2" xfId="53963"/>
    <cellStyle name="Input 2 2 36 6 2 3" xfId="53964"/>
    <cellStyle name="Input 2 2 36 6 3" xfId="23044"/>
    <cellStyle name="Input 2 2 36 6 4" xfId="53965"/>
    <cellStyle name="Input 2 2 36 7" xfId="23045"/>
    <cellStyle name="Input 2 2 36 7 2" xfId="23046"/>
    <cellStyle name="Input 2 2 36 7 2 2" xfId="53966"/>
    <cellStyle name="Input 2 2 36 7 2 3" xfId="53967"/>
    <cellStyle name="Input 2 2 36 7 3" xfId="23047"/>
    <cellStyle name="Input 2 2 36 7 4" xfId="53968"/>
    <cellStyle name="Input 2 2 36 8" xfId="23048"/>
    <cellStyle name="Input 2 2 36 8 2" xfId="23049"/>
    <cellStyle name="Input 2 2 36 8 2 2" xfId="53969"/>
    <cellStyle name="Input 2 2 36 8 2 3" xfId="53970"/>
    <cellStyle name="Input 2 2 36 8 3" xfId="23050"/>
    <cellStyle name="Input 2 2 36 8 4" xfId="53971"/>
    <cellStyle name="Input 2 2 36 9" xfId="23051"/>
    <cellStyle name="Input 2 2 36 9 2" xfId="53972"/>
    <cellStyle name="Input 2 2 36 9 3" xfId="53973"/>
    <cellStyle name="Input 2 2 37" xfId="23052"/>
    <cellStyle name="Input 2 2 37 10" xfId="53974"/>
    <cellStyle name="Input 2 2 37 11" xfId="53975"/>
    <cellStyle name="Input 2 2 37 2" xfId="23053"/>
    <cellStyle name="Input 2 2 37 2 2" xfId="23054"/>
    <cellStyle name="Input 2 2 37 2 2 2" xfId="53976"/>
    <cellStyle name="Input 2 2 37 2 2 3" xfId="53977"/>
    <cellStyle name="Input 2 2 37 2 3" xfId="23055"/>
    <cellStyle name="Input 2 2 37 2 4" xfId="53978"/>
    <cellStyle name="Input 2 2 37 3" xfId="23056"/>
    <cellStyle name="Input 2 2 37 3 2" xfId="23057"/>
    <cellStyle name="Input 2 2 37 3 2 2" xfId="53979"/>
    <cellStyle name="Input 2 2 37 3 2 3" xfId="53980"/>
    <cellStyle name="Input 2 2 37 3 3" xfId="23058"/>
    <cellStyle name="Input 2 2 37 3 4" xfId="53981"/>
    <cellStyle name="Input 2 2 37 4" xfId="23059"/>
    <cellStyle name="Input 2 2 37 4 2" xfId="23060"/>
    <cellStyle name="Input 2 2 37 4 2 2" xfId="53982"/>
    <cellStyle name="Input 2 2 37 4 2 3" xfId="53983"/>
    <cellStyle name="Input 2 2 37 4 3" xfId="23061"/>
    <cellStyle name="Input 2 2 37 4 4" xfId="53984"/>
    <cellStyle name="Input 2 2 37 5" xfId="23062"/>
    <cellStyle name="Input 2 2 37 5 2" xfId="23063"/>
    <cellStyle name="Input 2 2 37 5 2 2" xfId="53985"/>
    <cellStyle name="Input 2 2 37 5 2 3" xfId="53986"/>
    <cellStyle name="Input 2 2 37 5 3" xfId="23064"/>
    <cellStyle name="Input 2 2 37 5 4" xfId="53987"/>
    <cellStyle name="Input 2 2 37 6" xfId="23065"/>
    <cellStyle name="Input 2 2 37 6 2" xfId="23066"/>
    <cellStyle name="Input 2 2 37 6 2 2" xfId="53988"/>
    <cellStyle name="Input 2 2 37 6 2 3" xfId="53989"/>
    <cellStyle name="Input 2 2 37 6 3" xfId="23067"/>
    <cellStyle name="Input 2 2 37 6 4" xfId="53990"/>
    <cellStyle name="Input 2 2 37 7" xfId="23068"/>
    <cellStyle name="Input 2 2 37 7 2" xfId="23069"/>
    <cellStyle name="Input 2 2 37 7 2 2" xfId="53991"/>
    <cellStyle name="Input 2 2 37 7 2 3" xfId="53992"/>
    <cellStyle name="Input 2 2 37 7 3" xfId="23070"/>
    <cellStyle name="Input 2 2 37 7 4" xfId="53993"/>
    <cellStyle name="Input 2 2 37 8" xfId="23071"/>
    <cellStyle name="Input 2 2 37 8 2" xfId="23072"/>
    <cellStyle name="Input 2 2 37 8 2 2" xfId="53994"/>
    <cellStyle name="Input 2 2 37 8 2 3" xfId="53995"/>
    <cellStyle name="Input 2 2 37 8 3" xfId="23073"/>
    <cellStyle name="Input 2 2 37 8 4" xfId="53996"/>
    <cellStyle name="Input 2 2 37 9" xfId="23074"/>
    <cellStyle name="Input 2 2 37 9 2" xfId="53997"/>
    <cellStyle name="Input 2 2 37 9 3" xfId="53998"/>
    <cellStyle name="Input 2 2 38" xfId="23075"/>
    <cellStyle name="Input 2 2 38 10" xfId="53999"/>
    <cellStyle name="Input 2 2 38 11" xfId="54000"/>
    <cellStyle name="Input 2 2 38 2" xfId="23076"/>
    <cellStyle name="Input 2 2 38 2 2" xfId="23077"/>
    <cellStyle name="Input 2 2 38 2 2 2" xfId="54001"/>
    <cellStyle name="Input 2 2 38 2 2 3" xfId="54002"/>
    <cellStyle name="Input 2 2 38 2 3" xfId="23078"/>
    <cellStyle name="Input 2 2 38 2 4" xfId="54003"/>
    <cellStyle name="Input 2 2 38 3" xfId="23079"/>
    <cellStyle name="Input 2 2 38 3 2" xfId="23080"/>
    <cellStyle name="Input 2 2 38 3 2 2" xfId="54004"/>
    <cellStyle name="Input 2 2 38 3 2 3" xfId="54005"/>
    <cellStyle name="Input 2 2 38 3 3" xfId="23081"/>
    <cellStyle name="Input 2 2 38 3 4" xfId="54006"/>
    <cellStyle name="Input 2 2 38 4" xfId="23082"/>
    <cellStyle name="Input 2 2 38 4 2" xfId="23083"/>
    <cellStyle name="Input 2 2 38 4 2 2" xfId="54007"/>
    <cellStyle name="Input 2 2 38 4 2 3" xfId="54008"/>
    <cellStyle name="Input 2 2 38 4 3" xfId="23084"/>
    <cellStyle name="Input 2 2 38 4 4" xfId="54009"/>
    <cellStyle name="Input 2 2 38 5" xfId="23085"/>
    <cellStyle name="Input 2 2 38 5 2" xfId="23086"/>
    <cellStyle name="Input 2 2 38 5 2 2" xfId="54010"/>
    <cellStyle name="Input 2 2 38 5 2 3" xfId="54011"/>
    <cellStyle name="Input 2 2 38 5 3" xfId="23087"/>
    <cellStyle name="Input 2 2 38 5 4" xfId="54012"/>
    <cellStyle name="Input 2 2 38 6" xfId="23088"/>
    <cellStyle name="Input 2 2 38 6 2" xfId="23089"/>
    <cellStyle name="Input 2 2 38 6 2 2" xfId="54013"/>
    <cellStyle name="Input 2 2 38 6 2 3" xfId="54014"/>
    <cellStyle name="Input 2 2 38 6 3" xfId="23090"/>
    <cellStyle name="Input 2 2 38 6 4" xfId="54015"/>
    <cellStyle name="Input 2 2 38 7" xfId="23091"/>
    <cellStyle name="Input 2 2 38 7 2" xfId="23092"/>
    <cellStyle name="Input 2 2 38 7 2 2" xfId="54016"/>
    <cellStyle name="Input 2 2 38 7 2 3" xfId="54017"/>
    <cellStyle name="Input 2 2 38 7 3" xfId="23093"/>
    <cellStyle name="Input 2 2 38 7 4" xfId="54018"/>
    <cellStyle name="Input 2 2 38 8" xfId="23094"/>
    <cellStyle name="Input 2 2 38 8 2" xfId="23095"/>
    <cellStyle name="Input 2 2 38 8 2 2" xfId="54019"/>
    <cellStyle name="Input 2 2 38 8 2 3" xfId="54020"/>
    <cellStyle name="Input 2 2 38 8 3" xfId="23096"/>
    <cellStyle name="Input 2 2 38 8 4" xfId="54021"/>
    <cellStyle name="Input 2 2 38 9" xfId="23097"/>
    <cellStyle name="Input 2 2 38 9 2" xfId="54022"/>
    <cellStyle name="Input 2 2 38 9 3" xfId="54023"/>
    <cellStyle name="Input 2 2 39" xfId="23098"/>
    <cellStyle name="Input 2 2 39 10" xfId="54024"/>
    <cellStyle name="Input 2 2 39 11" xfId="54025"/>
    <cellStyle name="Input 2 2 39 2" xfId="23099"/>
    <cellStyle name="Input 2 2 39 2 2" xfId="23100"/>
    <cellStyle name="Input 2 2 39 2 2 2" xfId="54026"/>
    <cellStyle name="Input 2 2 39 2 2 3" xfId="54027"/>
    <cellStyle name="Input 2 2 39 2 3" xfId="23101"/>
    <cellStyle name="Input 2 2 39 2 4" xfId="54028"/>
    <cellStyle name="Input 2 2 39 3" xfId="23102"/>
    <cellStyle name="Input 2 2 39 3 2" xfId="23103"/>
    <cellStyle name="Input 2 2 39 3 2 2" xfId="54029"/>
    <cellStyle name="Input 2 2 39 3 2 3" xfId="54030"/>
    <cellStyle name="Input 2 2 39 3 3" xfId="23104"/>
    <cellStyle name="Input 2 2 39 3 4" xfId="54031"/>
    <cellStyle name="Input 2 2 39 4" xfId="23105"/>
    <cellStyle name="Input 2 2 39 4 2" xfId="23106"/>
    <cellStyle name="Input 2 2 39 4 2 2" xfId="54032"/>
    <cellStyle name="Input 2 2 39 4 2 3" xfId="54033"/>
    <cellStyle name="Input 2 2 39 4 3" xfId="23107"/>
    <cellStyle name="Input 2 2 39 4 4" xfId="54034"/>
    <cellStyle name="Input 2 2 39 5" xfId="23108"/>
    <cellStyle name="Input 2 2 39 5 2" xfId="23109"/>
    <cellStyle name="Input 2 2 39 5 2 2" xfId="54035"/>
    <cellStyle name="Input 2 2 39 5 2 3" xfId="54036"/>
    <cellStyle name="Input 2 2 39 5 3" xfId="23110"/>
    <cellStyle name="Input 2 2 39 5 4" xfId="54037"/>
    <cellStyle name="Input 2 2 39 6" xfId="23111"/>
    <cellStyle name="Input 2 2 39 6 2" xfId="23112"/>
    <cellStyle name="Input 2 2 39 6 2 2" xfId="54038"/>
    <cellStyle name="Input 2 2 39 6 2 3" xfId="54039"/>
    <cellStyle name="Input 2 2 39 6 3" xfId="23113"/>
    <cellStyle name="Input 2 2 39 6 4" xfId="54040"/>
    <cellStyle name="Input 2 2 39 7" xfId="23114"/>
    <cellStyle name="Input 2 2 39 7 2" xfId="23115"/>
    <cellStyle name="Input 2 2 39 7 2 2" xfId="54041"/>
    <cellStyle name="Input 2 2 39 7 2 3" xfId="54042"/>
    <cellStyle name="Input 2 2 39 7 3" xfId="23116"/>
    <cellStyle name="Input 2 2 39 7 4" xfId="54043"/>
    <cellStyle name="Input 2 2 39 8" xfId="23117"/>
    <cellStyle name="Input 2 2 39 8 2" xfId="23118"/>
    <cellStyle name="Input 2 2 39 8 2 2" xfId="54044"/>
    <cellStyle name="Input 2 2 39 8 2 3" xfId="54045"/>
    <cellStyle name="Input 2 2 39 8 3" xfId="23119"/>
    <cellStyle name="Input 2 2 39 8 4" xfId="54046"/>
    <cellStyle name="Input 2 2 39 9" xfId="23120"/>
    <cellStyle name="Input 2 2 39 9 2" xfId="54047"/>
    <cellStyle name="Input 2 2 39 9 3" xfId="54048"/>
    <cellStyle name="Input 2 2 4" xfId="556"/>
    <cellStyle name="Input 2 2 4 10" xfId="54049"/>
    <cellStyle name="Input 2 2 4 2" xfId="23121"/>
    <cellStyle name="Input 2 2 4 2 2" xfId="23122"/>
    <cellStyle name="Input 2 2 4 2 2 2" xfId="23123"/>
    <cellStyle name="Input 2 2 4 2 2 2 2" xfId="23124"/>
    <cellStyle name="Input 2 2 4 2 2 2 2 2" xfId="23125"/>
    <cellStyle name="Input 2 2 4 2 2 2 2 2 2" xfId="23126"/>
    <cellStyle name="Input 2 2 4 2 2 2 2 2 2 2" xfId="23127"/>
    <cellStyle name="Input 2 2 4 2 2 2 2 2 3" xfId="23128"/>
    <cellStyle name="Input 2 2 4 2 2 2 2 3" xfId="23129"/>
    <cellStyle name="Input 2 2 4 2 2 2 2 3 2" xfId="23130"/>
    <cellStyle name="Input 2 2 4 2 2 2 2 3 2 2" xfId="23131"/>
    <cellStyle name="Input 2 2 4 2 2 2 2 3 3" xfId="23132"/>
    <cellStyle name="Input 2 2 4 2 2 2 2 4" xfId="23133"/>
    <cellStyle name="Input 2 2 4 2 2 2 2 4 2" xfId="23134"/>
    <cellStyle name="Input 2 2 4 2 2 2 2 5" xfId="23135"/>
    <cellStyle name="Input 2 2 4 2 2 2 3" xfId="23136"/>
    <cellStyle name="Input 2 2 4 2 2 2 3 2" xfId="23137"/>
    <cellStyle name="Input 2 2 4 2 2 2 3 2 2" xfId="23138"/>
    <cellStyle name="Input 2 2 4 2 2 2 3 3" xfId="23139"/>
    <cellStyle name="Input 2 2 4 2 2 2 4" xfId="23140"/>
    <cellStyle name="Input 2 2 4 2 2 2 4 2" xfId="23141"/>
    <cellStyle name="Input 2 2 4 2 2 2 4 2 2" xfId="23142"/>
    <cellStyle name="Input 2 2 4 2 2 2 4 3" xfId="23143"/>
    <cellStyle name="Input 2 2 4 2 2 2 5" xfId="23144"/>
    <cellStyle name="Input 2 2 4 2 2 2 5 2" xfId="23145"/>
    <cellStyle name="Input 2 2 4 2 2 2 6" xfId="23146"/>
    <cellStyle name="Input 2 2 4 2 2 3" xfId="54050"/>
    <cellStyle name="Input 2 2 4 2 2 4" xfId="54051"/>
    <cellStyle name="Input 2 2 4 2 2 5" xfId="54052"/>
    <cellStyle name="Input 2 2 4 2 2 6" xfId="54053"/>
    <cellStyle name="Input 2 2 4 2 2 7" xfId="54054"/>
    <cellStyle name="Input 2 2 4 2 3" xfId="23147"/>
    <cellStyle name="Input 2 2 4 2 3 2" xfId="23148"/>
    <cellStyle name="Input 2 2 4 2 3 2 2" xfId="23149"/>
    <cellStyle name="Input 2 2 4 2 3 2 2 2" xfId="23150"/>
    <cellStyle name="Input 2 2 4 2 3 2 2 2 2" xfId="23151"/>
    <cellStyle name="Input 2 2 4 2 3 2 2 3" xfId="23152"/>
    <cellStyle name="Input 2 2 4 2 3 2 3" xfId="23153"/>
    <cellStyle name="Input 2 2 4 2 3 2 3 2" xfId="23154"/>
    <cellStyle name="Input 2 2 4 2 3 2 3 2 2" xfId="23155"/>
    <cellStyle name="Input 2 2 4 2 3 2 3 3" xfId="23156"/>
    <cellStyle name="Input 2 2 4 2 3 2 4" xfId="23157"/>
    <cellStyle name="Input 2 2 4 2 3 2 4 2" xfId="23158"/>
    <cellStyle name="Input 2 2 4 2 3 2 5" xfId="23159"/>
    <cellStyle name="Input 2 2 4 2 3 3" xfId="23160"/>
    <cellStyle name="Input 2 2 4 2 3 3 2" xfId="23161"/>
    <cellStyle name="Input 2 2 4 2 3 3 2 2" xfId="23162"/>
    <cellStyle name="Input 2 2 4 2 3 3 3" xfId="23163"/>
    <cellStyle name="Input 2 2 4 2 3 4" xfId="23164"/>
    <cellStyle name="Input 2 2 4 2 3 4 2" xfId="23165"/>
    <cellStyle name="Input 2 2 4 2 3 4 2 2" xfId="23166"/>
    <cellStyle name="Input 2 2 4 2 3 4 3" xfId="23167"/>
    <cellStyle name="Input 2 2 4 2 3 5" xfId="23168"/>
    <cellStyle name="Input 2 2 4 2 3 5 2" xfId="23169"/>
    <cellStyle name="Input 2 2 4 2 3 6" xfId="23170"/>
    <cellStyle name="Input 2 2 4 2 4" xfId="23171"/>
    <cellStyle name="Input 2 2 4 2 5" xfId="23172"/>
    <cellStyle name="Input 2 2 4 2 6" xfId="54055"/>
    <cellStyle name="Input 2 2 4 2 7" xfId="54056"/>
    <cellStyle name="Input 2 2 4 3" xfId="23173"/>
    <cellStyle name="Input 2 2 4 3 2" xfId="23174"/>
    <cellStyle name="Input 2 2 4 3 2 2" xfId="23175"/>
    <cellStyle name="Input 2 2 4 3 2 2 2" xfId="23176"/>
    <cellStyle name="Input 2 2 4 3 2 2 2 2" xfId="23177"/>
    <cellStyle name="Input 2 2 4 3 2 2 2 2 2" xfId="23178"/>
    <cellStyle name="Input 2 2 4 3 2 2 2 3" xfId="23179"/>
    <cellStyle name="Input 2 2 4 3 2 2 3" xfId="23180"/>
    <cellStyle name="Input 2 2 4 3 2 2 3 2" xfId="23181"/>
    <cellStyle name="Input 2 2 4 3 2 2 3 2 2" xfId="23182"/>
    <cellStyle name="Input 2 2 4 3 2 2 3 3" xfId="23183"/>
    <cellStyle name="Input 2 2 4 3 2 2 4" xfId="23184"/>
    <cellStyle name="Input 2 2 4 3 2 2 4 2" xfId="23185"/>
    <cellStyle name="Input 2 2 4 3 2 2 5" xfId="23186"/>
    <cellStyle name="Input 2 2 4 3 2 3" xfId="23187"/>
    <cellStyle name="Input 2 2 4 3 2 3 2" xfId="23188"/>
    <cellStyle name="Input 2 2 4 3 2 3 2 2" xfId="23189"/>
    <cellStyle name="Input 2 2 4 3 2 3 3" xfId="23190"/>
    <cellStyle name="Input 2 2 4 3 2 4" xfId="23191"/>
    <cellStyle name="Input 2 2 4 3 2 4 2" xfId="23192"/>
    <cellStyle name="Input 2 2 4 3 2 4 2 2" xfId="23193"/>
    <cellStyle name="Input 2 2 4 3 2 4 3" xfId="23194"/>
    <cellStyle name="Input 2 2 4 3 2 5" xfId="23195"/>
    <cellStyle name="Input 2 2 4 3 2 5 2" xfId="23196"/>
    <cellStyle name="Input 2 2 4 3 2 6" xfId="23197"/>
    <cellStyle name="Input 2 2 4 3 3" xfId="23198"/>
    <cellStyle name="Input 2 2 4 3 4" xfId="23199"/>
    <cellStyle name="Input 2 2 4 3 5" xfId="23200"/>
    <cellStyle name="Input 2 2 4 3 6" xfId="54057"/>
    <cellStyle name="Input 2 2 4 3 7" xfId="54058"/>
    <cellStyle name="Input 2 2 4 3 8" xfId="54059"/>
    <cellStyle name="Input 2 2 4 4" xfId="23201"/>
    <cellStyle name="Input 2 2 4 4 2" xfId="23202"/>
    <cellStyle name="Input 2 2 4 4 2 2" xfId="23203"/>
    <cellStyle name="Input 2 2 4 4 2 2 2" xfId="23204"/>
    <cellStyle name="Input 2 2 4 4 2 2 2 2" xfId="23205"/>
    <cellStyle name="Input 2 2 4 4 2 2 3" xfId="23206"/>
    <cellStyle name="Input 2 2 4 4 2 3" xfId="23207"/>
    <cellStyle name="Input 2 2 4 4 2 3 2" xfId="23208"/>
    <cellStyle name="Input 2 2 4 4 2 3 2 2" xfId="23209"/>
    <cellStyle name="Input 2 2 4 4 2 3 3" xfId="23210"/>
    <cellStyle name="Input 2 2 4 4 2 4" xfId="23211"/>
    <cellStyle name="Input 2 2 4 4 2 4 2" xfId="23212"/>
    <cellStyle name="Input 2 2 4 4 2 5" xfId="23213"/>
    <cellStyle name="Input 2 2 4 4 3" xfId="23214"/>
    <cellStyle name="Input 2 2 4 4 3 2" xfId="23215"/>
    <cellStyle name="Input 2 2 4 4 3 2 2" xfId="23216"/>
    <cellStyle name="Input 2 2 4 4 3 3" xfId="23217"/>
    <cellStyle name="Input 2 2 4 4 4" xfId="23218"/>
    <cellStyle name="Input 2 2 4 4 4 2" xfId="23219"/>
    <cellStyle name="Input 2 2 4 4 4 2 2" xfId="23220"/>
    <cellStyle name="Input 2 2 4 4 4 3" xfId="23221"/>
    <cellStyle name="Input 2 2 4 4 5" xfId="23222"/>
    <cellStyle name="Input 2 2 4 4 5 2" xfId="23223"/>
    <cellStyle name="Input 2 2 4 4 6" xfId="23224"/>
    <cellStyle name="Input 2 2 4 4 7" xfId="23225"/>
    <cellStyle name="Input 2 2 4 4 8" xfId="23226"/>
    <cellStyle name="Input 2 2 4 4 9" xfId="23227"/>
    <cellStyle name="Input 2 2 4 5" xfId="23228"/>
    <cellStyle name="Input 2 2 4 5 2" xfId="23229"/>
    <cellStyle name="Input 2 2 4 5 2 2" xfId="54060"/>
    <cellStyle name="Input 2 2 4 5 2 3" xfId="54061"/>
    <cellStyle name="Input 2 2 4 5 3" xfId="23230"/>
    <cellStyle name="Input 2 2 4 5 4" xfId="54062"/>
    <cellStyle name="Input 2 2 4 6" xfId="23231"/>
    <cellStyle name="Input 2 2 4 6 2" xfId="23232"/>
    <cellStyle name="Input 2 2 4 6 2 2" xfId="54063"/>
    <cellStyle name="Input 2 2 4 6 2 3" xfId="54064"/>
    <cellStyle name="Input 2 2 4 6 3" xfId="23233"/>
    <cellStyle name="Input 2 2 4 6 4" xfId="54065"/>
    <cellStyle name="Input 2 2 4 7" xfId="23234"/>
    <cellStyle name="Input 2 2 4 7 2" xfId="23235"/>
    <cellStyle name="Input 2 2 4 7 2 2" xfId="54066"/>
    <cellStyle name="Input 2 2 4 7 2 3" xfId="54067"/>
    <cellStyle name="Input 2 2 4 7 3" xfId="23236"/>
    <cellStyle name="Input 2 2 4 7 4" xfId="54068"/>
    <cellStyle name="Input 2 2 4 8" xfId="23237"/>
    <cellStyle name="Input 2 2 4 8 2" xfId="54069"/>
    <cellStyle name="Input 2 2 4 8 3" xfId="54070"/>
    <cellStyle name="Input 2 2 4 9" xfId="54071"/>
    <cellStyle name="Input 2 2 40" xfId="23238"/>
    <cellStyle name="Input 2 2 40 10" xfId="54072"/>
    <cellStyle name="Input 2 2 40 11" xfId="54073"/>
    <cellStyle name="Input 2 2 40 2" xfId="23239"/>
    <cellStyle name="Input 2 2 40 2 2" xfId="23240"/>
    <cellStyle name="Input 2 2 40 2 2 2" xfId="54074"/>
    <cellStyle name="Input 2 2 40 2 2 3" xfId="54075"/>
    <cellStyle name="Input 2 2 40 2 3" xfId="23241"/>
    <cellStyle name="Input 2 2 40 2 4" xfId="54076"/>
    <cellStyle name="Input 2 2 40 3" xfId="23242"/>
    <cellStyle name="Input 2 2 40 3 2" xfId="23243"/>
    <cellStyle name="Input 2 2 40 3 2 2" xfId="54077"/>
    <cellStyle name="Input 2 2 40 3 2 3" xfId="54078"/>
    <cellStyle name="Input 2 2 40 3 3" xfId="23244"/>
    <cellStyle name="Input 2 2 40 3 4" xfId="54079"/>
    <cellStyle name="Input 2 2 40 4" xfId="23245"/>
    <cellStyle name="Input 2 2 40 4 2" xfId="23246"/>
    <cellStyle name="Input 2 2 40 4 2 2" xfId="54080"/>
    <cellStyle name="Input 2 2 40 4 2 3" xfId="54081"/>
    <cellStyle name="Input 2 2 40 4 3" xfId="23247"/>
    <cellStyle name="Input 2 2 40 4 4" xfId="54082"/>
    <cellStyle name="Input 2 2 40 5" xfId="23248"/>
    <cellStyle name="Input 2 2 40 5 2" xfId="23249"/>
    <cellStyle name="Input 2 2 40 5 2 2" xfId="54083"/>
    <cellStyle name="Input 2 2 40 5 2 3" xfId="54084"/>
    <cellStyle name="Input 2 2 40 5 3" xfId="23250"/>
    <cellStyle name="Input 2 2 40 5 4" xfId="54085"/>
    <cellStyle name="Input 2 2 40 6" xfId="23251"/>
    <cellStyle name="Input 2 2 40 6 2" xfId="23252"/>
    <cellStyle name="Input 2 2 40 6 2 2" xfId="54086"/>
    <cellStyle name="Input 2 2 40 6 2 3" xfId="54087"/>
    <cellStyle name="Input 2 2 40 6 3" xfId="23253"/>
    <cellStyle name="Input 2 2 40 6 4" xfId="54088"/>
    <cellStyle name="Input 2 2 40 7" xfId="23254"/>
    <cellStyle name="Input 2 2 40 7 2" xfId="23255"/>
    <cellStyle name="Input 2 2 40 7 2 2" xfId="54089"/>
    <cellStyle name="Input 2 2 40 7 2 3" xfId="54090"/>
    <cellStyle name="Input 2 2 40 7 3" xfId="23256"/>
    <cellStyle name="Input 2 2 40 7 4" xfId="54091"/>
    <cellStyle name="Input 2 2 40 8" xfId="23257"/>
    <cellStyle name="Input 2 2 40 8 2" xfId="23258"/>
    <cellStyle name="Input 2 2 40 8 2 2" xfId="54092"/>
    <cellStyle name="Input 2 2 40 8 2 3" xfId="54093"/>
    <cellStyle name="Input 2 2 40 8 3" xfId="23259"/>
    <cellStyle name="Input 2 2 40 8 4" xfId="54094"/>
    <cellStyle name="Input 2 2 40 9" xfId="23260"/>
    <cellStyle name="Input 2 2 40 9 2" xfId="54095"/>
    <cellStyle name="Input 2 2 40 9 3" xfId="54096"/>
    <cellStyle name="Input 2 2 41" xfId="23261"/>
    <cellStyle name="Input 2 2 41 10" xfId="54097"/>
    <cellStyle name="Input 2 2 41 11" xfId="54098"/>
    <cellStyle name="Input 2 2 41 2" xfId="23262"/>
    <cellStyle name="Input 2 2 41 2 2" xfId="23263"/>
    <cellStyle name="Input 2 2 41 2 2 2" xfId="54099"/>
    <cellStyle name="Input 2 2 41 2 2 3" xfId="54100"/>
    <cellStyle name="Input 2 2 41 2 3" xfId="23264"/>
    <cellStyle name="Input 2 2 41 2 4" xfId="54101"/>
    <cellStyle name="Input 2 2 41 3" xfId="23265"/>
    <cellStyle name="Input 2 2 41 3 2" xfId="23266"/>
    <cellStyle name="Input 2 2 41 3 2 2" xfId="54102"/>
    <cellStyle name="Input 2 2 41 3 2 3" xfId="54103"/>
    <cellStyle name="Input 2 2 41 3 3" xfId="23267"/>
    <cellStyle name="Input 2 2 41 3 4" xfId="54104"/>
    <cellStyle name="Input 2 2 41 4" xfId="23268"/>
    <cellStyle name="Input 2 2 41 4 2" xfId="23269"/>
    <cellStyle name="Input 2 2 41 4 2 2" xfId="54105"/>
    <cellStyle name="Input 2 2 41 4 2 3" xfId="54106"/>
    <cellStyle name="Input 2 2 41 4 3" xfId="23270"/>
    <cellStyle name="Input 2 2 41 4 4" xfId="54107"/>
    <cellStyle name="Input 2 2 41 5" xfId="23271"/>
    <cellStyle name="Input 2 2 41 5 2" xfId="23272"/>
    <cellStyle name="Input 2 2 41 5 2 2" xfId="54108"/>
    <cellStyle name="Input 2 2 41 5 2 3" xfId="54109"/>
    <cellStyle name="Input 2 2 41 5 3" xfId="23273"/>
    <cellStyle name="Input 2 2 41 5 4" xfId="54110"/>
    <cellStyle name="Input 2 2 41 6" xfId="23274"/>
    <cellStyle name="Input 2 2 41 6 2" xfId="23275"/>
    <cellStyle name="Input 2 2 41 6 2 2" xfId="54111"/>
    <cellStyle name="Input 2 2 41 6 2 3" xfId="54112"/>
    <cellStyle name="Input 2 2 41 6 3" xfId="23276"/>
    <cellStyle name="Input 2 2 41 6 4" xfId="54113"/>
    <cellStyle name="Input 2 2 41 7" xfId="23277"/>
    <cellStyle name="Input 2 2 41 7 2" xfId="23278"/>
    <cellStyle name="Input 2 2 41 7 2 2" xfId="54114"/>
    <cellStyle name="Input 2 2 41 7 2 3" xfId="54115"/>
    <cellStyle name="Input 2 2 41 7 3" xfId="23279"/>
    <cellStyle name="Input 2 2 41 7 4" xfId="54116"/>
    <cellStyle name="Input 2 2 41 8" xfId="23280"/>
    <cellStyle name="Input 2 2 41 8 2" xfId="23281"/>
    <cellStyle name="Input 2 2 41 8 2 2" xfId="54117"/>
    <cellStyle name="Input 2 2 41 8 2 3" xfId="54118"/>
    <cellStyle name="Input 2 2 41 8 3" xfId="23282"/>
    <cellStyle name="Input 2 2 41 8 4" xfId="54119"/>
    <cellStyle name="Input 2 2 41 9" xfId="23283"/>
    <cellStyle name="Input 2 2 41 9 2" xfId="54120"/>
    <cellStyle name="Input 2 2 41 9 3" xfId="54121"/>
    <cellStyle name="Input 2 2 42" xfId="23284"/>
    <cellStyle name="Input 2 2 42 10" xfId="54122"/>
    <cellStyle name="Input 2 2 42 11" xfId="54123"/>
    <cellStyle name="Input 2 2 42 2" xfId="23285"/>
    <cellStyle name="Input 2 2 42 2 2" xfId="23286"/>
    <cellStyle name="Input 2 2 42 2 2 2" xfId="54124"/>
    <cellStyle name="Input 2 2 42 2 2 3" xfId="54125"/>
    <cellStyle name="Input 2 2 42 2 3" xfId="23287"/>
    <cellStyle name="Input 2 2 42 2 4" xfId="54126"/>
    <cellStyle name="Input 2 2 42 3" xfId="23288"/>
    <cellStyle name="Input 2 2 42 3 2" xfId="23289"/>
    <cellStyle name="Input 2 2 42 3 2 2" xfId="54127"/>
    <cellStyle name="Input 2 2 42 3 2 3" xfId="54128"/>
    <cellStyle name="Input 2 2 42 3 3" xfId="23290"/>
    <cellStyle name="Input 2 2 42 3 4" xfId="54129"/>
    <cellStyle name="Input 2 2 42 4" xfId="23291"/>
    <cellStyle name="Input 2 2 42 4 2" xfId="23292"/>
    <cellStyle name="Input 2 2 42 4 2 2" xfId="54130"/>
    <cellStyle name="Input 2 2 42 4 2 3" xfId="54131"/>
    <cellStyle name="Input 2 2 42 4 3" xfId="23293"/>
    <cellStyle name="Input 2 2 42 4 4" xfId="54132"/>
    <cellStyle name="Input 2 2 42 5" xfId="23294"/>
    <cellStyle name="Input 2 2 42 5 2" xfId="23295"/>
    <cellStyle name="Input 2 2 42 5 2 2" xfId="54133"/>
    <cellStyle name="Input 2 2 42 5 2 3" xfId="54134"/>
    <cellStyle name="Input 2 2 42 5 3" xfId="23296"/>
    <cellStyle name="Input 2 2 42 5 4" xfId="54135"/>
    <cellStyle name="Input 2 2 42 6" xfId="23297"/>
    <cellStyle name="Input 2 2 42 6 2" xfId="23298"/>
    <cellStyle name="Input 2 2 42 6 2 2" xfId="54136"/>
    <cellStyle name="Input 2 2 42 6 2 3" xfId="54137"/>
    <cellStyle name="Input 2 2 42 6 3" xfId="23299"/>
    <cellStyle name="Input 2 2 42 6 4" xfId="54138"/>
    <cellStyle name="Input 2 2 42 7" xfId="23300"/>
    <cellStyle name="Input 2 2 42 7 2" xfId="23301"/>
    <cellStyle name="Input 2 2 42 7 2 2" xfId="54139"/>
    <cellStyle name="Input 2 2 42 7 2 3" xfId="54140"/>
    <cellStyle name="Input 2 2 42 7 3" xfId="23302"/>
    <cellStyle name="Input 2 2 42 7 4" xfId="54141"/>
    <cellStyle name="Input 2 2 42 8" xfId="23303"/>
    <cellStyle name="Input 2 2 42 8 2" xfId="23304"/>
    <cellStyle name="Input 2 2 42 8 2 2" xfId="54142"/>
    <cellStyle name="Input 2 2 42 8 2 3" xfId="54143"/>
    <cellStyle name="Input 2 2 42 8 3" xfId="23305"/>
    <cellStyle name="Input 2 2 42 8 4" xfId="54144"/>
    <cellStyle name="Input 2 2 42 9" xfId="23306"/>
    <cellStyle name="Input 2 2 42 9 2" xfId="54145"/>
    <cellStyle name="Input 2 2 42 9 3" xfId="54146"/>
    <cellStyle name="Input 2 2 43" xfId="23307"/>
    <cellStyle name="Input 2 2 43 2" xfId="23308"/>
    <cellStyle name="Input 2 2 43 2 2" xfId="54147"/>
    <cellStyle name="Input 2 2 43 2 3" xfId="54148"/>
    <cellStyle name="Input 2 2 43 3" xfId="23309"/>
    <cellStyle name="Input 2 2 43 4" xfId="54149"/>
    <cellStyle name="Input 2 2 44" xfId="23310"/>
    <cellStyle name="Input 2 2 44 2" xfId="23311"/>
    <cellStyle name="Input 2 2 44 2 2" xfId="54150"/>
    <cellStyle name="Input 2 2 44 2 3" xfId="54151"/>
    <cellStyle name="Input 2 2 44 3" xfId="23312"/>
    <cellStyle name="Input 2 2 44 4" xfId="54152"/>
    <cellStyle name="Input 2 2 45" xfId="23313"/>
    <cellStyle name="Input 2 2 45 2" xfId="23314"/>
    <cellStyle name="Input 2 2 45 2 2" xfId="54153"/>
    <cellStyle name="Input 2 2 45 2 3" xfId="54154"/>
    <cellStyle name="Input 2 2 45 3" xfId="23315"/>
    <cellStyle name="Input 2 2 45 4" xfId="54155"/>
    <cellStyle name="Input 2 2 46" xfId="23316"/>
    <cellStyle name="Input 2 2 46 2" xfId="23317"/>
    <cellStyle name="Input 2 2 46 2 2" xfId="54156"/>
    <cellStyle name="Input 2 2 46 2 3" xfId="54157"/>
    <cellStyle name="Input 2 2 46 3" xfId="23318"/>
    <cellStyle name="Input 2 2 46 4" xfId="54158"/>
    <cellStyle name="Input 2 2 47" xfId="23319"/>
    <cellStyle name="Input 2 2 47 2" xfId="54159"/>
    <cellStyle name="Input 2 2 47 3" xfId="54160"/>
    <cellStyle name="Input 2 2 48" xfId="54161"/>
    <cellStyle name="Input 2 2 49" xfId="54162"/>
    <cellStyle name="Input 2 2 5" xfId="23320"/>
    <cellStyle name="Input 2 2 5 10" xfId="23321"/>
    <cellStyle name="Input 2 2 5 11" xfId="23322"/>
    <cellStyle name="Input 2 2 5 12" xfId="54163"/>
    <cellStyle name="Input 2 2 5 13" xfId="54164"/>
    <cellStyle name="Input 2 2 5 14" xfId="54165"/>
    <cellStyle name="Input 2 2 5 2" xfId="23323"/>
    <cellStyle name="Input 2 2 5 2 2" xfId="23324"/>
    <cellStyle name="Input 2 2 5 2 2 2" xfId="23325"/>
    <cellStyle name="Input 2 2 5 2 2 2 2" xfId="23326"/>
    <cellStyle name="Input 2 2 5 2 2 2 2 2" xfId="23327"/>
    <cellStyle name="Input 2 2 5 2 2 2 2 2 2" xfId="23328"/>
    <cellStyle name="Input 2 2 5 2 2 2 2 3" xfId="23329"/>
    <cellStyle name="Input 2 2 5 2 2 2 3" xfId="23330"/>
    <cellStyle name="Input 2 2 5 2 2 2 3 2" xfId="23331"/>
    <cellStyle name="Input 2 2 5 2 2 2 3 2 2" xfId="23332"/>
    <cellStyle name="Input 2 2 5 2 2 2 3 3" xfId="23333"/>
    <cellStyle name="Input 2 2 5 2 2 2 4" xfId="23334"/>
    <cellStyle name="Input 2 2 5 2 2 2 4 2" xfId="23335"/>
    <cellStyle name="Input 2 2 5 2 2 2 5" xfId="23336"/>
    <cellStyle name="Input 2 2 5 2 2 3" xfId="23337"/>
    <cellStyle name="Input 2 2 5 2 2 3 2" xfId="23338"/>
    <cellStyle name="Input 2 2 5 2 2 3 2 2" xfId="23339"/>
    <cellStyle name="Input 2 2 5 2 2 3 3" xfId="23340"/>
    <cellStyle name="Input 2 2 5 2 2 4" xfId="23341"/>
    <cellStyle name="Input 2 2 5 2 2 4 2" xfId="23342"/>
    <cellStyle name="Input 2 2 5 2 2 4 2 2" xfId="23343"/>
    <cellStyle name="Input 2 2 5 2 2 4 3" xfId="23344"/>
    <cellStyle name="Input 2 2 5 2 2 5" xfId="23345"/>
    <cellStyle name="Input 2 2 5 2 2 5 2" xfId="23346"/>
    <cellStyle name="Input 2 2 5 2 2 6" xfId="23347"/>
    <cellStyle name="Input 2 2 5 2 3" xfId="23348"/>
    <cellStyle name="Input 2 2 5 2 4" xfId="23349"/>
    <cellStyle name="Input 2 2 5 2 5" xfId="23350"/>
    <cellStyle name="Input 2 2 5 2 6" xfId="54166"/>
    <cellStyle name="Input 2 2 5 2 7" xfId="54167"/>
    <cellStyle name="Input 2 2 5 2 8" xfId="54168"/>
    <cellStyle name="Input 2 2 5 3" xfId="23351"/>
    <cellStyle name="Input 2 2 5 3 2" xfId="23352"/>
    <cellStyle name="Input 2 2 5 3 2 2" xfId="23353"/>
    <cellStyle name="Input 2 2 5 3 2 2 2" xfId="23354"/>
    <cellStyle name="Input 2 2 5 3 2 2 2 2" xfId="23355"/>
    <cellStyle name="Input 2 2 5 3 2 2 3" xfId="23356"/>
    <cellStyle name="Input 2 2 5 3 2 3" xfId="23357"/>
    <cellStyle name="Input 2 2 5 3 2 3 2" xfId="23358"/>
    <cellStyle name="Input 2 2 5 3 2 3 2 2" xfId="23359"/>
    <cellStyle name="Input 2 2 5 3 2 3 3" xfId="23360"/>
    <cellStyle name="Input 2 2 5 3 2 4" xfId="23361"/>
    <cellStyle name="Input 2 2 5 3 2 4 2" xfId="23362"/>
    <cellStyle name="Input 2 2 5 3 2 5" xfId="23363"/>
    <cellStyle name="Input 2 2 5 3 3" xfId="23364"/>
    <cellStyle name="Input 2 2 5 3 3 2" xfId="23365"/>
    <cellStyle name="Input 2 2 5 3 3 2 2" xfId="23366"/>
    <cellStyle name="Input 2 2 5 3 3 3" xfId="23367"/>
    <cellStyle name="Input 2 2 5 3 4" xfId="23368"/>
    <cellStyle name="Input 2 2 5 3 4 2" xfId="23369"/>
    <cellStyle name="Input 2 2 5 3 4 2 2" xfId="23370"/>
    <cellStyle name="Input 2 2 5 3 4 3" xfId="23371"/>
    <cellStyle name="Input 2 2 5 3 5" xfId="23372"/>
    <cellStyle name="Input 2 2 5 3 5 2" xfId="23373"/>
    <cellStyle name="Input 2 2 5 3 6" xfId="23374"/>
    <cellStyle name="Input 2 2 5 3 7" xfId="23375"/>
    <cellStyle name="Input 2 2 5 3 8" xfId="23376"/>
    <cellStyle name="Input 2 2 5 3 9" xfId="23377"/>
    <cellStyle name="Input 2 2 5 4" xfId="23378"/>
    <cellStyle name="Input 2 2 5 4 2" xfId="23379"/>
    <cellStyle name="Input 2 2 5 4 2 2" xfId="54169"/>
    <cellStyle name="Input 2 2 5 4 2 3" xfId="54170"/>
    <cellStyle name="Input 2 2 5 4 3" xfId="23380"/>
    <cellStyle name="Input 2 2 5 4 4" xfId="54171"/>
    <cellStyle name="Input 2 2 5 5" xfId="23381"/>
    <cellStyle name="Input 2 2 5 5 2" xfId="23382"/>
    <cellStyle name="Input 2 2 5 5 2 2" xfId="54172"/>
    <cellStyle name="Input 2 2 5 5 2 3" xfId="54173"/>
    <cellStyle name="Input 2 2 5 5 3" xfId="23383"/>
    <cellStyle name="Input 2 2 5 5 4" xfId="54174"/>
    <cellStyle name="Input 2 2 5 6" xfId="23384"/>
    <cellStyle name="Input 2 2 5 6 2" xfId="23385"/>
    <cellStyle name="Input 2 2 5 6 2 2" xfId="54175"/>
    <cellStyle name="Input 2 2 5 6 2 3" xfId="54176"/>
    <cellStyle name="Input 2 2 5 6 3" xfId="23386"/>
    <cellStyle name="Input 2 2 5 6 4" xfId="54177"/>
    <cellStyle name="Input 2 2 5 7" xfId="23387"/>
    <cellStyle name="Input 2 2 5 7 2" xfId="23388"/>
    <cellStyle name="Input 2 2 5 7 2 2" xfId="54178"/>
    <cellStyle name="Input 2 2 5 7 2 3" xfId="54179"/>
    <cellStyle name="Input 2 2 5 7 3" xfId="23389"/>
    <cellStyle name="Input 2 2 5 7 4" xfId="54180"/>
    <cellStyle name="Input 2 2 5 8" xfId="23390"/>
    <cellStyle name="Input 2 2 5 8 2" xfId="23391"/>
    <cellStyle name="Input 2 2 5 8 2 2" xfId="54181"/>
    <cellStyle name="Input 2 2 5 8 2 3" xfId="54182"/>
    <cellStyle name="Input 2 2 5 8 3" xfId="23392"/>
    <cellStyle name="Input 2 2 5 8 4" xfId="54183"/>
    <cellStyle name="Input 2 2 5 9" xfId="23393"/>
    <cellStyle name="Input 2 2 5 9 2" xfId="23394"/>
    <cellStyle name="Input 2 2 5 9 2 2" xfId="54184"/>
    <cellStyle name="Input 2 2 5 9 2 3" xfId="54185"/>
    <cellStyle name="Input 2 2 5 9 3" xfId="23395"/>
    <cellStyle name="Input 2 2 5 9 4" xfId="54186"/>
    <cellStyle name="Input 2 2 6" xfId="23396"/>
    <cellStyle name="Input 2 2 6 10" xfId="23397"/>
    <cellStyle name="Input 2 2 6 11" xfId="23398"/>
    <cellStyle name="Input 2 2 6 12" xfId="54187"/>
    <cellStyle name="Input 2 2 6 13" xfId="54188"/>
    <cellStyle name="Input 2 2 6 14" xfId="54189"/>
    <cellStyle name="Input 2 2 6 2" xfId="23399"/>
    <cellStyle name="Input 2 2 6 2 2" xfId="23400"/>
    <cellStyle name="Input 2 2 6 2 2 2" xfId="23401"/>
    <cellStyle name="Input 2 2 6 2 2 2 2" xfId="23402"/>
    <cellStyle name="Input 2 2 6 2 2 2 2 2" xfId="23403"/>
    <cellStyle name="Input 2 2 6 2 2 2 2 2 2" xfId="23404"/>
    <cellStyle name="Input 2 2 6 2 2 2 2 3" xfId="23405"/>
    <cellStyle name="Input 2 2 6 2 2 2 3" xfId="23406"/>
    <cellStyle name="Input 2 2 6 2 2 2 3 2" xfId="23407"/>
    <cellStyle name="Input 2 2 6 2 2 2 3 2 2" xfId="23408"/>
    <cellStyle name="Input 2 2 6 2 2 2 3 3" xfId="23409"/>
    <cellStyle name="Input 2 2 6 2 2 2 4" xfId="23410"/>
    <cellStyle name="Input 2 2 6 2 2 2 4 2" xfId="23411"/>
    <cellStyle name="Input 2 2 6 2 2 2 5" xfId="23412"/>
    <cellStyle name="Input 2 2 6 2 2 3" xfId="23413"/>
    <cellStyle name="Input 2 2 6 2 2 3 2" xfId="23414"/>
    <cellStyle name="Input 2 2 6 2 2 3 2 2" xfId="23415"/>
    <cellStyle name="Input 2 2 6 2 2 3 3" xfId="23416"/>
    <cellStyle name="Input 2 2 6 2 2 4" xfId="23417"/>
    <cellStyle name="Input 2 2 6 2 2 4 2" xfId="23418"/>
    <cellStyle name="Input 2 2 6 2 2 4 2 2" xfId="23419"/>
    <cellStyle name="Input 2 2 6 2 2 4 3" xfId="23420"/>
    <cellStyle name="Input 2 2 6 2 2 5" xfId="23421"/>
    <cellStyle name="Input 2 2 6 2 2 5 2" xfId="23422"/>
    <cellStyle name="Input 2 2 6 2 2 6" xfId="23423"/>
    <cellStyle name="Input 2 2 6 2 3" xfId="23424"/>
    <cellStyle name="Input 2 2 6 2 4" xfId="23425"/>
    <cellStyle name="Input 2 2 6 2 5" xfId="23426"/>
    <cellStyle name="Input 2 2 6 2 6" xfId="54190"/>
    <cellStyle name="Input 2 2 6 2 7" xfId="54191"/>
    <cellStyle name="Input 2 2 6 2 8" xfId="54192"/>
    <cellStyle name="Input 2 2 6 3" xfId="23427"/>
    <cellStyle name="Input 2 2 6 3 2" xfId="23428"/>
    <cellStyle name="Input 2 2 6 3 2 2" xfId="23429"/>
    <cellStyle name="Input 2 2 6 3 2 2 2" xfId="23430"/>
    <cellStyle name="Input 2 2 6 3 2 2 2 2" xfId="23431"/>
    <cellStyle name="Input 2 2 6 3 2 2 3" xfId="23432"/>
    <cellStyle name="Input 2 2 6 3 2 3" xfId="23433"/>
    <cellStyle name="Input 2 2 6 3 2 3 2" xfId="23434"/>
    <cellStyle name="Input 2 2 6 3 2 3 2 2" xfId="23435"/>
    <cellStyle name="Input 2 2 6 3 2 3 3" xfId="23436"/>
    <cellStyle name="Input 2 2 6 3 2 4" xfId="23437"/>
    <cellStyle name="Input 2 2 6 3 2 4 2" xfId="23438"/>
    <cellStyle name="Input 2 2 6 3 2 5" xfId="23439"/>
    <cellStyle name="Input 2 2 6 3 3" xfId="23440"/>
    <cellStyle name="Input 2 2 6 3 3 2" xfId="23441"/>
    <cellStyle name="Input 2 2 6 3 3 2 2" xfId="23442"/>
    <cellStyle name="Input 2 2 6 3 3 3" xfId="23443"/>
    <cellStyle name="Input 2 2 6 3 4" xfId="23444"/>
    <cellStyle name="Input 2 2 6 3 4 2" xfId="23445"/>
    <cellStyle name="Input 2 2 6 3 4 2 2" xfId="23446"/>
    <cellStyle name="Input 2 2 6 3 4 3" xfId="23447"/>
    <cellStyle name="Input 2 2 6 3 5" xfId="23448"/>
    <cellStyle name="Input 2 2 6 3 5 2" xfId="23449"/>
    <cellStyle name="Input 2 2 6 3 6" xfId="23450"/>
    <cellStyle name="Input 2 2 6 3 7" xfId="23451"/>
    <cellStyle name="Input 2 2 6 3 8" xfId="23452"/>
    <cellStyle name="Input 2 2 6 3 9" xfId="23453"/>
    <cellStyle name="Input 2 2 6 4" xfId="23454"/>
    <cellStyle name="Input 2 2 6 4 2" xfId="23455"/>
    <cellStyle name="Input 2 2 6 4 2 2" xfId="54193"/>
    <cellStyle name="Input 2 2 6 4 2 3" xfId="54194"/>
    <cellStyle name="Input 2 2 6 4 3" xfId="23456"/>
    <cellStyle name="Input 2 2 6 4 4" xfId="54195"/>
    <cellStyle name="Input 2 2 6 5" xfId="23457"/>
    <cellStyle name="Input 2 2 6 5 2" xfId="23458"/>
    <cellStyle name="Input 2 2 6 5 2 2" xfId="54196"/>
    <cellStyle name="Input 2 2 6 5 2 3" xfId="54197"/>
    <cellStyle name="Input 2 2 6 5 3" xfId="23459"/>
    <cellStyle name="Input 2 2 6 5 4" xfId="54198"/>
    <cellStyle name="Input 2 2 6 6" xfId="23460"/>
    <cellStyle name="Input 2 2 6 6 2" xfId="23461"/>
    <cellStyle name="Input 2 2 6 6 2 2" xfId="54199"/>
    <cellStyle name="Input 2 2 6 6 2 3" xfId="54200"/>
    <cellStyle name="Input 2 2 6 6 3" xfId="23462"/>
    <cellStyle name="Input 2 2 6 6 4" xfId="54201"/>
    <cellStyle name="Input 2 2 6 7" xfId="23463"/>
    <cellStyle name="Input 2 2 6 7 2" xfId="23464"/>
    <cellStyle name="Input 2 2 6 7 2 2" xfId="54202"/>
    <cellStyle name="Input 2 2 6 7 2 3" xfId="54203"/>
    <cellStyle name="Input 2 2 6 7 3" xfId="23465"/>
    <cellStyle name="Input 2 2 6 7 4" xfId="54204"/>
    <cellStyle name="Input 2 2 6 8" xfId="23466"/>
    <cellStyle name="Input 2 2 6 8 2" xfId="23467"/>
    <cellStyle name="Input 2 2 6 8 2 2" xfId="54205"/>
    <cellStyle name="Input 2 2 6 8 2 3" xfId="54206"/>
    <cellStyle name="Input 2 2 6 8 3" xfId="23468"/>
    <cellStyle name="Input 2 2 6 8 4" xfId="54207"/>
    <cellStyle name="Input 2 2 6 9" xfId="23469"/>
    <cellStyle name="Input 2 2 6 9 2" xfId="23470"/>
    <cellStyle name="Input 2 2 6 9 2 2" xfId="54208"/>
    <cellStyle name="Input 2 2 6 9 2 3" xfId="54209"/>
    <cellStyle name="Input 2 2 6 9 3" xfId="23471"/>
    <cellStyle name="Input 2 2 6 9 4" xfId="54210"/>
    <cellStyle name="Input 2 2 7" xfId="23472"/>
    <cellStyle name="Input 2 2 7 10" xfId="23473"/>
    <cellStyle name="Input 2 2 7 11" xfId="23474"/>
    <cellStyle name="Input 2 2 7 12" xfId="54211"/>
    <cellStyle name="Input 2 2 7 13" xfId="54212"/>
    <cellStyle name="Input 2 2 7 14" xfId="54213"/>
    <cellStyle name="Input 2 2 7 2" xfId="23475"/>
    <cellStyle name="Input 2 2 7 2 2" xfId="23476"/>
    <cellStyle name="Input 2 2 7 2 2 2" xfId="23477"/>
    <cellStyle name="Input 2 2 7 2 2 2 2" xfId="23478"/>
    <cellStyle name="Input 2 2 7 2 2 2 2 2" xfId="23479"/>
    <cellStyle name="Input 2 2 7 2 2 2 2 2 2" xfId="23480"/>
    <cellStyle name="Input 2 2 7 2 2 2 2 3" xfId="23481"/>
    <cellStyle name="Input 2 2 7 2 2 2 3" xfId="23482"/>
    <cellStyle name="Input 2 2 7 2 2 2 3 2" xfId="23483"/>
    <cellStyle name="Input 2 2 7 2 2 2 3 2 2" xfId="23484"/>
    <cellStyle name="Input 2 2 7 2 2 2 3 3" xfId="23485"/>
    <cellStyle name="Input 2 2 7 2 2 2 4" xfId="23486"/>
    <cellStyle name="Input 2 2 7 2 2 2 4 2" xfId="23487"/>
    <cellStyle name="Input 2 2 7 2 2 2 5" xfId="23488"/>
    <cellStyle name="Input 2 2 7 2 2 3" xfId="23489"/>
    <cellStyle name="Input 2 2 7 2 2 3 2" xfId="23490"/>
    <cellStyle name="Input 2 2 7 2 2 3 2 2" xfId="23491"/>
    <cellStyle name="Input 2 2 7 2 2 3 3" xfId="23492"/>
    <cellStyle name="Input 2 2 7 2 2 4" xfId="23493"/>
    <cellStyle name="Input 2 2 7 2 2 4 2" xfId="23494"/>
    <cellStyle name="Input 2 2 7 2 2 4 2 2" xfId="23495"/>
    <cellStyle name="Input 2 2 7 2 2 4 3" xfId="23496"/>
    <cellStyle name="Input 2 2 7 2 2 5" xfId="23497"/>
    <cellStyle name="Input 2 2 7 2 2 5 2" xfId="23498"/>
    <cellStyle name="Input 2 2 7 2 2 6" xfId="23499"/>
    <cellStyle name="Input 2 2 7 2 3" xfId="23500"/>
    <cellStyle name="Input 2 2 7 2 4" xfId="23501"/>
    <cellStyle name="Input 2 2 7 2 5" xfId="23502"/>
    <cellStyle name="Input 2 2 7 2 6" xfId="54214"/>
    <cellStyle name="Input 2 2 7 2 7" xfId="54215"/>
    <cellStyle name="Input 2 2 7 2 8" xfId="54216"/>
    <cellStyle name="Input 2 2 7 3" xfId="23503"/>
    <cellStyle name="Input 2 2 7 3 2" xfId="23504"/>
    <cellStyle name="Input 2 2 7 3 2 2" xfId="23505"/>
    <cellStyle name="Input 2 2 7 3 2 2 2" xfId="23506"/>
    <cellStyle name="Input 2 2 7 3 2 2 2 2" xfId="23507"/>
    <cellStyle name="Input 2 2 7 3 2 2 3" xfId="23508"/>
    <cellStyle name="Input 2 2 7 3 2 3" xfId="23509"/>
    <cellStyle name="Input 2 2 7 3 2 3 2" xfId="23510"/>
    <cellStyle name="Input 2 2 7 3 2 3 2 2" xfId="23511"/>
    <cellStyle name="Input 2 2 7 3 2 3 3" xfId="23512"/>
    <cellStyle name="Input 2 2 7 3 2 4" xfId="23513"/>
    <cellStyle name="Input 2 2 7 3 2 4 2" xfId="23514"/>
    <cellStyle name="Input 2 2 7 3 2 5" xfId="23515"/>
    <cellStyle name="Input 2 2 7 3 3" xfId="23516"/>
    <cellStyle name="Input 2 2 7 3 3 2" xfId="23517"/>
    <cellStyle name="Input 2 2 7 3 3 2 2" xfId="23518"/>
    <cellStyle name="Input 2 2 7 3 3 3" xfId="23519"/>
    <cellStyle name="Input 2 2 7 3 4" xfId="23520"/>
    <cellStyle name="Input 2 2 7 3 4 2" xfId="23521"/>
    <cellStyle name="Input 2 2 7 3 4 2 2" xfId="23522"/>
    <cellStyle name="Input 2 2 7 3 4 3" xfId="23523"/>
    <cellStyle name="Input 2 2 7 3 5" xfId="23524"/>
    <cellStyle name="Input 2 2 7 3 5 2" xfId="23525"/>
    <cellStyle name="Input 2 2 7 3 6" xfId="23526"/>
    <cellStyle name="Input 2 2 7 3 7" xfId="23527"/>
    <cellStyle name="Input 2 2 7 3 8" xfId="23528"/>
    <cellStyle name="Input 2 2 7 3 9" xfId="23529"/>
    <cellStyle name="Input 2 2 7 4" xfId="23530"/>
    <cellStyle name="Input 2 2 7 4 2" xfId="23531"/>
    <cellStyle name="Input 2 2 7 4 2 2" xfId="54217"/>
    <cellStyle name="Input 2 2 7 4 2 3" xfId="54218"/>
    <cellStyle name="Input 2 2 7 4 3" xfId="23532"/>
    <cellStyle name="Input 2 2 7 4 4" xfId="54219"/>
    <cellStyle name="Input 2 2 7 5" xfId="23533"/>
    <cellStyle name="Input 2 2 7 5 2" xfId="23534"/>
    <cellStyle name="Input 2 2 7 5 2 2" xfId="54220"/>
    <cellStyle name="Input 2 2 7 5 2 3" xfId="54221"/>
    <cellStyle name="Input 2 2 7 5 3" xfId="23535"/>
    <cellStyle name="Input 2 2 7 5 4" xfId="54222"/>
    <cellStyle name="Input 2 2 7 6" xfId="23536"/>
    <cellStyle name="Input 2 2 7 6 2" xfId="23537"/>
    <cellStyle name="Input 2 2 7 6 2 2" xfId="54223"/>
    <cellStyle name="Input 2 2 7 6 2 3" xfId="54224"/>
    <cellStyle name="Input 2 2 7 6 3" xfId="23538"/>
    <cellStyle name="Input 2 2 7 6 4" xfId="54225"/>
    <cellStyle name="Input 2 2 7 7" xfId="23539"/>
    <cellStyle name="Input 2 2 7 7 2" xfId="23540"/>
    <cellStyle name="Input 2 2 7 7 2 2" xfId="54226"/>
    <cellStyle name="Input 2 2 7 7 2 3" xfId="54227"/>
    <cellStyle name="Input 2 2 7 7 3" xfId="23541"/>
    <cellStyle name="Input 2 2 7 7 4" xfId="54228"/>
    <cellStyle name="Input 2 2 7 8" xfId="23542"/>
    <cellStyle name="Input 2 2 7 8 2" xfId="23543"/>
    <cellStyle name="Input 2 2 7 8 2 2" xfId="54229"/>
    <cellStyle name="Input 2 2 7 8 2 3" xfId="54230"/>
    <cellStyle name="Input 2 2 7 8 3" xfId="23544"/>
    <cellStyle name="Input 2 2 7 8 4" xfId="54231"/>
    <cellStyle name="Input 2 2 7 9" xfId="23545"/>
    <cellStyle name="Input 2 2 7 9 2" xfId="23546"/>
    <cellStyle name="Input 2 2 7 9 2 2" xfId="54232"/>
    <cellStyle name="Input 2 2 7 9 2 3" xfId="54233"/>
    <cellStyle name="Input 2 2 7 9 3" xfId="23547"/>
    <cellStyle name="Input 2 2 7 9 4" xfId="54234"/>
    <cellStyle name="Input 2 2 8" xfId="23548"/>
    <cellStyle name="Input 2 2 8 10" xfId="23549"/>
    <cellStyle name="Input 2 2 8 11" xfId="23550"/>
    <cellStyle name="Input 2 2 8 12" xfId="54235"/>
    <cellStyle name="Input 2 2 8 13" xfId="54236"/>
    <cellStyle name="Input 2 2 8 14" xfId="54237"/>
    <cellStyle name="Input 2 2 8 2" xfId="23551"/>
    <cellStyle name="Input 2 2 8 2 2" xfId="23552"/>
    <cellStyle name="Input 2 2 8 2 2 2" xfId="23553"/>
    <cellStyle name="Input 2 2 8 2 2 2 2" xfId="23554"/>
    <cellStyle name="Input 2 2 8 2 2 2 2 2" xfId="23555"/>
    <cellStyle name="Input 2 2 8 2 2 2 2 2 2" xfId="23556"/>
    <cellStyle name="Input 2 2 8 2 2 2 2 3" xfId="23557"/>
    <cellStyle name="Input 2 2 8 2 2 2 3" xfId="23558"/>
    <cellStyle name="Input 2 2 8 2 2 2 3 2" xfId="23559"/>
    <cellStyle name="Input 2 2 8 2 2 2 3 2 2" xfId="23560"/>
    <cellStyle name="Input 2 2 8 2 2 2 3 3" xfId="23561"/>
    <cellStyle name="Input 2 2 8 2 2 2 4" xfId="23562"/>
    <cellStyle name="Input 2 2 8 2 2 2 4 2" xfId="23563"/>
    <cellStyle name="Input 2 2 8 2 2 2 5" xfId="23564"/>
    <cellStyle name="Input 2 2 8 2 2 3" xfId="23565"/>
    <cellStyle name="Input 2 2 8 2 2 3 2" xfId="23566"/>
    <cellStyle name="Input 2 2 8 2 2 3 2 2" xfId="23567"/>
    <cellStyle name="Input 2 2 8 2 2 3 3" xfId="23568"/>
    <cellStyle name="Input 2 2 8 2 2 4" xfId="23569"/>
    <cellStyle name="Input 2 2 8 2 2 4 2" xfId="23570"/>
    <cellStyle name="Input 2 2 8 2 2 4 2 2" xfId="23571"/>
    <cellStyle name="Input 2 2 8 2 2 4 3" xfId="23572"/>
    <cellStyle name="Input 2 2 8 2 2 5" xfId="23573"/>
    <cellStyle name="Input 2 2 8 2 2 5 2" xfId="23574"/>
    <cellStyle name="Input 2 2 8 2 2 6" xfId="23575"/>
    <cellStyle name="Input 2 2 8 2 3" xfId="23576"/>
    <cellStyle name="Input 2 2 8 2 4" xfId="23577"/>
    <cellStyle name="Input 2 2 8 2 5" xfId="23578"/>
    <cellStyle name="Input 2 2 8 2 6" xfId="54238"/>
    <cellStyle name="Input 2 2 8 2 7" xfId="54239"/>
    <cellStyle name="Input 2 2 8 2 8" xfId="54240"/>
    <cellStyle name="Input 2 2 8 3" xfId="23579"/>
    <cellStyle name="Input 2 2 8 3 2" xfId="23580"/>
    <cellStyle name="Input 2 2 8 3 2 2" xfId="23581"/>
    <cellStyle name="Input 2 2 8 3 2 2 2" xfId="23582"/>
    <cellStyle name="Input 2 2 8 3 2 2 2 2" xfId="23583"/>
    <cellStyle name="Input 2 2 8 3 2 2 3" xfId="23584"/>
    <cellStyle name="Input 2 2 8 3 2 3" xfId="23585"/>
    <cellStyle name="Input 2 2 8 3 2 3 2" xfId="23586"/>
    <cellStyle name="Input 2 2 8 3 2 3 2 2" xfId="23587"/>
    <cellStyle name="Input 2 2 8 3 2 3 3" xfId="23588"/>
    <cellStyle name="Input 2 2 8 3 2 4" xfId="23589"/>
    <cellStyle name="Input 2 2 8 3 2 4 2" xfId="23590"/>
    <cellStyle name="Input 2 2 8 3 2 5" xfId="23591"/>
    <cellStyle name="Input 2 2 8 3 3" xfId="23592"/>
    <cellStyle name="Input 2 2 8 3 3 2" xfId="23593"/>
    <cellStyle name="Input 2 2 8 3 3 2 2" xfId="23594"/>
    <cellStyle name="Input 2 2 8 3 3 3" xfId="23595"/>
    <cellStyle name="Input 2 2 8 3 4" xfId="23596"/>
    <cellStyle name="Input 2 2 8 3 4 2" xfId="23597"/>
    <cellStyle name="Input 2 2 8 3 4 2 2" xfId="23598"/>
    <cellStyle name="Input 2 2 8 3 4 3" xfId="23599"/>
    <cellStyle name="Input 2 2 8 3 5" xfId="23600"/>
    <cellStyle name="Input 2 2 8 3 5 2" xfId="23601"/>
    <cellStyle name="Input 2 2 8 3 6" xfId="23602"/>
    <cellStyle name="Input 2 2 8 3 7" xfId="23603"/>
    <cellStyle name="Input 2 2 8 3 8" xfId="23604"/>
    <cellStyle name="Input 2 2 8 3 9" xfId="23605"/>
    <cellStyle name="Input 2 2 8 4" xfId="23606"/>
    <cellStyle name="Input 2 2 8 4 2" xfId="23607"/>
    <cellStyle name="Input 2 2 8 4 2 2" xfId="54241"/>
    <cellStyle name="Input 2 2 8 4 2 3" xfId="54242"/>
    <cellStyle name="Input 2 2 8 4 3" xfId="23608"/>
    <cellStyle name="Input 2 2 8 4 4" xfId="54243"/>
    <cellStyle name="Input 2 2 8 5" xfId="23609"/>
    <cellStyle name="Input 2 2 8 5 2" xfId="23610"/>
    <cellStyle name="Input 2 2 8 5 2 2" xfId="54244"/>
    <cellStyle name="Input 2 2 8 5 2 3" xfId="54245"/>
    <cellStyle name="Input 2 2 8 5 3" xfId="23611"/>
    <cellStyle name="Input 2 2 8 5 4" xfId="54246"/>
    <cellStyle name="Input 2 2 8 6" xfId="23612"/>
    <cellStyle name="Input 2 2 8 6 2" xfId="23613"/>
    <cellStyle name="Input 2 2 8 6 2 2" xfId="54247"/>
    <cellStyle name="Input 2 2 8 6 2 3" xfId="54248"/>
    <cellStyle name="Input 2 2 8 6 3" xfId="23614"/>
    <cellStyle name="Input 2 2 8 6 4" xfId="54249"/>
    <cellStyle name="Input 2 2 8 7" xfId="23615"/>
    <cellStyle name="Input 2 2 8 7 2" xfId="23616"/>
    <cellStyle name="Input 2 2 8 7 2 2" xfId="54250"/>
    <cellStyle name="Input 2 2 8 7 2 3" xfId="54251"/>
    <cellStyle name="Input 2 2 8 7 3" xfId="23617"/>
    <cellStyle name="Input 2 2 8 7 4" xfId="54252"/>
    <cellStyle name="Input 2 2 8 8" xfId="23618"/>
    <cellStyle name="Input 2 2 8 8 2" xfId="23619"/>
    <cellStyle name="Input 2 2 8 8 2 2" xfId="54253"/>
    <cellStyle name="Input 2 2 8 8 2 3" xfId="54254"/>
    <cellStyle name="Input 2 2 8 8 3" xfId="23620"/>
    <cellStyle name="Input 2 2 8 8 4" xfId="54255"/>
    <cellStyle name="Input 2 2 8 9" xfId="23621"/>
    <cellStyle name="Input 2 2 8 9 2" xfId="23622"/>
    <cellStyle name="Input 2 2 8 9 2 2" xfId="54256"/>
    <cellStyle name="Input 2 2 8 9 2 3" xfId="54257"/>
    <cellStyle name="Input 2 2 8 9 3" xfId="23623"/>
    <cellStyle name="Input 2 2 8 9 4" xfId="54258"/>
    <cellStyle name="Input 2 2 9" xfId="23624"/>
    <cellStyle name="Input 2 2 9 10" xfId="23625"/>
    <cellStyle name="Input 2 2 9 11" xfId="23626"/>
    <cellStyle name="Input 2 2 9 2" xfId="23627"/>
    <cellStyle name="Input 2 2 9 2 2" xfId="23628"/>
    <cellStyle name="Input 2 2 9 2 2 2" xfId="23629"/>
    <cellStyle name="Input 2 2 9 2 2 2 2" xfId="23630"/>
    <cellStyle name="Input 2 2 9 2 2 3" xfId="23631"/>
    <cellStyle name="Input 2 2 9 2 3" xfId="23632"/>
    <cellStyle name="Input 2 2 9 2 3 2" xfId="23633"/>
    <cellStyle name="Input 2 2 9 2 3 2 2" xfId="23634"/>
    <cellStyle name="Input 2 2 9 2 3 3" xfId="23635"/>
    <cellStyle name="Input 2 2 9 2 4" xfId="23636"/>
    <cellStyle name="Input 2 2 9 2 4 2" xfId="23637"/>
    <cellStyle name="Input 2 2 9 2 5" xfId="23638"/>
    <cellStyle name="Input 2 2 9 2 6" xfId="23639"/>
    <cellStyle name="Input 2 2 9 2 7" xfId="23640"/>
    <cellStyle name="Input 2 2 9 2 8" xfId="23641"/>
    <cellStyle name="Input 2 2 9 3" xfId="23642"/>
    <cellStyle name="Input 2 2 9 3 2" xfId="23643"/>
    <cellStyle name="Input 2 2 9 3 2 2" xfId="23644"/>
    <cellStyle name="Input 2 2 9 3 2 3" xfId="54259"/>
    <cellStyle name="Input 2 2 9 3 3" xfId="23645"/>
    <cellStyle name="Input 2 2 9 3 4" xfId="23646"/>
    <cellStyle name="Input 2 2 9 3 5" xfId="23647"/>
    <cellStyle name="Input 2 2 9 3 6" xfId="23648"/>
    <cellStyle name="Input 2 2 9 4" xfId="23649"/>
    <cellStyle name="Input 2 2 9 4 2" xfId="23650"/>
    <cellStyle name="Input 2 2 9 4 2 2" xfId="23651"/>
    <cellStyle name="Input 2 2 9 4 2 3" xfId="54260"/>
    <cellStyle name="Input 2 2 9 4 3" xfId="23652"/>
    <cellStyle name="Input 2 2 9 4 4" xfId="23653"/>
    <cellStyle name="Input 2 2 9 4 5" xfId="23654"/>
    <cellStyle name="Input 2 2 9 4 6" xfId="23655"/>
    <cellStyle name="Input 2 2 9 5" xfId="23656"/>
    <cellStyle name="Input 2 2 9 5 2" xfId="23657"/>
    <cellStyle name="Input 2 2 9 5 2 2" xfId="54261"/>
    <cellStyle name="Input 2 2 9 5 2 3" xfId="54262"/>
    <cellStyle name="Input 2 2 9 5 3" xfId="23658"/>
    <cellStyle name="Input 2 2 9 5 4" xfId="23659"/>
    <cellStyle name="Input 2 2 9 5 5" xfId="23660"/>
    <cellStyle name="Input 2 2 9 6" xfId="23661"/>
    <cellStyle name="Input 2 2 9 6 2" xfId="23662"/>
    <cellStyle name="Input 2 2 9 6 2 2" xfId="54263"/>
    <cellStyle name="Input 2 2 9 6 2 3" xfId="54264"/>
    <cellStyle name="Input 2 2 9 6 3" xfId="23663"/>
    <cellStyle name="Input 2 2 9 6 4" xfId="23664"/>
    <cellStyle name="Input 2 2 9 7" xfId="23665"/>
    <cellStyle name="Input 2 2 9 7 2" xfId="23666"/>
    <cellStyle name="Input 2 2 9 7 2 2" xfId="54265"/>
    <cellStyle name="Input 2 2 9 7 2 3" xfId="54266"/>
    <cellStyle name="Input 2 2 9 7 3" xfId="23667"/>
    <cellStyle name="Input 2 2 9 7 4" xfId="54267"/>
    <cellStyle name="Input 2 2 9 8" xfId="23668"/>
    <cellStyle name="Input 2 2 9 8 2" xfId="23669"/>
    <cellStyle name="Input 2 2 9 8 2 2" xfId="54268"/>
    <cellStyle name="Input 2 2 9 8 2 3" xfId="54269"/>
    <cellStyle name="Input 2 2 9 8 3" xfId="23670"/>
    <cellStyle name="Input 2 2 9 8 4" xfId="54270"/>
    <cellStyle name="Input 2 2 9 9" xfId="23671"/>
    <cellStyle name="Input 2 2 9 9 2" xfId="23672"/>
    <cellStyle name="Input 2 2 9 9 2 2" xfId="54271"/>
    <cellStyle name="Input 2 2 9 9 2 3" xfId="54272"/>
    <cellStyle name="Input 2 2 9 9 3" xfId="23673"/>
    <cellStyle name="Input 2 2 9 9 4" xfId="54273"/>
    <cellStyle name="Input 2 20" xfId="23674"/>
    <cellStyle name="Input 2 20 10" xfId="54274"/>
    <cellStyle name="Input 2 20 11" xfId="54275"/>
    <cellStyle name="Input 2 20 2" xfId="23675"/>
    <cellStyle name="Input 2 20 2 2" xfId="23676"/>
    <cellStyle name="Input 2 20 2 2 2" xfId="54276"/>
    <cellStyle name="Input 2 20 2 2 3" xfId="54277"/>
    <cellStyle name="Input 2 20 2 3" xfId="23677"/>
    <cellStyle name="Input 2 20 2 4" xfId="54278"/>
    <cellStyle name="Input 2 20 3" xfId="23678"/>
    <cellStyle name="Input 2 20 3 2" xfId="23679"/>
    <cellStyle name="Input 2 20 3 2 2" xfId="54279"/>
    <cellStyle name="Input 2 20 3 2 3" xfId="54280"/>
    <cellStyle name="Input 2 20 3 3" xfId="23680"/>
    <cellStyle name="Input 2 20 3 4" xfId="54281"/>
    <cellStyle name="Input 2 20 4" xfId="23681"/>
    <cellStyle name="Input 2 20 4 2" xfId="23682"/>
    <cellStyle name="Input 2 20 4 2 2" xfId="54282"/>
    <cellStyle name="Input 2 20 4 2 3" xfId="54283"/>
    <cellStyle name="Input 2 20 4 3" xfId="23683"/>
    <cellStyle name="Input 2 20 4 4" xfId="54284"/>
    <cellStyle name="Input 2 20 5" xfId="23684"/>
    <cellStyle name="Input 2 20 5 2" xfId="23685"/>
    <cellStyle name="Input 2 20 5 2 2" xfId="54285"/>
    <cellStyle name="Input 2 20 5 2 3" xfId="54286"/>
    <cellStyle name="Input 2 20 5 3" xfId="23686"/>
    <cellStyle name="Input 2 20 5 4" xfId="54287"/>
    <cellStyle name="Input 2 20 6" xfId="23687"/>
    <cellStyle name="Input 2 20 6 2" xfId="23688"/>
    <cellStyle name="Input 2 20 6 2 2" xfId="54288"/>
    <cellStyle name="Input 2 20 6 2 3" xfId="54289"/>
    <cellStyle name="Input 2 20 6 3" xfId="23689"/>
    <cellStyle name="Input 2 20 6 4" xfId="54290"/>
    <cellStyle name="Input 2 20 7" xfId="23690"/>
    <cellStyle name="Input 2 20 7 2" xfId="23691"/>
    <cellStyle name="Input 2 20 7 2 2" xfId="54291"/>
    <cellStyle name="Input 2 20 7 2 3" xfId="54292"/>
    <cellStyle name="Input 2 20 7 3" xfId="23692"/>
    <cellStyle name="Input 2 20 7 4" xfId="54293"/>
    <cellStyle name="Input 2 20 8" xfId="23693"/>
    <cellStyle name="Input 2 20 8 2" xfId="23694"/>
    <cellStyle name="Input 2 20 8 2 2" xfId="54294"/>
    <cellStyle name="Input 2 20 8 2 3" xfId="54295"/>
    <cellStyle name="Input 2 20 8 3" xfId="23695"/>
    <cellStyle name="Input 2 20 8 4" xfId="54296"/>
    <cellStyle name="Input 2 20 9" xfId="23696"/>
    <cellStyle name="Input 2 20 9 2" xfId="54297"/>
    <cellStyle name="Input 2 20 9 3" xfId="54298"/>
    <cellStyle name="Input 2 21" xfId="23697"/>
    <cellStyle name="Input 2 21 2" xfId="23698"/>
    <cellStyle name="Input 2 21 2 2" xfId="54299"/>
    <cellStyle name="Input 2 21 2 3" xfId="54300"/>
    <cellStyle name="Input 2 21 3" xfId="23699"/>
    <cellStyle name="Input 2 21 4" xfId="54301"/>
    <cellStyle name="Input 2 22" xfId="23700"/>
    <cellStyle name="Input 2 22 2" xfId="23701"/>
    <cellStyle name="Input 2 22 2 2" xfId="54302"/>
    <cellStyle name="Input 2 22 2 3" xfId="54303"/>
    <cellStyle name="Input 2 22 3" xfId="23702"/>
    <cellStyle name="Input 2 22 4" xfId="54304"/>
    <cellStyle name="Input 2 23" xfId="23703"/>
    <cellStyle name="Input 2 23 2" xfId="23704"/>
    <cellStyle name="Input 2 23 2 2" xfId="54305"/>
    <cellStyle name="Input 2 23 2 3" xfId="54306"/>
    <cellStyle name="Input 2 23 3" xfId="23705"/>
    <cellStyle name="Input 2 23 4" xfId="54307"/>
    <cellStyle name="Input 2 24" xfId="23706"/>
    <cellStyle name="Input 2 24 2" xfId="23707"/>
    <cellStyle name="Input 2 24 2 2" xfId="54308"/>
    <cellStyle name="Input 2 24 2 3" xfId="54309"/>
    <cellStyle name="Input 2 24 3" xfId="23708"/>
    <cellStyle name="Input 2 24 4" xfId="54310"/>
    <cellStyle name="Input 2 25" xfId="23709"/>
    <cellStyle name="Input 2 25 2" xfId="54311"/>
    <cellStyle name="Input 2 25 3" xfId="54312"/>
    <cellStyle name="Input 2 26" xfId="54313"/>
    <cellStyle name="Input 2 27" xfId="54314"/>
    <cellStyle name="Input 2 28" xfId="54315"/>
    <cellStyle name="Input 2 29" xfId="54316"/>
    <cellStyle name="Input 2 3" xfId="557"/>
    <cellStyle name="Input 2 3 10" xfId="54317"/>
    <cellStyle name="Input 2 3 2" xfId="23710"/>
    <cellStyle name="Input 2 3 2 2" xfId="23711"/>
    <cellStyle name="Input 2 3 2 2 2" xfId="23712"/>
    <cellStyle name="Input 2 3 2 2 2 2" xfId="23713"/>
    <cellStyle name="Input 2 3 2 2 2 2 2" xfId="23714"/>
    <cellStyle name="Input 2 3 2 2 2 2 2 2" xfId="23715"/>
    <cellStyle name="Input 2 3 2 2 2 2 2 2 2" xfId="23716"/>
    <cellStyle name="Input 2 3 2 2 2 2 2 2 2 2" xfId="23717"/>
    <cellStyle name="Input 2 3 2 2 2 2 2 2 3" xfId="23718"/>
    <cellStyle name="Input 2 3 2 2 2 2 2 3" xfId="23719"/>
    <cellStyle name="Input 2 3 2 2 2 2 2 3 2" xfId="23720"/>
    <cellStyle name="Input 2 3 2 2 2 2 2 3 2 2" xfId="23721"/>
    <cellStyle name="Input 2 3 2 2 2 2 2 3 3" xfId="23722"/>
    <cellStyle name="Input 2 3 2 2 2 2 2 4" xfId="23723"/>
    <cellStyle name="Input 2 3 2 2 2 2 2 4 2" xfId="23724"/>
    <cellStyle name="Input 2 3 2 2 2 2 2 5" xfId="23725"/>
    <cellStyle name="Input 2 3 2 2 2 2 3" xfId="23726"/>
    <cellStyle name="Input 2 3 2 2 2 2 3 2" xfId="23727"/>
    <cellStyle name="Input 2 3 2 2 2 2 3 2 2" xfId="23728"/>
    <cellStyle name="Input 2 3 2 2 2 2 3 3" xfId="23729"/>
    <cellStyle name="Input 2 3 2 2 2 2 4" xfId="23730"/>
    <cellStyle name="Input 2 3 2 2 2 2 4 2" xfId="23731"/>
    <cellStyle name="Input 2 3 2 2 2 2 4 2 2" xfId="23732"/>
    <cellStyle name="Input 2 3 2 2 2 2 4 3" xfId="23733"/>
    <cellStyle name="Input 2 3 2 2 2 2 5" xfId="23734"/>
    <cellStyle name="Input 2 3 2 2 2 2 5 2" xfId="23735"/>
    <cellStyle name="Input 2 3 2 2 2 2 6" xfId="23736"/>
    <cellStyle name="Input 2 3 2 2 2 3" xfId="54318"/>
    <cellStyle name="Input 2 3 2 2 2 4" xfId="54319"/>
    <cellStyle name="Input 2 3 2 2 2 5" xfId="54320"/>
    <cellStyle name="Input 2 3 2 2 2 6" xfId="54321"/>
    <cellStyle name="Input 2 3 2 2 3" xfId="23737"/>
    <cellStyle name="Input 2 3 2 2 3 2" xfId="23738"/>
    <cellStyle name="Input 2 3 2 2 3 2 2" xfId="23739"/>
    <cellStyle name="Input 2 3 2 2 3 2 2 2" xfId="23740"/>
    <cellStyle name="Input 2 3 2 2 3 2 2 2 2" xfId="23741"/>
    <cellStyle name="Input 2 3 2 2 3 2 2 3" xfId="23742"/>
    <cellStyle name="Input 2 3 2 2 3 2 3" xfId="23743"/>
    <cellStyle name="Input 2 3 2 2 3 2 3 2" xfId="23744"/>
    <cellStyle name="Input 2 3 2 2 3 2 3 2 2" xfId="23745"/>
    <cellStyle name="Input 2 3 2 2 3 2 3 3" xfId="23746"/>
    <cellStyle name="Input 2 3 2 2 3 2 4" xfId="23747"/>
    <cellStyle name="Input 2 3 2 2 3 2 4 2" xfId="23748"/>
    <cellStyle name="Input 2 3 2 2 3 2 5" xfId="23749"/>
    <cellStyle name="Input 2 3 2 2 3 3" xfId="23750"/>
    <cellStyle name="Input 2 3 2 2 3 3 2" xfId="23751"/>
    <cellStyle name="Input 2 3 2 2 3 3 2 2" xfId="23752"/>
    <cellStyle name="Input 2 3 2 2 3 3 3" xfId="23753"/>
    <cellStyle name="Input 2 3 2 2 3 4" xfId="23754"/>
    <cellStyle name="Input 2 3 2 2 3 4 2" xfId="23755"/>
    <cellStyle name="Input 2 3 2 2 3 4 2 2" xfId="23756"/>
    <cellStyle name="Input 2 3 2 2 3 4 3" xfId="23757"/>
    <cellStyle name="Input 2 3 2 2 3 5" xfId="23758"/>
    <cellStyle name="Input 2 3 2 2 3 5 2" xfId="23759"/>
    <cellStyle name="Input 2 3 2 2 3 6" xfId="23760"/>
    <cellStyle name="Input 2 3 2 2 4" xfId="54322"/>
    <cellStyle name="Input 2 3 2 2 5" xfId="54323"/>
    <cellStyle name="Input 2 3 2 2 6" xfId="54324"/>
    <cellStyle name="Input 2 3 2 2 7" xfId="54325"/>
    <cellStyle name="Input 2 3 2 2 8" xfId="54326"/>
    <cellStyle name="Input 2 3 2 3" xfId="23761"/>
    <cellStyle name="Input 2 3 2 3 2" xfId="23762"/>
    <cellStyle name="Input 2 3 2 3 2 2" xfId="23763"/>
    <cellStyle name="Input 2 3 2 3 2 2 2" xfId="23764"/>
    <cellStyle name="Input 2 3 2 3 2 2 2 2" xfId="23765"/>
    <cellStyle name="Input 2 3 2 3 2 2 2 2 2" xfId="23766"/>
    <cellStyle name="Input 2 3 2 3 2 2 2 3" xfId="23767"/>
    <cellStyle name="Input 2 3 2 3 2 2 3" xfId="23768"/>
    <cellStyle name="Input 2 3 2 3 2 2 3 2" xfId="23769"/>
    <cellStyle name="Input 2 3 2 3 2 2 3 2 2" xfId="23770"/>
    <cellStyle name="Input 2 3 2 3 2 2 3 3" xfId="23771"/>
    <cellStyle name="Input 2 3 2 3 2 2 4" xfId="23772"/>
    <cellStyle name="Input 2 3 2 3 2 2 4 2" xfId="23773"/>
    <cellStyle name="Input 2 3 2 3 2 2 5" xfId="23774"/>
    <cellStyle name="Input 2 3 2 3 2 3" xfId="23775"/>
    <cellStyle name="Input 2 3 2 3 2 3 2" xfId="23776"/>
    <cellStyle name="Input 2 3 2 3 2 3 2 2" xfId="23777"/>
    <cellStyle name="Input 2 3 2 3 2 3 3" xfId="23778"/>
    <cellStyle name="Input 2 3 2 3 2 4" xfId="23779"/>
    <cellStyle name="Input 2 3 2 3 2 4 2" xfId="23780"/>
    <cellStyle name="Input 2 3 2 3 2 4 2 2" xfId="23781"/>
    <cellStyle name="Input 2 3 2 3 2 4 3" xfId="23782"/>
    <cellStyle name="Input 2 3 2 3 2 5" xfId="23783"/>
    <cellStyle name="Input 2 3 2 3 2 5 2" xfId="23784"/>
    <cellStyle name="Input 2 3 2 3 2 6" xfId="23785"/>
    <cellStyle name="Input 2 3 2 3 3" xfId="54327"/>
    <cellStyle name="Input 2 3 2 3 4" xfId="54328"/>
    <cellStyle name="Input 2 3 2 3 5" xfId="54329"/>
    <cellStyle name="Input 2 3 2 3 6" xfId="54330"/>
    <cellStyle name="Input 2 3 2 4" xfId="23786"/>
    <cellStyle name="Input 2 3 2 4 2" xfId="23787"/>
    <cellStyle name="Input 2 3 2 4 2 2" xfId="23788"/>
    <cellStyle name="Input 2 3 2 4 2 2 2" xfId="23789"/>
    <cellStyle name="Input 2 3 2 4 2 2 2 2" xfId="23790"/>
    <cellStyle name="Input 2 3 2 4 2 2 3" xfId="23791"/>
    <cellStyle name="Input 2 3 2 4 2 3" xfId="23792"/>
    <cellStyle name="Input 2 3 2 4 2 3 2" xfId="23793"/>
    <cellStyle name="Input 2 3 2 4 2 3 2 2" xfId="23794"/>
    <cellStyle name="Input 2 3 2 4 2 3 3" xfId="23795"/>
    <cellStyle name="Input 2 3 2 4 2 4" xfId="23796"/>
    <cellStyle name="Input 2 3 2 4 2 4 2" xfId="23797"/>
    <cellStyle name="Input 2 3 2 4 2 5" xfId="23798"/>
    <cellStyle name="Input 2 3 2 4 3" xfId="23799"/>
    <cellStyle name="Input 2 3 2 4 3 2" xfId="23800"/>
    <cellStyle name="Input 2 3 2 4 3 2 2" xfId="23801"/>
    <cellStyle name="Input 2 3 2 4 3 3" xfId="23802"/>
    <cellStyle name="Input 2 3 2 4 4" xfId="23803"/>
    <cellStyle name="Input 2 3 2 4 4 2" xfId="23804"/>
    <cellStyle name="Input 2 3 2 4 4 2 2" xfId="23805"/>
    <cellStyle name="Input 2 3 2 4 4 3" xfId="23806"/>
    <cellStyle name="Input 2 3 2 4 5" xfId="23807"/>
    <cellStyle name="Input 2 3 2 4 5 2" xfId="23808"/>
    <cellStyle name="Input 2 3 2 4 6" xfId="23809"/>
    <cellStyle name="Input 2 3 2 5" xfId="23810"/>
    <cellStyle name="Input 2 3 2 6" xfId="23811"/>
    <cellStyle name="Input 2 3 2 7" xfId="54331"/>
    <cellStyle name="Input 2 3 2 8" xfId="54332"/>
    <cellStyle name="Input 2 3 3" xfId="23812"/>
    <cellStyle name="Input 2 3 3 2" xfId="23813"/>
    <cellStyle name="Input 2 3 3 2 2" xfId="23814"/>
    <cellStyle name="Input 2 3 3 2 2 2" xfId="23815"/>
    <cellStyle name="Input 2 3 3 2 2 2 2" xfId="23816"/>
    <cellStyle name="Input 2 3 3 2 2 2 2 2" xfId="23817"/>
    <cellStyle name="Input 2 3 3 2 2 2 2 2 2" xfId="23818"/>
    <cellStyle name="Input 2 3 3 2 2 2 2 3" xfId="23819"/>
    <cellStyle name="Input 2 3 3 2 2 2 3" xfId="23820"/>
    <cellStyle name="Input 2 3 3 2 2 2 3 2" xfId="23821"/>
    <cellStyle name="Input 2 3 3 2 2 2 3 2 2" xfId="23822"/>
    <cellStyle name="Input 2 3 3 2 2 2 3 3" xfId="23823"/>
    <cellStyle name="Input 2 3 3 2 2 2 4" xfId="23824"/>
    <cellStyle name="Input 2 3 3 2 2 2 4 2" xfId="23825"/>
    <cellStyle name="Input 2 3 3 2 2 2 5" xfId="23826"/>
    <cellStyle name="Input 2 3 3 2 2 3" xfId="23827"/>
    <cellStyle name="Input 2 3 3 2 2 3 2" xfId="23828"/>
    <cellStyle name="Input 2 3 3 2 2 3 2 2" xfId="23829"/>
    <cellStyle name="Input 2 3 3 2 2 3 3" xfId="23830"/>
    <cellStyle name="Input 2 3 3 2 2 4" xfId="23831"/>
    <cellStyle name="Input 2 3 3 2 2 4 2" xfId="23832"/>
    <cellStyle name="Input 2 3 3 2 2 4 2 2" xfId="23833"/>
    <cellStyle name="Input 2 3 3 2 2 4 3" xfId="23834"/>
    <cellStyle name="Input 2 3 3 2 2 5" xfId="23835"/>
    <cellStyle name="Input 2 3 3 2 2 5 2" xfId="23836"/>
    <cellStyle name="Input 2 3 3 2 2 6" xfId="23837"/>
    <cellStyle name="Input 2 3 3 2 3" xfId="54333"/>
    <cellStyle name="Input 2 3 3 2 4" xfId="54334"/>
    <cellStyle name="Input 2 3 3 2 5" xfId="54335"/>
    <cellStyle name="Input 2 3 3 2 6" xfId="54336"/>
    <cellStyle name="Input 2 3 3 2 7" xfId="54337"/>
    <cellStyle name="Input 2 3 3 3" xfId="23838"/>
    <cellStyle name="Input 2 3 3 3 2" xfId="23839"/>
    <cellStyle name="Input 2 3 3 3 2 2" xfId="23840"/>
    <cellStyle name="Input 2 3 3 3 2 2 2" xfId="23841"/>
    <cellStyle name="Input 2 3 3 3 2 2 2 2" xfId="23842"/>
    <cellStyle name="Input 2 3 3 3 2 2 3" xfId="23843"/>
    <cellStyle name="Input 2 3 3 3 2 3" xfId="23844"/>
    <cellStyle name="Input 2 3 3 3 2 3 2" xfId="23845"/>
    <cellStyle name="Input 2 3 3 3 2 3 2 2" xfId="23846"/>
    <cellStyle name="Input 2 3 3 3 2 3 3" xfId="23847"/>
    <cellStyle name="Input 2 3 3 3 2 4" xfId="23848"/>
    <cellStyle name="Input 2 3 3 3 2 4 2" xfId="23849"/>
    <cellStyle name="Input 2 3 3 3 2 5" xfId="23850"/>
    <cellStyle name="Input 2 3 3 3 3" xfId="23851"/>
    <cellStyle name="Input 2 3 3 3 3 2" xfId="23852"/>
    <cellStyle name="Input 2 3 3 3 3 2 2" xfId="23853"/>
    <cellStyle name="Input 2 3 3 3 3 3" xfId="23854"/>
    <cellStyle name="Input 2 3 3 3 4" xfId="23855"/>
    <cellStyle name="Input 2 3 3 3 4 2" xfId="23856"/>
    <cellStyle name="Input 2 3 3 3 4 2 2" xfId="23857"/>
    <cellStyle name="Input 2 3 3 3 4 3" xfId="23858"/>
    <cellStyle name="Input 2 3 3 3 5" xfId="23859"/>
    <cellStyle name="Input 2 3 3 3 5 2" xfId="23860"/>
    <cellStyle name="Input 2 3 3 3 6" xfId="23861"/>
    <cellStyle name="Input 2 3 3 4" xfId="23862"/>
    <cellStyle name="Input 2 3 3 5" xfId="23863"/>
    <cellStyle name="Input 2 3 3 6" xfId="23864"/>
    <cellStyle name="Input 2 3 3 7" xfId="54338"/>
    <cellStyle name="Input 2 3 3 8" xfId="54339"/>
    <cellStyle name="Input 2 3 4" xfId="23865"/>
    <cellStyle name="Input 2 3 4 2" xfId="23866"/>
    <cellStyle name="Input 2 3 4 2 2" xfId="23867"/>
    <cellStyle name="Input 2 3 4 2 2 2" xfId="23868"/>
    <cellStyle name="Input 2 3 4 2 2 2 2" xfId="23869"/>
    <cellStyle name="Input 2 3 4 2 2 2 2 2" xfId="23870"/>
    <cellStyle name="Input 2 3 4 2 2 2 2 2 2" xfId="23871"/>
    <cellStyle name="Input 2 3 4 2 2 2 2 3" xfId="23872"/>
    <cellStyle name="Input 2 3 4 2 2 2 3" xfId="23873"/>
    <cellStyle name="Input 2 3 4 2 2 2 3 2" xfId="23874"/>
    <cellStyle name="Input 2 3 4 2 2 2 3 2 2" xfId="23875"/>
    <cellStyle name="Input 2 3 4 2 2 2 3 3" xfId="23876"/>
    <cellStyle name="Input 2 3 4 2 2 2 4" xfId="23877"/>
    <cellStyle name="Input 2 3 4 2 2 2 4 2" xfId="23878"/>
    <cellStyle name="Input 2 3 4 2 2 2 5" xfId="23879"/>
    <cellStyle name="Input 2 3 4 2 2 3" xfId="23880"/>
    <cellStyle name="Input 2 3 4 2 2 3 2" xfId="23881"/>
    <cellStyle name="Input 2 3 4 2 2 3 2 2" xfId="23882"/>
    <cellStyle name="Input 2 3 4 2 2 3 3" xfId="23883"/>
    <cellStyle name="Input 2 3 4 2 2 4" xfId="23884"/>
    <cellStyle name="Input 2 3 4 2 2 4 2" xfId="23885"/>
    <cellStyle name="Input 2 3 4 2 2 4 2 2" xfId="23886"/>
    <cellStyle name="Input 2 3 4 2 2 4 3" xfId="23887"/>
    <cellStyle name="Input 2 3 4 2 2 5" xfId="23888"/>
    <cellStyle name="Input 2 3 4 2 2 5 2" xfId="23889"/>
    <cellStyle name="Input 2 3 4 2 2 6" xfId="23890"/>
    <cellStyle name="Input 2 3 4 2 3" xfId="54340"/>
    <cellStyle name="Input 2 3 4 2 4" xfId="54341"/>
    <cellStyle name="Input 2 3 4 2 5" xfId="54342"/>
    <cellStyle name="Input 2 3 4 2 6" xfId="54343"/>
    <cellStyle name="Input 2 3 4 2 7" xfId="54344"/>
    <cellStyle name="Input 2 3 4 3" xfId="23891"/>
    <cellStyle name="Input 2 3 4 3 2" xfId="23892"/>
    <cellStyle name="Input 2 3 4 3 2 2" xfId="23893"/>
    <cellStyle name="Input 2 3 4 3 2 2 2" xfId="23894"/>
    <cellStyle name="Input 2 3 4 3 2 2 2 2" xfId="23895"/>
    <cellStyle name="Input 2 3 4 3 2 2 3" xfId="23896"/>
    <cellStyle name="Input 2 3 4 3 2 3" xfId="23897"/>
    <cellStyle name="Input 2 3 4 3 2 3 2" xfId="23898"/>
    <cellStyle name="Input 2 3 4 3 2 3 2 2" xfId="23899"/>
    <cellStyle name="Input 2 3 4 3 2 3 3" xfId="23900"/>
    <cellStyle name="Input 2 3 4 3 2 4" xfId="23901"/>
    <cellStyle name="Input 2 3 4 3 2 4 2" xfId="23902"/>
    <cellStyle name="Input 2 3 4 3 2 5" xfId="23903"/>
    <cellStyle name="Input 2 3 4 3 3" xfId="23904"/>
    <cellStyle name="Input 2 3 4 3 3 2" xfId="23905"/>
    <cellStyle name="Input 2 3 4 3 3 2 2" xfId="23906"/>
    <cellStyle name="Input 2 3 4 3 3 3" xfId="23907"/>
    <cellStyle name="Input 2 3 4 3 4" xfId="23908"/>
    <cellStyle name="Input 2 3 4 3 4 2" xfId="23909"/>
    <cellStyle name="Input 2 3 4 3 4 2 2" xfId="23910"/>
    <cellStyle name="Input 2 3 4 3 4 3" xfId="23911"/>
    <cellStyle name="Input 2 3 4 3 5" xfId="23912"/>
    <cellStyle name="Input 2 3 4 3 5 2" xfId="23913"/>
    <cellStyle name="Input 2 3 4 3 6" xfId="23914"/>
    <cellStyle name="Input 2 3 4 4" xfId="23915"/>
    <cellStyle name="Input 2 3 4 5" xfId="23916"/>
    <cellStyle name="Input 2 3 4 6" xfId="23917"/>
    <cellStyle name="Input 2 3 4 7" xfId="54345"/>
    <cellStyle name="Input 2 3 4 8" xfId="54346"/>
    <cellStyle name="Input 2 3 5" xfId="23918"/>
    <cellStyle name="Input 2 3 5 2" xfId="23919"/>
    <cellStyle name="Input 2 3 5 2 2" xfId="23920"/>
    <cellStyle name="Input 2 3 5 2 2 2" xfId="23921"/>
    <cellStyle name="Input 2 3 5 2 2 2 2" xfId="23922"/>
    <cellStyle name="Input 2 3 5 2 2 2 2 2" xfId="23923"/>
    <cellStyle name="Input 2 3 5 2 2 2 2 2 2" xfId="23924"/>
    <cellStyle name="Input 2 3 5 2 2 2 2 3" xfId="23925"/>
    <cellStyle name="Input 2 3 5 2 2 2 3" xfId="23926"/>
    <cellStyle name="Input 2 3 5 2 2 2 3 2" xfId="23927"/>
    <cellStyle name="Input 2 3 5 2 2 2 3 2 2" xfId="23928"/>
    <cellStyle name="Input 2 3 5 2 2 2 3 3" xfId="23929"/>
    <cellStyle name="Input 2 3 5 2 2 2 4" xfId="23930"/>
    <cellStyle name="Input 2 3 5 2 2 2 4 2" xfId="23931"/>
    <cellStyle name="Input 2 3 5 2 2 2 5" xfId="23932"/>
    <cellStyle name="Input 2 3 5 2 2 3" xfId="23933"/>
    <cellStyle name="Input 2 3 5 2 2 3 2" xfId="23934"/>
    <cellStyle name="Input 2 3 5 2 2 3 2 2" xfId="23935"/>
    <cellStyle name="Input 2 3 5 2 2 3 3" xfId="23936"/>
    <cellStyle name="Input 2 3 5 2 2 4" xfId="23937"/>
    <cellStyle name="Input 2 3 5 2 2 4 2" xfId="23938"/>
    <cellStyle name="Input 2 3 5 2 2 4 2 2" xfId="23939"/>
    <cellStyle name="Input 2 3 5 2 2 4 3" xfId="23940"/>
    <cellStyle name="Input 2 3 5 2 2 5" xfId="23941"/>
    <cellStyle name="Input 2 3 5 2 2 5 2" xfId="23942"/>
    <cellStyle name="Input 2 3 5 2 2 6" xfId="23943"/>
    <cellStyle name="Input 2 3 5 2 3" xfId="54347"/>
    <cellStyle name="Input 2 3 5 2 4" xfId="54348"/>
    <cellStyle name="Input 2 3 5 2 5" xfId="54349"/>
    <cellStyle name="Input 2 3 5 2 6" xfId="54350"/>
    <cellStyle name="Input 2 3 5 2 7" xfId="54351"/>
    <cellStyle name="Input 2 3 5 3" xfId="23944"/>
    <cellStyle name="Input 2 3 5 3 2" xfId="23945"/>
    <cellStyle name="Input 2 3 5 3 2 2" xfId="23946"/>
    <cellStyle name="Input 2 3 5 3 2 2 2" xfId="23947"/>
    <cellStyle name="Input 2 3 5 3 2 2 2 2" xfId="23948"/>
    <cellStyle name="Input 2 3 5 3 2 2 3" xfId="23949"/>
    <cellStyle name="Input 2 3 5 3 2 3" xfId="23950"/>
    <cellStyle name="Input 2 3 5 3 2 3 2" xfId="23951"/>
    <cellStyle name="Input 2 3 5 3 2 3 2 2" xfId="23952"/>
    <cellStyle name="Input 2 3 5 3 2 3 3" xfId="23953"/>
    <cellStyle name="Input 2 3 5 3 2 4" xfId="23954"/>
    <cellStyle name="Input 2 3 5 3 2 4 2" xfId="23955"/>
    <cellStyle name="Input 2 3 5 3 2 5" xfId="23956"/>
    <cellStyle name="Input 2 3 5 3 3" xfId="23957"/>
    <cellStyle name="Input 2 3 5 3 3 2" xfId="23958"/>
    <cellStyle name="Input 2 3 5 3 3 2 2" xfId="23959"/>
    <cellStyle name="Input 2 3 5 3 3 3" xfId="23960"/>
    <cellStyle name="Input 2 3 5 3 4" xfId="23961"/>
    <cellStyle name="Input 2 3 5 3 4 2" xfId="23962"/>
    <cellStyle name="Input 2 3 5 3 4 2 2" xfId="23963"/>
    <cellStyle name="Input 2 3 5 3 4 3" xfId="23964"/>
    <cellStyle name="Input 2 3 5 3 5" xfId="23965"/>
    <cellStyle name="Input 2 3 5 3 5 2" xfId="23966"/>
    <cellStyle name="Input 2 3 5 3 6" xfId="23967"/>
    <cellStyle name="Input 2 3 5 4" xfId="23968"/>
    <cellStyle name="Input 2 3 5 5" xfId="23969"/>
    <cellStyle name="Input 2 3 5 6" xfId="23970"/>
    <cellStyle name="Input 2 3 5 7" xfId="54352"/>
    <cellStyle name="Input 2 3 5 8" xfId="54353"/>
    <cellStyle name="Input 2 3 6" xfId="23971"/>
    <cellStyle name="Input 2 3 6 2" xfId="23972"/>
    <cellStyle name="Input 2 3 6 2 2" xfId="23973"/>
    <cellStyle name="Input 2 3 6 2 2 2" xfId="23974"/>
    <cellStyle name="Input 2 3 6 2 2 2 2" xfId="23975"/>
    <cellStyle name="Input 2 3 6 2 2 2 2 2" xfId="23976"/>
    <cellStyle name="Input 2 3 6 2 2 2 2 2 2" xfId="23977"/>
    <cellStyle name="Input 2 3 6 2 2 2 2 3" xfId="23978"/>
    <cellStyle name="Input 2 3 6 2 2 2 3" xfId="23979"/>
    <cellStyle name="Input 2 3 6 2 2 2 3 2" xfId="23980"/>
    <cellStyle name="Input 2 3 6 2 2 2 3 2 2" xfId="23981"/>
    <cellStyle name="Input 2 3 6 2 2 2 3 3" xfId="23982"/>
    <cellStyle name="Input 2 3 6 2 2 2 4" xfId="23983"/>
    <cellStyle name="Input 2 3 6 2 2 2 4 2" xfId="23984"/>
    <cellStyle name="Input 2 3 6 2 2 2 5" xfId="23985"/>
    <cellStyle name="Input 2 3 6 2 2 3" xfId="23986"/>
    <cellStyle name="Input 2 3 6 2 2 3 2" xfId="23987"/>
    <cellStyle name="Input 2 3 6 2 2 3 2 2" xfId="23988"/>
    <cellStyle name="Input 2 3 6 2 2 3 3" xfId="23989"/>
    <cellStyle name="Input 2 3 6 2 2 4" xfId="23990"/>
    <cellStyle name="Input 2 3 6 2 2 4 2" xfId="23991"/>
    <cellStyle name="Input 2 3 6 2 2 4 2 2" xfId="23992"/>
    <cellStyle name="Input 2 3 6 2 2 4 3" xfId="23993"/>
    <cellStyle name="Input 2 3 6 2 2 5" xfId="23994"/>
    <cellStyle name="Input 2 3 6 2 2 5 2" xfId="23995"/>
    <cellStyle name="Input 2 3 6 2 2 6" xfId="23996"/>
    <cellStyle name="Input 2 3 6 2 3" xfId="54354"/>
    <cellStyle name="Input 2 3 6 2 4" xfId="54355"/>
    <cellStyle name="Input 2 3 6 2 5" xfId="54356"/>
    <cellStyle name="Input 2 3 6 2 6" xfId="54357"/>
    <cellStyle name="Input 2 3 6 2 7" xfId="54358"/>
    <cellStyle name="Input 2 3 6 3" xfId="23997"/>
    <cellStyle name="Input 2 3 6 3 2" xfId="23998"/>
    <cellStyle name="Input 2 3 6 3 2 2" xfId="23999"/>
    <cellStyle name="Input 2 3 6 3 2 2 2" xfId="24000"/>
    <cellStyle name="Input 2 3 6 3 2 2 2 2" xfId="24001"/>
    <cellStyle name="Input 2 3 6 3 2 2 3" xfId="24002"/>
    <cellStyle name="Input 2 3 6 3 2 3" xfId="24003"/>
    <cellStyle name="Input 2 3 6 3 2 3 2" xfId="24004"/>
    <cellStyle name="Input 2 3 6 3 2 3 2 2" xfId="24005"/>
    <cellStyle name="Input 2 3 6 3 2 3 3" xfId="24006"/>
    <cellStyle name="Input 2 3 6 3 2 4" xfId="24007"/>
    <cellStyle name="Input 2 3 6 3 2 4 2" xfId="24008"/>
    <cellStyle name="Input 2 3 6 3 2 5" xfId="24009"/>
    <cellStyle name="Input 2 3 6 3 3" xfId="24010"/>
    <cellStyle name="Input 2 3 6 3 3 2" xfId="24011"/>
    <cellStyle name="Input 2 3 6 3 3 2 2" xfId="24012"/>
    <cellStyle name="Input 2 3 6 3 3 3" xfId="24013"/>
    <cellStyle name="Input 2 3 6 3 4" xfId="24014"/>
    <cellStyle name="Input 2 3 6 3 4 2" xfId="24015"/>
    <cellStyle name="Input 2 3 6 3 4 2 2" xfId="24016"/>
    <cellStyle name="Input 2 3 6 3 4 3" xfId="24017"/>
    <cellStyle name="Input 2 3 6 3 5" xfId="24018"/>
    <cellStyle name="Input 2 3 6 3 5 2" xfId="24019"/>
    <cellStyle name="Input 2 3 6 3 6" xfId="24020"/>
    <cellStyle name="Input 2 3 6 4" xfId="24021"/>
    <cellStyle name="Input 2 3 6 5" xfId="24022"/>
    <cellStyle name="Input 2 3 6 6" xfId="24023"/>
    <cellStyle name="Input 2 3 6 7" xfId="54359"/>
    <cellStyle name="Input 2 3 6 8" xfId="54360"/>
    <cellStyle name="Input 2 3 7" xfId="24024"/>
    <cellStyle name="Input 2 3 7 2" xfId="24025"/>
    <cellStyle name="Input 2 3 7 2 2" xfId="24026"/>
    <cellStyle name="Input 2 3 7 2 2 2" xfId="24027"/>
    <cellStyle name="Input 2 3 7 2 2 2 2" xfId="24028"/>
    <cellStyle name="Input 2 3 7 2 2 3" xfId="24029"/>
    <cellStyle name="Input 2 3 7 2 3" xfId="24030"/>
    <cellStyle name="Input 2 3 7 2 3 2" xfId="24031"/>
    <cellStyle name="Input 2 3 7 2 3 2 2" xfId="24032"/>
    <cellStyle name="Input 2 3 7 2 3 3" xfId="24033"/>
    <cellStyle name="Input 2 3 7 2 4" xfId="24034"/>
    <cellStyle name="Input 2 3 7 2 4 2" xfId="24035"/>
    <cellStyle name="Input 2 3 7 2 5" xfId="24036"/>
    <cellStyle name="Input 2 3 7 3" xfId="24037"/>
    <cellStyle name="Input 2 3 7 3 2" xfId="24038"/>
    <cellStyle name="Input 2 3 7 3 2 2" xfId="24039"/>
    <cellStyle name="Input 2 3 7 3 3" xfId="24040"/>
    <cellStyle name="Input 2 3 7 4" xfId="24041"/>
    <cellStyle name="Input 2 3 7 4 2" xfId="24042"/>
    <cellStyle name="Input 2 3 7 4 2 2" xfId="24043"/>
    <cellStyle name="Input 2 3 7 4 3" xfId="24044"/>
    <cellStyle name="Input 2 3 7 5" xfId="24045"/>
    <cellStyle name="Input 2 3 7 5 2" xfId="24046"/>
    <cellStyle name="Input 2 3 7 6" xfId="24047"/>
    <cellStyle name="Input 2 3 7 7" xfId="24048"/>
    <cellStyle name="Input 2 3 7 8" xfId="24049"/>
    <cellStyle name="Input 2 3 7 9" xfId="24050"/>
    <cellStyle name="Input 2 3 8" xfId="24051"/>
    <cellStyle name="Input 2 3 8 2" xfId="54361"/>
    <cellStyle name="Input 2 3 8 3" xfId="54362"/>
    <cellStyle name="Input 2 3 9" xfId="54363"/>
    <cellStyle name="Input 2 4" xfId="558"/>
    <cellStyle name="Input 2 4 10" xfId="24052"/>
    <cellStyle name="Input 2 4 11" xfId="24053"/>
    <cellStyle name="Input 2 4 12" xfId="54364"/>
    <cellStyle name="Input 2 4 2" xfId="24054"/>
    <cellStyle name="Input 2 4 2 2" xfId="24055"/>
    <cellStyle name="Input 2 4 2 2 2" xfId="24056"/>
    <cellStyle name="Input 2 4 2 2 2 2" xfId="24057"/>
    <cellStyle name="Input 2 4 2 2 2 2 2" xfId="24058"/>
    <cellStyle name="Input 2 4 2 2 2 2 2 2" xfId="24059"/>
    <cellStyle name="Input 2 4 2 2 2 2 2 2 2" xfId="24060"/>
    <cellStyle name="Input 2 4 2 2 2 2 2 2 2 2" xfId="24061"/>
    <cellStyle name="Input 2 4 2 2 2 2 2 2 3" xfId="24062"/>
    <cellStyle name="Input 2 4 2 2 2 2 2 3" xfId="24063"/>
    <cellStyle name="Input 2 4 2 2 2 2 2 3 2" xfId="24064"/>
    <cellStyle name="Input 2 4 2 2 2 2 2 3 2 2" xfId="24065"/>
    <cellStyle name="Input 2 4 2 2 2 2 2 3 3" xfId="24066"/>
    <cellStyle name="Input 2 4 2 2 2 2 2 4" xfId="24067"/>
    <cellStyle name="Input 2 4 2 2 2 2 2 4 2" xfId="24068"/>
    <cellStyle name="Input 2 4 2 2 2 2 2 5" xfId="24069"/>
    <cellStyle name="Input 2 4 2 2 2 2 3" xfId="24070"/>
    <cellStyle name="Input 2 4 2 2 2 2 3 2" xfId="24071"/>
    <cellStyle name="Input 2 4 2 2 2 2 3 2 2" xfId="24072"/>
    <cellStyle name="Input 2 4 2 2 2 2 3 3" xfId="24073"/>
    <cellStyle name="Input 2 4 2 2 2 2 4" xfId="24074"/>
    <cellStyle name="Input 2 4 2 2 2 2 4 2" xfId="24075"/>
    <cellStyle name="Input 2 4 2 2 2 2 4 2 2" xfId="24076"/>
    <cellStyle name="Input 2 4 2 2 2 2 4 3" xfId="24077"/>
    <cellStyle name="Input 2 4 2 2 2 2 5" xfId="24078"/>
    <cellStyle name="Input 2 4 2 2 2 2 5 2" xfId="24079"/>
    <cellStyle name="Input 2 4 2 2 2 2 6" xfId="24080"/>
    <cellStyle name="Input 2 4 2 2 2 3" xfId="54365"/>
    <cellStyle name="Input 2 4 2 2 2 4" xfId="54366"/>
    <cellStyle name="Input 2 4 2 2 2 5" xfId="54367"/>
    <cellStyle name="Input 2 4 2 2 2 6" xfId="54368"/>
    <cellStyle name="Input 2 4 2 2 3" xfId="24081"/>
    <cellStyle name="Input 2 4 2 2 3 2" xfId="24082"/>
    <cellStyle name="Input 2 4 2 2 3 2 2" xfId="24083"/>
    <cellStyle name="Input 2 4 2 2 3 2 2 2" xfId="24084"/>
    <cellStyle name="Input 2 4 2 2 3 2 2 2 2" xfId="24085"/>
    <cellStyle name="Input 2 4 2 2 3 2 2 3" xfId="24086"/>
    <cellStyle name="Input 2 4 2 2 3 2 3" xfId="24087"/>
    <cellStyle name="Input 2 4 2 2 3 2 3 2" xfId="24088"/>
    <cellStyle name="Input 2 4 2 2 3 2 3 2 2" xfId="24089"/>
    <cellStyle name="Input 2 4 2 2 3 2 3 3" xfId="24090"/>
    <cellStyle name="Input 2 4 2 2 3 2 4" xfId="24091"/>
    <cellStyle name="Input 2 4 2 2 3 2 4 2" xfId="24092"/>
    <cellStyle name="Input 2 4 2 2 3 2 5" xfId="24093"/>
    <cellStyle name="Input 2 4 2 2 3 3" xfId="24094"/>
    <cellStyle name="Input 2 4 2 2 3 3 2" xfId="24095"/>
    <cellStyle name="Input 2 4 2 2 3 3 2 2" xfId="24096"/>
    <cellStyle name="Input 2 4 2 2 3 3 3" xfId="24097"/>
    <cellStyle name="Input 2 4 2 2 3 4" xfId="24098"/>
    <cellStyle name="Input 2 4 2 2 3 4 2" xfId="24099"/>
    <cellStyle name="Input 2 4 2 2 3 4 2 2" xfId="24100"/>
    <cellStyle name="Input 2 4 2 2 3 4 3" xfId="24101"/>
    <cellStyle name="Input 2 4 2 2 3 5" xfId="24102"/>
    <cellStyle name="Input 2 4 2 2 3 5 2" xfId="24103"/>
    <cellStyle name="Input 2 4 2 2 3 6" xfId="24104"/>
    <cellStyle name="Input 2 4 2 2 4" xfId="54369"/>
    <cellStyle name="Input 2 4 2 2 5" xfId="54370"/>
    <cellStyle name="Input 2 4 2 2 6" xfId="54371"/>
    <cellStyle name="Input 2 4 2 2 7" xfId="54372"/>
    <cellStyle name="Input 2 4 2 2 8" xfId="54373"/>
    <cellStyle name="Input 2 4 2 3" xfId="24105"/>
    <cellStyle name="Input 2 4 2 3 2" xfId="24106"/>
    <cellStyle name="Input 2 4 2 3 2 2" xfId="24107"/>
    <cellStyle name="Input 2 4 2 3 2 2 2" xfId="24108"/>
    <cellStyle name="Input 2 4 2 3 2 2 2 2" xfId="24109"/>
    <cellStyle name="Input 2 4 2 3 2 2 2 2 2" xfId="24110"/>
    <cellStyle name="Input 2 4 2 3 2 2 2 3" xfId="24111"/>
    <cellStyle name="Input 2 4 2 3 2 2 3" xfId="24112"/>
    <cellStyle name="Input 2 4 2 3 2 2 3 2" xfId="24113"/>
    <cellStyle name="Input 2 4 2 3 2 2 3 2 2" xfId="24114"/>
    <cellStyle name="Input 2 4 2 3 2 2 3 3" xfId="24115"/>
    <cellStyle name="Input 2 4 2 3 2 2 4" xfId="24116"/>
    <cellStyle name="Input 2 4 2 3 2 2 4 2" xfId="24117"/>
    <cellStyle name="Input 2 4 2 3 2 2 5" xfId="24118"/>
    <cellStyle name="Input 2 4 2 3 2 3" xfId="24119"/>
    <cellStyle name="Input 2 4 2 3 2 3 2" xfId="24120"/>
    <cellStyle name="Input 2 4 2 3 2 3 2 2" xfId="24121"/>
    <cellStyle name="Input 2 4 2 3 2 3 3" xfId="24122"/>
    <cellStyle name="Input 2 4 2 3 2 4" xfId="24123"/>
    <cellStyle name="Input 2 4 2 3 2 4 2" xfId="24124"/>
    <cellStyle name="Input 2 4 2 3 2 4 2 2" xfId="24125"/>
    <cellStyle name="Input 2 4 2 3 2 4 3" xfId="24126"/>
    <cellStyle name="Input 2 4 2 3 2 5" xfId="24127"/>
    <cellStyle name="Input 2 4 2 3 2 5 2" xfId="24128"/>
    <cellStyle name="Input 2 4 2 3 2 6" xfId="24129"/>
    <cellStyle name="Input 2 4 2 3 3" xfId="54374"/>
    <cellStyle name="Input 2 4 2 3 4" xfId="54375"/>
    <cellStyle name="Input 2 4 2 3 5" xfId="54376"/>
    <cellStyle name="Input 2 4 2 3 6" xfId="54377"/>
    <cellStyle name="Input 2 4 2 4" xfId="24130"/>
    <cellStyle name="Input 2 4 2 4 2" xfId="24131"/>
    <cellStyle name="Input 2 4 2 4 2 2" xfId="24132"/>
    <cellStyle name="Input 2 4 2 4 2 2 2" xfId="24133"/>
    <cellStyle name="Input 2 4 2 4 2 2 2 2" xfId="24134"/>
    <cellStyle name="Input 2 4 2 4 2 2 3" xfId="24135"/>
    <cellStyle name="Input 2 4 2 4 2 3" xfId="24136"/>
    <cellStyle name="Input 2 4 2 4 2 3 2" xfId="24137"/>
    <cellStyle name="Input 2 4 2 4 2 3 2 2" xfId="24138"/>
    <cellStyle name="Input 2 4 2 4 2 3 3" xfId="24139"/>
    <cellStyle name="Input 2 4 2 4 2 4" xfId="24140"/>
    <cellStyle name="Input 2 4 2 4 2 4 2" xfId="24141"/>
    <cellStyle name="Input 2 4 2 4 2 5" xfId="24142"/>
    <cellStyle name="Input 2 4 2 4 3" xfId="24143"/>
    <cellStyle name="Input 2 4 2 4 3 2" xfId="24144"/>
    <cellStyle name="Input 2 4 2 4 3 2 2" xfId="24145"/>
    <cellStyle name="Input 2 4 2 4 3 3" xfId="24146"/>
    <cellStyle name="Input 2 4 2 4 4" xfId="24147"/>
    <cellStyle name="Input 2 4 2 4 4 2" xfId="24148"/>
    <cellStyle name="Input 2 4 2 4 4 2 2" xfId="24149"/>
    <cellStyle name="Input 2 4 2 4 4 3" xfId="24150"/>
    <cellStyle name="Input 2 4 2 4 5" xfId="24151"/>
    <cellStyle name="Input 2 4 2 4 5 2" xfId="24152"/>
    <cellStyle name="Input 2 4 2 4 6" xfId="24153"/>
    <cellStyle name="Input 2 4 2 5" xfId="24154"/>
    <cellStyle name="Input 2 4 2 6" xfId="24155"/>
    <cellStyle name="Input 2 4 2 7" xfId="24156"/>
    <cellStyle name="Input 2 4 2 8" xfId="54378"/>
    <cellStyle name="Input 2 4 2 9" xfId="54379"/>
    <cellStyle name="Input 2 4 3" xfId="24157"/>
    <cellStyle name="Input 2 4 3 2" xfId="24158"/>
    <cellStyle name="Input 2 4 3 2 2" xfId="24159"/>
    <cellStyle name="Input 2 4 3 2 2 2" xfId="24160"/>
    <cellStyle name="Input 2 4 3 2 2 2 2" xfId="24161"/>
    <cellStyle name="Input 2 4 3 2 2 2 2 2" xfId="24162"/>
    <cellStyle name="Input 2 4 3 2 2 2 2 2 2" xfId="24163"/>
    <cellStyle name="Input 2 4 3 2 2 2 2 3" xfId="24164"/>
    <cellStyle name="Input 2 4 3 2 2 2 3" xfId="24165"/>
    <cellStyle name="Input 2 4 3 2 2 2 3 2" xfId="24166"/>
    <cellStyle name="Input 2 4 3 2 2 2 3 2 2" xfId="24167"/>
    <cellStyle name="Input 2 4 3 2 2 2 3 3" xfId="24168"/>
    <cellStyle name="Input 2 4 3 2 2 2 4" xfId="24169"/>
    <cellStyle name="Input 2 4 3 2 2 2 4 2" xfId="24170"/>
    <cellStyle name="Input 2 4 3 2 2 2 5" xfId="24171"/>
    <cellStyle name="Input 2 4 3 2 2 3" xfId="24172"/>
    <cellStyle name="Input 2 4 3 2 2 3 2" xfId="24173"/>
    <cellStyle name="Input 2 4 3 2 2 3 2 2" xfId="24174"/>
    <cellStyle name="Input 2 4 3 2 2 3 3" xfId="24175"/>
    <cellStyle name="Input 2 4 3 2 2 4" xfId="24176"/>
    <cellStyle name="Input 2 4 3 2 2 4 2" xfId="24177"/>
    <cellStyle name="Input 2 4 3 2 2 4 2 2" xfId="24178"/>
    <cellStyle name="Input 2 4 3 2 2 4 3" xfId="24179"/>
    <cellStyle name="Input 2 4 3 2 2 5" xfId="24180"/>
    <cellStyle name="Input 2 4 3 2 2 5 2" xfId="24181"/>
    <cellStyle name="Input 2 4 3 2 2 6" xfId="24182"/>
    <cellStyle name="Input 2 4 3 2 3" xfId="54380"/>
    <cellStyle name="Input 2 4 3 2 4" xfId="54381"/>
    <cellStyle name="Input 2 4 3 2 5" xfId="54382"/>
    <cellStyle name="Input 2 4 3 2 6" xfId="54383"/>
    <cellStyle name="Input 2 4 3 2 7" xfId="54384"/>
    <cellStyle name="Input 2 4 3 3" xfId="24183"/>
    <cellStyle name="Input 2 4 3 3 2" xfId="24184"/>
    <cellStyle name="Input 2 4 3 3 2 2" xfId="24185"/>
    <cellStyle name="Input 2 4 3 3 2 2 2" xfId="24186"/>
    <cellStyle name="Input 2 4 3 3 2 2 2 2" xfId="24187"/>
    <cellStyle name="Input 2 4 3 3 2 2 3" xfId="24188"/>
    <cellStyle name="Input 2 4 3 3 2 3" xfId="24189"/>
    <cellStyle name="Input 2 4 3 3 2 3 2" xfId="24190"/>
    <cellStyle name="Input 2 4 3 3 2 3 2 2" xfId="24191"/>
    <cellStyle name="Input 2 4 3 3 2 3 3" xfId="24192"/>
    <cellStyle name="Input 2 4 3 3 2 4" xfId="24193"/>
    <cellStyle name="Input 2 4 3 3 2 4 2" xfId="24194"/>
    <cellStyle name="Input 2 4 3 3 2 5" xfId="24195"/>
    <cellStyle name="Input 2 4 3 3 3" xfId="24196"/>
    <cellStyle name="Input 2 4 3 3 3 2" xfId="24197"/>
    <cellStyle name="Input 2 4 3 3 3 2 2" xfId="24198"/>
    <cellStyle name="Input 2 4 3 3 3 3" xfId="24199"/>
    <cellStyle name="Input 2 4 3 3 4" xfId="24200"/>
    <cellStyle name="Input 2 4 3 3 4 2" xfId="24201"/>
    <cellStyle name="Input 2 4 3 3 4 2 2" xfId="24202"/>
    <cellStyle name="Input 2 4 3 3 4 3" xfId="24203"/>
    <cellStyle name="Input 2 4 3 3 5" xfId="24204"/>
    <cellStyle name="Input 2 4 3 3 5 2" xfId="24205"/>
    <cellStyle name="Input 2 4 3 3 6" xfId="24206"/>
    <cellStyle name="Input 2 4 3 4" xfId="24207"/>
    <cellStyle name="Input 2 4 3 5" xfId="24208"/>
    <cellStyle name="Input 2 4 3 6" xfId="24209"/>
    <cellStyle name="Input 2 4 3 7" xfId="54385"/>
    <cellStyle name="Input 2 4 3 8" xfId="54386"/>
    <cellStyle name="Input 2 4 4" xfId="24210"/>
    <cellStyle name="Input 2 4 4 2" xfId="24211"/>
    <cellStyle name="Input 2 4 4 2 2" xfId="24212"/>
    <cellStyle name="Input 2 4 4 2 2 2" xfId="24213"/>
    <cellStyle name="Input 2 4 4 2 2 2 2" xfId="24214"/>
    <cellStyle name="Input 2 4 4 2 2 2 2 2" xfId="24215"/>
    <cellStyle name="Input 2 4 4 2 2 2 2 2 2" xfId="24216"/>
    <cellStyle name="Input 2 4 4 2 2 2 2 3" xfId="24217"/>
    <cellStyle name="Input 2 4 4 2 2 2 3" xfId="24218"/>
    <cellStyle name="Input 2 4 4 2 2 2 3 2" xfId="24219"/>
    <cellStyle name="Input 2 4 4 2 2 2 3 2 2" xfId="24220"/>
    <cellStyle name="Input 2 4 4 2 2 2 3 3" xfId="24221"/>
    <cellStyle name="Input 2 4 4 2 2 2 4" xfId="24222"/>
    <cellStyle name="Input 2 4 4 2 2 2 4 2" xfId="24223"/>
    <cellStyle name="Input 2 4 4 2 2 2 5" xfId="24224"/>
    <cellStyle name="Input 2 4 4 2 2 3" xfId="24225"/>
    <cellStyle name="Input 2 4 4 2 2 3 2" xfId="24226"/>
    <cellStyle name="Input 2 4 4 2 2 3 2 2" xfId="24227"/>
    <cellStyle name="Input 2 4 4 2 2 3 3" xfId="24228"/>
    <cellStyle name="Input 2 4 4 2 2 4" xfId="24229"/>
    <cellStyle name="Input 2 4 4 2 2 4 2" xfId="24230"/>
    <cellStyle name="Input 2 4 4 2 2 4 2 2" xfId="24231"/>
    <cellStyle name="Input 2 4 4 2 2 4 3" xfId="24232"/>
    <cellStyle name="Input 2 4 4 2 2 5" xfId="24233"/>
    <cellStyle name="Input 2 4 4 2 2 5 2" xfId="24234"/>
    <cellStyle name="Input 2 4 4 2 2 6" xfId="24235"/>
    <cellStyle name="Input 2 4 4 2 3" xfId="54387"/>
    <cellStyle name="Input 2 4 4 2 4" xfId="54388"/>
    <cellStyle name="Input 2 4 4 2 5" xfId="54389"/>
    <cellStyle name="Input 2 4 4 2 6" xfId="54390"/>
    <cellStyle name="Input 2 4 4 2 7" xfId="54391"/>
    <cellStyle name="Input 2 4 4 3" xfId="24236"/>
    <cellStyle name="Input 2 4 4 3 2" xfId="24237"/>
    <cellStyle name="Input 2 4 4 3 2 2" xfId="24238"/>
    <cellStyle name="Input 2 4 4 3 2 2 2" xfId="24239"/>
    <cellStyle name="Input 2 4 4 3 2 2 2 2" xfId="24240"/>
    <cellStyle name="Input 2 4 4 3 2 2 3" xfId="24241"/>
    <cellStyle name="Input 2 4 4 3 2 3" xfId="24242"/>
    <cellStyle name="Input 2 4 4 3 2 3 2" xfId="24243"/>
    <cellStyle name="Input 2 4 4 3 2 3 2 2" xfId="24244"/>
    <cellStyle name="Input 2 4 4 3 2 3 3" xfId="24245"/>
    <cellStyle name="Input 2 4 4 3 2 4" xfId="24246"/>
    <cellStyle name="Input 2 4 4 3 2 4 2" xfId="24247"/>
    <cellStyle name="Input 2 4 4 3 2 5" xfId="24248"/>
    <cellStyle name="Input 2 4 4 3 3" xfId="24249"/>
    <cellStyle name="Input 2 4 4 3 3 2" xfId="24250"/>
    <cellStyle name="Input 2 4 4 3 3 2 2" xfId="24251"/>
    <cellStyle name="Input 2 4 4 3 3 3" xfId="24252"/>
    <cellStyle name="Input 2 4 4 3 4" xfId="24253"/>
    <cellStyle name="Input 2 4 4 3 4 2" xfId="24254"/>
    <cellStyle name="Input 2 4 4 3 4 2 2" xfId="24255"/>
    <cellStyle name="Input 2 4 4 3 4 3" xfId="24256"/>
    <cellStyle name="Input 2 4 4 3 5" xfId="24257"/>
    <cellStyle name="Input 2 4 4 3 5 2" xfId="24258"/>
    <cellStyle name="Input 2 4 4 3 6" xfId="24259"/>
    <cellStyle name="Input 2 4 4 4" xfId="24260"/>
    <cellStyle name="Input 2 4 4 5" xfId="24261"/>
    <cellStyle name="Input 2 4 4 6" xfId="24262"/>
    <cellStyle name="Input 2 4 4 7" xfId="54392"/>
    <cellStyle name="Input 2 4 4 8" xfId="54393"/>
    <cellStyle name="Input 2 4 5" xfId="24263"/>
    <cellStyle name="Input 2 4 5 2" xfId="24264"/>
    <cellStyle name="Input 2 4 5 2 2" xfId="24265"/>
    <cellStyle name="Input 2 4 5 2 2 2" xfId="24266"/>
    <cellStyle name="Input 2 4 5 2 2 2 2" xfId="24267"/>
    <cellStyle name="Input 2 4 5 2 2 2 2 2" xfId="24268"/>
    <cellStyle name="Input 2 4 5 2 2 2 2 2 2" xfId="24269"/>
    <cellStyle name="Input 2 4 5 2 2 2 2 3" xfId="24270"/>
    <cellStyle name="Input 2 4 5 2 2 2 3" xfId="24271"/>
    <cellStyle name="Input 2 4 5 2 2 2 3 2" xfId="24272"/>
    <cellStyle name="Input 2 4 5 2 2 2 3 2 2" xfId="24273"/>
    <cellStyle name="Input 2 4 5 2 2 2 3 3" xfId="24274"/>
    <cellStyle name="Input 2 4 5 2 2 2 4" xfId="24275"/>
    <cellStyle name="Input 2 4 5 2 2 2 4 2" xfId="24276"/>
    <cellStyle name="Input 2 4 5 2 2 2 5" xfId="24277"/>
    <cellStyle name="Input 2 4 5 2 2 3" xfId="24278"/>
    <cellStyle name="Input 2 4 5 2 2 3 2" xfId="24279"/>
    <cellStyle name="Input 2 4 5 2 2 3 2 2" xfId="24280"/>
    <cellStyle name="Input 2 4 5 2 2 3 3" xfId="24281"/>
    <cellStyle name="Input 2 4 5 2 2 4" xfId="24282"/>
    <cellStyle name="Input 2 4 5 2 2 4 2" xfId="24283"/>
    <cellStyle name="Input 2 4 5 2 2 4 2 2" xfId="24284"/>
    <cellStyle name="Input 2 4 5 2 2 4 3" xfId="24285"/>
    <cellStyle name="Input 2 4 5 2 2 5" xfId="24286"/>
    <cellStyle name="Input 2 4 5 2 2 5 2" xfId="24287"/>
    <cellStyle name="Input 2 4 5 2 2 6" xfId="24288"/>
    <cellStyle name="Input 2 4 5 2 3" xfId="54394"/>
    <cellStyle name="Input 2 4 5 2 4" xfId="54395"/>
    <cellStyle name="Input 2 4 5 2 5" xfId="54396"/>
    <cellStyle name="Input 2 4 5 2 6" xfId="54397"/>
    <cellStyle name="Input 2 4 5 2 7" xfId="54398"/>
    <cellStyle name="Input 2 4 5 3" xfId="24289"/>
    <cellStyle name="Input 2 4 5 3 2" xfId="24290"/>
    <cellStyle name="Input 2 4 5 3 2 2" xfId="24291"/>
    <cellStyle name="Input 2 4 5 3 2 2 2" xfId="24292"/>
    <cellStyle name="Input 2 4 5 3 2 2 2 2" xfId="24293"/>
    <cellStyle name="Input 2 4 5 3 2 2 3" xfId="24294"/>
    <cellStyle name="Input 2 4 5 3 2 3" xfId="24295"/>
    <cellStyle name="Input 2 4 5 3 2 3 2" xfId="24296"/>
    <cellStyle name="Input 2 4 5 3 2 3 2 2" xfId="24297"/>
    <cellStyle name="Input 2 4 5 3 2 3 3" xfId="24298"/>
    <cellStyle name="Input 2 4 5 3 2 4" xfId="24299"/>
    <cellStyle name="Input 2 4 5 3 2 4 2" xfId="24300"/>
    <cellStyle name="Input 2 4 5 3 2 5" xfId="24301"/>
    <cellStyle name="Input 2 4 5 3 3" xfId="24302"/>
    <cellStyle name="Input 2 4 5 3 3 2" xfId="24303"/>
    <cellStyle name="Input 2 4 5 3 3 2 2" xfId="24304"/>
    <cellStyle name="Input 2 4 5 3 3 3" xfId="24305"/>
    <cellStyle name="Input 2 4 5 3 4" xfId="24306"/>
    <cellStyle name="Input 2 4 5 3 4 2" xfId="24307"/>
    <cellStyle name="Input 2 4 5 3 4 2 2" xfId="24308"/>
    <cellStyle name="Input 2 4 5 3 4 3" xfId="24309"/>
    <cellStyle name="Input 2 4 5 3 5" xfId="24310"/>
    <cellStyle name="Input 2 4 5 3 5 2" xfId="24311"/>
    <cellStyle name="Input 2 4 5 3 6" xfId="24312"/>
    <cellStyle name="Input 2 4 5 4" xfId="24313"/>
    <cellStyle name="Input 2 4 5 5" xfId="24314"/>
    <cellStyle name="Input 2 4 5 6" xfId="24315"/>
    <cellStyle name="Input 2 4 5 7" xfId="54399"/>
    <cellStyle name="Input 2 4 5 8" xfId="54400"/>
    <cellStyle name="Input 2 4 6" xfId="24316"/>
    <cellStyle name="Input 2 4 6 2" xfId="24317"/>
    <cellStyle name="Input 2 4 6 2 2" xfId="24318"/>
    <cellStyle name="Input 2 4 6 2 2 2" xfId="24319"/>
    <cellStyle name="Input 2 4 6 2 2 2 2" xfId="24320"/>
    <cellStyle name="Input 2 4 6 2 2 2 2 2" xfId="24321"/>
    <cellStyle name="Input 2 4 6 2 2 2 2 2 2" xfId="24322"/>
    <cellStyle name="Input 2 4 6 2 2 2 2 3" xfId="24323"/>
    <cellStyle name="Input 2 4 6 2 2 2 3" xfId="24324"/>
    <cellStyle name="Input 2 4 6 2 2 2 3 2" xfId="24325"/>
    <cellStyle name="Input 2 4 6 2 2 2 3 2 2" xfId="24326"/>
    <cellStyle name="Input 2 4 6 2 2 2 3 3" xfId="24327"/>
    <cellStyle name="Input 2 4 6 2 2 2 4" xfId="24328"/>
    <cellStyle name="Input 2 4 6 2 2 2 4 2" xfId="24329"/>
    <cellStyle name="Input 2 4 6 2 2 2 5" xfId="24330"/>
    <cellStyle name="Input 2 4 6 2 2 3" xfId="24331"/>
    <cellStyle name="Input 2 4 6 2 2 3 2" xfId="24332"/>
    <cellStyle name="Input 2 4 6 2 2 3 2 2" xfId="24333"/>
    <cellStyle name="Input 2 4 6 2 2 3 3" xfId="24334"/>
    <cellStyle name="Input 2 4 6 2 2 4" xfId="24335"/>
    <cellStyle name="Input 2 4 6 2 2 4 2" xfId="24336"/>
    <cellStyle name="Input 2 4 6 2 2 4 2 2" xfId="24337"/>
    <cellStyle name="Input 2 4 6 2 2 4 3" xfId="24338"/>
    <cellStyle name="Input 2 4 6 2 2 5" xfId="24339"/>
    <cellStyle name="Input 2 4 6 2 2 5 2" xfId="24340"/>
    <cellStyle name="Input 2 4 6 2 2 6" xfId="24341"/>
    <cellStyle name="Input 2 4 6 2 3" xfId="54401"/>
    <cellStyle name="Input 2 4 6 2 4" xfId="54402"/>
    <cellStyle name="Input 2 4 6 2 5" xfId="54403"/>
    <cellStyle name="Input 2 4 6 2 6" xfId="54404"/>
    <cellStyle name="Input 2 4 6 2 7" xfId="54405"/>
    <cellStyle name="Input 2 4 6 3" xfId="24342"/>
    <cellStyle name="Input 2 4 6 3 2" xfId="24343"/>
    <cellStyle name="Input 2 4 6 3 2 2" xfId="24344"/>
    <cellStyle name="Input 2 4 6 3 2 2 2" xfId="24345"/>
    <cellStyle name="Input 2 4 6 3 2 2 2 2" xfId="24346"/>
    <cellStyle name="Input 2 4 6 3 2 2 3" xfId="24347"/>
    <cellStyle name="Input 2 4 6 3 2 3" xfId="24348"/>
    <cellStyle name="Input 2 4 6 3 2 3 2" xfId="24349"/>
    <cellStyle name="Input 2 4 6 3 2 3 2 2" xfId="24350"/>
    <cellStyle name="Input 2 4 6 3 2 3 3" xfId="24351"/>
    <cellStyle name="Input 2 4 6 3 2 4" xfId="24352"/>
    <cellStyle name="Input 2 4 6 3 2 4 2" xfId="24353"/>
    <cellStyle name="Input 2 4 6 3 2 5" xfId="24354"/>
    <cellStyle name="Input 2 4 6 3 3" xfId="24355"/>
    <cellStyle name="Input 2 4 6 3 3 2" xfId="24356"/>
    <cellStyle name="Input 2 4 6 3 3 2 2" xfId="24357"/>
    <cellStyle name="Input 2 4 6 3 3 3" xfId="24358"/>
    <cellStyle name="Input 2 4 6 3 4" xfId="24359"/>
    <cellStyle name="Input 2 4 6 3 4 2" xfId="24360"/>
    <cellStyle name="Input 2 4 6 3 4 2 2" xfId="24361"/>
    <cellStyle name="Input 2 4 6 3 4 3" xfId="24362"/>
    <cellStyle name="Input 2 4 6 3 5" xfId="24363"/>
    <cellStyle name="Input 2 4 6 3 5 2" xfId="24364"/>
    <cellStyle name="Input 2 4 6 3 6" xfId="24365"/>
    <cellStyle name="Input 2 4 6 4" xfId="24366"/>
    <cellStyle name="Input 2 4 6 5" xfId="24367"/>
    <cellStyle name="Input 2 4 6 6" xfId="24368"/>
    <cellStyle name="Input 2 4 6 7" xfId="54406"/>
    <cellStyle name="Input 2 4 6 8" xfId="54407"/>
    <cellStyle name="Input 2 4 7" xfId="24369"/>
    <cellStyle name="Input 2 4 7 2" xfId="24370"/>
    <cellStyle name="Input 2 4 7 2 2" xfId="24371"/>
    <cellStyle name="Input 2 4 7 2 2 2" xfId="24372"/>
    <cellStyle name="Input 2 4 7 2 2 2 2" xfId="24373"/>
    <cellStyle name="Input 2 4 7 2 2 3" xfId="24374"/>
    <cellStyle name="Input 2 4 7 2 3" xfId="24375"/>
    <cellStyle name="Input 2 4 7 2 3 2" xfId="24376"/>
    <cellStyle name="Input 2 4 7 2 3 2 2" xfId="24377"/>
    <cellStyle name="Input 2 4 7 2 3 3" xfId="24378"/>
    <cellStyle name="Input 2 4 7 2 4" xfId="24379"/>
    <cellStyle name="Input 2 4 7 2 4 2" xfId="24380"/>
    <cellStyle name="Input 2 4 7 2 5" xfId="24381"/>
    <cellStyle name="Input 2 4 7 3" xfId="24382"/>
    <cellStyle name="Input 2 4 7 3 2" xfId="24383"/>
    <cellStyle name="Input 2 4 7 3 2 2" xfId="24384"/>
    <cellStyle name="Input 2 4 7 3 3" xfId="24385"/>
    <cellStyle name="Input 2 4 7 4" xfId="24386"/>
    <cellStyle name="Input 2 4 7 4 2" xfId="24387"/>
    <cellStyle name="Input 2 4 7 4 2 2" xfId="24388"/>
    <cellStyle name="Input 2 4 7 4 3" xfId="24389"/>
    <cellStyle name="Input 2 4 7 5" xfId="24390"/>
    <cellStyle name="Input 2 4 7 5 2" xfId="24391"/>
    <cellStyle name="Input 2 4 7 6" xfId="24392"/>
    <cellStyle name="Input 2 4 7 7" xfId="24393"/>
    <cellStyle name="Input 2 4 7 8" xfId="24394"/>
    <cellStyle name="Input 2 4 7 9" xfId="24395"/>
    <cellStyle name="Input 2 4 8" xfId="24396"/>
    <cellStyle name="Input 2 4 8 2" xfId="24397"/>
    <cellStyle name="Input 2 4 8 2 2" xfId="54408"/>
    <cellStyle name="Input 2 4 8 2 3" xfId="54409"/>
    <cellStyle name="Input 2 4 8 3" xfId="24398"/>
    <cellStyle name="Input 2 4 8 4" xfId="54410"/>
    <cellStyle name="Input 2 4 9" xfId="24399"/>
    <cellStyle name="Input 2 4 9 2" xfId="24400"/>
    <cellStyle name="Input 2 4 9 2 2" xfId="54411"/>
    <cellStyle name="Input 2 4 9 2 3" xfId="54412"/>
    <cellStyle name="Input 2 4 9 3" xfId="24401"/>
    <cellStyle name="Input 2 4 9 4" xfId="54413"/>
    <cellStyle name="Input 2 5" xfId="559"/>
    <cellStyle name="Input 2 5 10" xfId="24402"/>
    <cellStyle name="Input 2 5 11" xfId="24403"/>
    <cellStyle name="Input 2 5 12" xfId="54414"/>
    <cellStyle name="Input 2 5 2" xfId="24404"/>
    <cellStyle name="Input 2 5 2 2" xfId="24405"/>
    <cellStyle name="Input 2 5 2 2 2" xfId="24406"/>
    <cellStyle name="Input 2 5 2 2 2 2" xfId="24407"/>
    <cellStyle name="Input 2 5 2 2 2 2 2" xfId="24408"/>
    <cellStyle name="Input 2 5 2 2 2 2 2 2" xfId="24409"/>
    <cellStyle name="Input 2 5 2 2 2 2 2 2 2" xfId="24410"/>
    <cellStyle name="Input 2 5 2 2 2 2 2 3" xfId="24411"/>
    <cellStyle name="Input 2 5 2 2 2 2 3" xfId="24412"/>
    <cellStyle name="Input 2 5 2 2 2 2 3 2" xfId="24413"/>
    <cellStyle name="Input 2 5 2 2 2 2 3 2 2" xfId="24414"/>
    <cellStyle name="Input 2 5 2 2 2 2 3 3" xfId="24415"/>
    <cellStyle name="Input 2 5 2 2 2 2 4" xfId="24416"/>
    <cellStyle name="Input 2 5 2 2 2 2 4 2" xfId="24417"/>
    <cellStyle name="Input 2 5 2 2 2 2 5" xfId="24418"/>
    <cellStyle name="Input 2 5 2 2 2 3" xfId="24419"/>
    <cellStyle name="Input 2 5 2 2 2 3 2" xfId="24420"/>
    <cellStyle name="Input 2 5 2 2 2 3 2 2" xfId="24421"/>
    <cellStyle name="Input 2 5 2 2 2 3 3" xfId="24422"/>
    <cellStyle name="Input 2 5 2 2 2 4" xfId="24423"/>
    <cellStyle name="Input 2 5 2 2 2 4 2" xfId="24424"/>
    <cellStyle name="Input 2 5 2 2 2 4 2 2" xfId="24425"/>
    <cellStyle name="Input 2 5 2 2 2 4 3" xfId="24426"/>
    <cellStyle name="Input 2 5 2 2 2 5" xfId="24427"/>
    <cellStyle name="Input 2 5 2 2 2 5 2" xfId="24428"/>
    <cellStyle name="Input 2 5 2 2 2 6" xfId="24429"/>
    <cellStyle name="Input 2 5 2 2 3" xfId="54415"/>
    <cellStyle name="Input 2 5 2 2 4" xfId="54416"/>
    <cellStyle name="Input 2 5 2 2 5" xfId="54417"/>
    <cellStyle name="Input 2 5 2 2 6" xfId="54418"/>
    <cellStyle name="Input 2 5 2 2 7" xfId="54419"/>
    <cellStyle name="Input 2 5 2 3" xfId="24430"/>
    <cellStyle name="Input 2 5 2 3 2" xfId="24431"/>
    <cellStyle name="Input 2 5 2 3 2 2" xfId="24432"/>
    <cellStyle name="Input 2 5 2 3 2 2 2" xfId="24433"/>
    <cellStyle name="Input 2 5 2 3 2 2 2 2" xfId="24434"/>
    <cellStyle name="Input 2 5 2 3 2 2 3" xfId="24435"/>
    <cellStyle name="Input 2 5 2 3 2 3" xfId="24436"/>
    <cellStyle name="Input 2 5 2 3 2 3 2" xfId="24437"/>
    <cellStyle name="Input 2 5 2 3 2 3 2 2" xfId="24438"/>
    <cellStyle name="Input 2 5 2 3 2 3 3" xfId="24439"/>
    <cellStyle name="Input 2 5 2 3 2 4" xfId="24440"/>
    <cellStyle name="Input 2 5 2 3 2 4 2" xfId="24441"/>
    <cellStyle name="Input 2 5 2 3 2 5" xfId="24442"/>
    <cellStyle name="Input 2 5 2 3 3" xfId="24443"/>
    <cellStyle name="Input 2 5 2 3 3 2" xfId="24444"/>
    <cellStyle name="Input 2 5 2 3 3 2 2" xfId="24445"/>
    <cellStyle name="Input 2 5 2 3 3 3" xfId="24446"/>
    <cellStyle name="Input 2 5 2 3 4" xfId="24447"/>
    <cellStyle name="Input 2 5 2 3 4 2" xfId="24448"/>
    <cellStyle name="Input 2 5 2 3 4 2 2" xfId="24449"/>
    <cellStyle name="Input 2 5 2 3 4 3" xfId="24450"/>
    <cellStyle name="Input 2 5 2 3 5" xfId="24451"/>
    <cellStyle name="Input 2 5 2 3 5 2" xfId="24452"/>
    <cellStyle name="Input 2 5 2 3 6" xfId="24453"/>
    <cellStyle name="Input 2 5 2 4" xfId="24454"/>
    <cellStyle name="Input 2 5 2 5" xfId="24455"/>
    <cellStyle name="Input 2 5 2 6" xfId="24456"/>
    <cellStyle name="Input 2 5 2 7" xfId="54420"/>
    <cellStyle name="Input 2 5 2 8" xfId="54421"/>
    <cellStyle name="Input 2 5 3" xfId="24457"/>
    <cellStyle name="Input 2 5 3 2" xfId="24458"/>
    <cellStyle name="Input 2 5 3 2 2" xfId="24459"/>
    <cellStyle name="Input 2 5 3 2 2 2" xfId="24460"/>
    <cellStyle name="Input 2 5 3 2 2 2 2" xfId="24461"/>
    <cellStyle name="Input 2 5 3 2 2 2 2 2" xfId="24462"/>
    <cellStyle name="Input 2 5 3 2 2 2 3" xfId="24463"/>
    <cellStyle name="Input 2 5 3 2 2 3" xfId="24464"/>
    <cellStyle name="Input 2 5 3 2 2 3 2" xfId="24465"/>
    <cellStyle name="Input 2 5 3 2 2 3 2 2" xfId="24466"/>
    <cellStyle name="Input 2 5 3 2 2 3 3" xfId="24467"/>
    <cellStyle name="Input 2 5 3 2 2 4" xfId="24468"/>
    <cellStyle name="Input 2 5 3 2 2 4 2" xfId="24469"/>
    <cellStyle name="Input 2 5 3 2 2 5" xfId="24470"/>
    <cellStyle name="Input 2 5 3 2 3" xfId="24471"/>
    <cellStyle name="Input 2 5 3 2 3 2" xfId="24472"/>
    <cellStyle name="Input 2 5 3 2 3 2 2" xfId="24473"/>
    <cellStyle name="Input 2 5 3 2 3 3" xfId="24474"/>
    <cellStyle name="Input 2 5 3 2 4" xfId="24475"/>
    <cellStyle name="Input 2 5 3 2 4 2" xfId="24476"/>
    <cellStyle name="Input 2 5 3 2 4 2 2" xfId="24477"/>
    <cellStyle name="Input 2 5 3 2 4 3" xfId="24478"/>
    <cellStyle name="Input 2 5 3 2 5" xfId="24479"/>
    <cellStyle name="Input 2 5 3 2 5 2" xfId="24480"/>
    <cellStyle name="Input 2 5 3 2 6" xfId="24481"/>
    <cellStyle name="Input 2 5 3 3" xfId="24482"/>
    <cellStyle name="Input 2 5 3 4" xfId="24483"/>
    <cellStyle name="Input 2 5 3 5" xfId="24484"/>
    <cellStyle name="Input 2 5 3 6" xfId="54422"/>
    <cellStyle name="Input 2 5 3 7" xfId="54423"/>
    <cellStyle name="Input 2 5 3 8" xfId="54424"/>
    <cellStyle name="Input 2 5 4" xfId="24485"/>
    <cellStyle name="Input 2 5 4 2" xfId="24486"/>
    <cellStyle name="Input 2 5 4 2 2" xfId="24487"/>
    <cellStyle name="Input 2 5 4 2 2 2" xfId="24488"/>
    <cellStyle name="Input 2 5 4 2 2 2 2" xfId="24489"/>
    <cellStyle name="Input 2 5 4 2 2 3" xfId="24490"/>
    <cellStyle name="Input 2 5 4 2 3" xfId="24491"/>
    <cellStyle name="Input 2 5 4 2 3 2" xfId="24492"/>
    <cellStyle name="Input 2 5 4 2 3 2 2" xfId="24493"/>
    <cellStyle name="Input 2 5 4 2 3 3" xfId="24494"/>
    <cellStyle name="Input 2 5 4 2 4" xfId="24495"/>
    <cellStyle name="Input 2 5 4 2 4 2" xfId="24496"/>
    <cellStyle name="Input 2 5 4 2 5" xfId="24497"/>
    <cellStyle name="Input 2 5 4 3" xfId="24498"/>
    <cellStyle name="Input 2 5 4 3 2" xfId="24499"/>
    <cellStyle name="Input 2 5 4 3 2 2" xfId="24500"/>
    <cellStyle name="Input 2 5 4 3 3" xfId="24501"/>
    <cellStyle name="Input 2 5 4 4" xfId="24502"/>
    <cellStyle name="Input 2 5 4 4 2" xfId="24503"/>
    <cellStyle name="Input 2 5 4 4 2 2" xfId="24504"/>
    <cellStyle name="Input 2 5 4 4 3" xfId="24505"/>
    <cellStyle name="Input 2 5 4 5" xfId="24506"/>
    <cellStyle name="Input 2 5 4 5 2" xfId="24507"/>
    <cellStyle name="Input 2 5 4 6" xfId="24508"/>
    <cellStyle name="Input 2 5 4 7" xfId="24509"/>
    <cellStyle name="Input 2 5 4 8" xfId="24510"/>
    <cellStyle name="Input 2 5 4 9" xfId="24511"/>
    <cellStyle name="Input 2 5 5" xfId="24512"/>
    <cellStyle name="Input 2 5 5 2" xfId="24513"/>
    <cellStyle name="Input 2 5 5 2 2" xfId="54425"/>
    <cellStyle name="Input 2 5 5 2 3" xfId="54426"/>
    <cellStyle name="Input 2 5 5 3" xfId="24514"/>
    <cellStyle name="Input 2 5 5 4" xfId="54427"/>
    <cellStyle name="Input 2 5 6" xfId="24515"/>
    <cellStyle name="Input 2 5 6 2" xfId="24516"/>
    <cellStyle name="Input 2 5 6 2 2" xfId="54428"/>
    <cellStyle name="Input 2 5 6 2 3" xfId="54429"/>
    <cellStyle name="Input 2 5 6 3" xfId="24517"/>
    <cellStyle name="Input 2 5 6 4" xfId="54430"/>
    <cellStyle name="Input 2 5 7" xfId="24518"/>
    <cellStyle name="Input 2 5 7 2" xfId="24519"/>
    <cellStyle name="Input 2 5 7 2 2" xfId="54431"/>
    <cellStyle name="Input 2 5 7 2 3" xfId="54432"/>
    <cellStyle name="Input 2 5 7 3" xfId="24520"/>
    <cellStyle name="Input 2 5 7 4" xfId="54433"/>
    <cellStyle name="Input 2 5 8" xfId="24521"/>
    <cellStyle name="Input 2 5 8 2" xfId="24522"/>
    <cellStyle name="Input 2 5 8 2 2" xfId="54434"/>
    <cellStyle name="Input 2 5 8 2 3" xfId="54435"/>
    <cellStyle name="Input 2 5 8 3" xfId="24523"/>
    <cellStyle name="Input 2 5 8 4" xfId="54436"/>
    <cellStyle name="Input 2 5 9" xfId="24524"/>
    <cellStyle name="Input 2 5 9 2" xfId="24525"/>
    <cellStyle name="Input 2 5 9 2 2" xfId="54437"/>
    <cellStyle name="Input 2 5 9 2 3" xfId="54438"/>
    <cellStyle name="Input 2 5 9 3" xfId="24526"/>
    <cellStyle name="Input 2 5 9 4" xfId="54439"/>
    <cellStyle name="Input 2 6" xfId="560"/>
    <cellStyle name="Input 2 6 10" xfId="24527"/>
    <cellStyle name="Input 2 6 11" xfId="24528"/>
    <cellStyle name="Input 2 6 12" xfId="54440"/>
    <cellStyle name="Input 2 6 2" xfId="24529"/>
    <cellStyle name="Input 2 6 2 2" xfId="24530"/>
    <cellStyle name="Input 2 6 2 2 2" xfId="24531"/>
    <cellStyle name="Input 2 6 2 2 2 2" xfId="24532"/>
    <cellStyle name="Input 2 6 2 2 2 2 2" xfId="24533"/>
    <cellStyle name="Input 2 6 2 2 2 2 2 2" xfId="24534"/>
    <cellStyle name="Input 2 6 2 2 2 2 3" xfId="24535"/>
    <cellStyle name="Input 2 6 2 2 2 3" xfId="24536"/>
    <cellStyle name="Input 2 6 2 2 2 3 2" xfId="24537"/>
    <cellStyle name="Input 2 6 2 2 2 3 2 2" xfId="24538"/>
    <cellStyle name="Input 2 6 2 2 2 3 3" xfId="24539"/>
    <cellStyle name="Input 2 6 2 2 2 4" xfId="24540"/>
    <cellStyle name="Input 2 6 2 2 2 4 2" xfId="24541"/>
    <cellStyle name="Input 2 6 2 2 2 5" xfId="24542"/>
    <cellStyle name="Input 2 6 2 2 3" xfId="24543"/>
    <cellStyle name="Input 2 6 2 2 3 2" xfId="24544"/>
    <cellStyle name="Input 2 6 2 2 3 2 2" xfId="24545"/>
    <cellStyle name="Input 2 6 2 2 3 3" xfId="24546"/>
    <cellStyle name="Input 2 6 2 2 4" xfId="24547"/>
    <cellStyle name="Input 2 6 2 2 4 2" xfId="24548"/>
    <cellStyle name="Input 2 6 2 2 4 2 2" xfId="24549"/>
    <cellStyle name="Input 2 6 2 2 4 3" xfId="24550"/>
    <cellStyle name="Input 2 6 2 2 5" xfId="24551"/>
    <cellStyle name="Input 2 6 2 2 5 2" xfId="24552"/>
    <cellStyle name="Input 2 6 2 2 6" xfId="24553"/>
    <cellStyle name="Input 2 6 2 3" xfId="24554"/>
    <cellStyle name="Input 2 6 2 4" xfId="24555"/>
    <cellStyle name="Input 2 6 2 5" xfId="24556"/>
    <cellStyle name="Input 2 6 2 6" xfId="54441"/>
    <cellStyle name="Input 2 6 2 7" xfId="54442"/>
    <cellStyle name="Input 2 6 2 8" xfId="54443"/>
    <cellStyle name="Input 2 6 3" xfId="24557"/>
    <cellStyle name="Input 2 6 3 2" xfId="24558"/>
    <cellStyle name="Input 2 6 3 2 2" xfId="24559"/>
    <cellStyle name="Input 2 6 3 2 2 2" xfId="24560"/>
    <cellStyle name="Input 2 6 3 2 2 2 2" xfId="24561"/>
    <cellStyle name="Input 2 6 3 2 2 3" xfId="24562"/>
    <cellStyle name="Input 2 6 3 2 3" xfId="24563"/>
    <cellStyle name="Input 2 6 3 2 3 2" xfId="24564"/>
    <cellStyle name="Input 2 6 3 2 3 2 2" xfId="24565"/>
    <cellStyle name="Input 2 6 3 2 3 3" xfId="24566"/>
    <cellStyle name="Input 2 6 3 2 4" xfId="24567"/>
    <cellStyle name="Input 2 6 3 2 4 2" xfId="24568"/>
    <cellStyle name="Input 2 6 3 2 5" xfId="24569"/>
    <cellStyle name="Input 2 6 3 3" xfId="24570"/>
    <cellStyle name="Input 2 6 3 3 2" xfId="24571"/>
    <cellStyle name="Input 2 6 3 3 2 2" xfId="24572"/>
    <cellStyle name="Input 2 6 3 3 3" xfId="24573"/>
    <cellStyle name="Input 2 6 3 4" xfId="24574"/>
    <cellStyle name="Input 2 6 3 4 2" xfId="24575"/>
    <cellStyle name="Input 2 6 3 4 2 2" xfId="24576"/>
    <cellStyle name="Input 2 6 3 4 3" xfId="24577"/>
    <cellStyle name="Input 2 6 3 5" xfId="24578"/>
    <cellStyle name="Input 2 6 3 5 2" xfId="24579"/>
    <cellStyle name="Input 2 6 3 6" xfId="24580"/>
    <cellStyle name="Input 2 6 3 7" xfId="24581"/>
    <cellStyle name="Input 2 6 3 8" xfId="24582"/>
    <cellStyle name="Input 2 6 3 9" xfId="24583"/>
    <cellStyle name="Input 2 6 4" xfId="24584"/>
    <cellStyle name="Input 2 6 4 2" xfId="24585"/>
    <cellStyle name="Input 2 6 4 2 2" xfId="54444"/>
    <cellStyle name="Input 2 6 4 2 3" xfId="54445"/>
    <cellStyle name="Input 2 6 4 3" xfId="24586"/>
    <cellStyle name="Input 2 6 4 4" xfId="54446"/>
    <cellStyle name="Input 2 6 5" xfId="24587"/>
    <cellStyle name="Input 2 6 5 2" xfId="24588"/>
    <cellStyle name="Input 2 6 5 2 2" xfId="54447"/>
    <cellStyle name="Input 2 6 5 2 3" xfId="54448"/>
    <cellStyle name="Input 2 6 5 3" xfId="24589"/>
    <cellStyle name="Input 2 6 5 4" xfId="54449"/>
    <cellStyle name="Input 2 6 6" xfId="24590"/>
    <cellStyle name="Input 2 6 6 2" xfId="24591"/>
    <cellStyle name="Input 2 6 6 2 2" xfId="54450"/>
    <cellStyle name="Input 2 6 6 2 3" xfId="54451"/>
    <cellStyle name="Input 2 6 6 3" xfId="24592"/>
    <cellStyle name="Input 2 6 6 4" xfId="54452"/>
    <cellStyle name="Input 2 6 7" xfId="24593"/>
    <cellStyle name="Input 2 6 7 2" xfId="24594"/>
    <cellStyle name="Input 2 6 7 2 2" xfId="54453"/>
    <cellStyle name="Input 2 6 7 2 3" xfId="54454"/>
    <cellStyle name="Input 2 6 7 3" xfId="24595"/>
    <cellStyle name="Input 2 6 7 4" xfId="54455"/>
    <cellStyle name="Input 2 6 8" xfId="24596"/>
    <cellStyle name="Input 2 6 8 2" xfId="24597"/>
    <cellStyle name="Input 2 6 8 2 2" xfId="54456"/>
    <cellStyle name="Input 2 6 8 2 3" xfId="54457"/>
    <cellStyle name="Input 2 6 8 3" xfId="24598"/>
    <cellStyle name="Input 2 6 8 4" xfId="54458"/>
    <cellStyle name="Input 2 6 9" xfId="24599"/>
    <cellStyle name="Input 2 6 9 2" xfId="24600"/>
    <cellStyle name="Input 2 6 9 2 2" xfId="54459"/>
    <cellStyle name="Input 2 6 9 2 3" xfId="54460"/>
    <cellStyle name="Input 2 6 9 3" xfId="24601"/>
    <cellStyle name="Input 2 6 9 4" xfId="54461"/>
    <cellStyle name="Input 2 7" xfId="24602"/>
    <cellStyle name="Input 2 7 10" xfId="24603"/>
    <cellStyle name="Input 2 7 11" xfId="24604"/>
    <cellStyle name="Input 2 7 12" xfId="54462"/>
    <cellStyle name="Input 2 7 13" xfId="54463"/>
    <cellStyle name="Input 2 7 14" xfId="54464"/>
    <cellStyle name="Input 2 7 2" xfId="24605"/>
    <cellStyle name="Input 2 7 2 2" xfId="24606"/>
    <cellStyle name="Input 2 7 2 2 2" xfId="24607"/>
    <cellStyle name="Input 2 7 2 2 2 2" xfId="24608"/>
    <cellStyle name="Input 2 7 2 2 2 2 2" xfId="24609"/>
    <cellStyle name="Input 2 7 2 2 2 2 2 2" xfId="24610"/>
    <cellStyle name="Input 2 7 2 2 2 2 3" xfId="24611"/>
    <cellStyle name="Input 2 7 2 2 2 3" xfId="24612"/>
    <cellStyle name="Input 2 7 2 2 2 3 2" xfId="24613"/>
    <cellStyle name="Input 2 7 2 2 2 3 2 2" xfId="24614"/>
    <cellStyle name="Input 2 7 2 2 2 3 3" xfId="24615"/>
    <cellStyle name="Input 2 7 2 2 2 4" xfId="24616"/>
    <cellStyle name="Input 2 7 2 2 2 4 2" xfId="24617"/>
    <cellStyle name="Input 2 7 2 2 2 5" xfId="24618"/>
    <cellStyle name="Input 2 7 2 2 3" xfId="24619"/>
    <cellStyle name="Input 2 7 2 2 3 2" xfId="24620"/>
    <cellStyle name="Input 2 7 2 2 3 2 2" xfId="24621"/>
    <cellStyle name="Input 2 7 2 2 3 3" xfId="24622"/>
    <cellStyle name="Input 2 7 2 2 4" xfId="24623"/>
    <cellStyle name="Input 2 7 2 2 4 2" xfId="24624"/>
    <cellStyle name="Input 2 7 2 2 4 2 2" xfId="24625"/>
    <cellStyle name="Input 2 7 2 2 4 3" xfId="24626"/>
    <cellStyle name="Input 2 7 2 2 5" xfId="24627"/>
    <cellStyle name="Input 2 7 2 2 5 2" xfId="24628"/>
    <cellStyle name="Input 2 7 2 2 6" xfId="24629"/>
    <cellStyle name="Input 2 7 2 3" xfId="24630"/>
    <cellStyle name="Input 2 7 2 4" xfId="24631"/>
    <cellStyle name="Input 2 7 2 5" xfId="24632"/>
    <cellStyle name="Input 2 7 2 6" xfId="54465"/>
    <cellStyle name="Input 2 7 2 7" xfId="54466"/>
    <cellStyle name="Input 2 7 2 8" xfId="54467"/>
    <cellStyle name="Input 2 7 3" xfId="24633"/>
    <cellStyle name="Input 2 7 3 2" xfId="24634"/>
    <cellStyle name="Input 2 7 3 2 2" xfId="24635"/>
    <cellStyle name="Input 2 7 3 2 2 2" xfId="24636"/>
    <cellStyle name="Input 2 7 3 2 2 2 2" xfId="24637"/>
    <cellStyle name="Input 2 7 3 2 2 3" xfId="24638"/>
    <cellStyle name="Input 2 7 3 2 3" xfId="24639"/>
    <cellStyle name="Input 2 7 3 2 3 2" xfId="24640"/>
    <cellStyle name="Input 2 7 3 2 3 2 2" xfId="24641"/>
    <cellStyle name="Input 2 7 3 2 3 3" xfId="24642"/>
    <cellStyle name="Input 2 7 3 2 4" xfId="24643"/>
    <cellStyle name="Input 2 7 3 2 4 2" xfId="24644"/>
    <cellStyle name="Input 2 7 3 2 5" xfId="24645"/>
    <cellStyle name="Input 2 7 3 3" xfId="24646"/>
    <cellStyle name="Input 2 7 3 3 2" xfId="24647"/>
    <cellStyle name="Input 2 7 3 3 2 2" xfId="24648"/>
    <cellStyle name="Input 2 7 3 3 3" xfId="24649"/>
    <cellStyle name="Input 2 7 3 4" xfId="24650"/>
    <cellStyle name="Input 2 7 3 4 2" xfId="24651"/>
    <cellStyle name="Input 2 7 3 4 2 2" xfId="24652"/>
    <cellStyle name="Input 2 7 3 4 3" xfId="24653"/>
    <cellStyle name="Input 2 7 3 5" xfId="24654"/>
    <cellStyle name="Input 2 7 3 5 2" xfId="24655"/>
    <cellStyle name="Input 2 7 3 6" xfId="24656"/>
    <cellStyle name="Input 2 7 3 7" xfId="24657"/>
    <cellStyle name="Input 2 7 3 8" xfId="24658"/>
    <cellStyle name="Input 2 7 3 9" xfId="24659"/>
    <cellStyle name="Input 2 7 4" xfId="24660"/>
    <cellStyle name="Input 2 7 4 2" xfId="24661"/>
    <cellStyle name="Input 2 7 4 2 2" xfId="54468"/>
    <cellStyle name="Input 2 7 4 2 3" xfId="54469"/>
    <cellStyle name="Input 2 7 4 3" xfId="24662"/>
    <cellStyle name="Input 2 7 4 4" xfId="54470"/>
    <cellStyle name="Input 2 7 5" xfId="24663"/>
    <cellStyle name="Input 2 7 5 2" xfId="24664"/>
    <cellStyle name="Input 2 7 5 2 2" xfId="54471"/>
    <cellStyle name="Input 2 7 5 2 3" xfId="54472"/>
    <cellStyle name="Input 2 7 5 3" xfId="24665"/>
    <cellStyle name="Input 2 7 5 4" xfId="54473"/>
    <cellStyle name="Input 2 7 6" xfId="24666"/>
    <cellStyle name="Input 2 7 6 2" xfId="24667"/>
    <cellStyle name="Input 2 7 6 2 2" xfId="54474"/>
    <cellStyle name="Input 2 7 6 2 3" xfId="54475"/>
    <cellStyle name="Input 2 7 6 3" xfId="24668"/>
    <cellStyle name="Input 2 7 6 4" xfId="54476"/>
    <cellStyle name="Input 2 7 7" xfId="24669"/>
    <cellStyle name="Input 2 7 7 2" xfId="24670"/>
    <cellStyle name="Input 2 7 7 2 2" xfId="54477"/>
    <cellStyle name="Input 2 7 7 2 3" xfId="54478"/>
    <cellStyle name="Input 2 7 7 3" xfId="24671"/>
    <cellStyle name="Input 2 7 7 4" xfId="54479"/>
    <cellStyle name="Input 2 7 8" xfId="24672"/>
    <cellStyle name="Input 2 7 8 2" xfId="24673"/>
    <cellStyle name="Input 2 7 8 2 2" xfId="54480"/>
    <cellStyle name="Input 2 7 8 2 3" xfId="54481"/>
    <cellStyle name="Input 2 7 8 3" xfId="24674"/>
    <cellStyle name="Input 2 7 8 4" xfId="54482"/>
    <cellStyle name="Input 2 7 9" xfId="24675"/>
    <cellStyle name="Input 2 7 9 2" xfId="24676"/>
    <cellStyle name="Input 2 7 9 2 2" xfId="54483"/>
    <cellStyle name="Input 2 7 9 2 3" xfId="54484"/>
    <cellStyle name="Input 2 7 9 3" xfId="24677"/>
    <cellStyle name="Input 2 7 9 4" xfId="54485"/>
    <cellStyle name="Input 2 8" xfId="24678"/>
    <cellStyle name="Input 2 8 10" xfId="24679"/>
    <cellStyle name="Input 2 8 11" xfId="24680"/>
    <cellStyle name="Input 2 8 12" xfId="54486"/>
    <cellStyle name="Input 2 8 13" xfId="54487"/>
    <cellStyle name="Input 2 8 14" xfId="54488"/>
    <cellStyle name="Input 2 8 15" xfId="54489"/>
    <cellStyle name="Input 2 8 2" xfId="24681"/>
    <cellStyle name="Input 2 8 2 2" xfId="24682"/>
    <cellStyle name="Input 2 8 2 2 2" xfId="24683"/>
    <cellStyle name="Input 2 8 2 2 2 2" xfId="24684"/>
    <cellStyle name="Input 2 8 2 2 2 2 2" xfId="24685"/>
    <cellStyle name="Input 2 8 2 2 2 2 2 2" xfId="24686"/>
    <cellStyle name="Input 2 8 2 2 2 2 3" xfId="24687"/>
    <cellStyle name="Input 2 8 2 2 2 3" xfId="24688"/>
    <cellStyle name="Input 2 8 2 2 2 3 2" xfId="24689"/>
    <cellStyle name="Input 2 8 2 2 2 3 2 2" xfId="24690"/>
    <cellStyle name="Input 2 8 2 2 2 3 3" xfId="24691"/>
    <cellStyle name="Input 2 8 2 2 2 4" xfId="24692"/>
    <cellStyle name="Input 2 8 2 2 2 4 2" xfId="24693"/>
    <cellStyle name="Input 2 8 2 2 2 5" xfId="24694"/>
    <cellStyle name="Input 2 8 2 2 3" xfId="24695"/>
    <cellStyle name="Input 2 8 2 2 3 2" xfId="24696"/>
    <cellStyle name="Input 2 8 2 2 3 2 2" xfId="24697"/>
    <cellStyle name="Input 2 8 2 2 3 3" xfId="24698"/>
    <cellStyle name="Input 2 8 2 2 4" xfId="24699"/>
    <cellStyle name="Input 2 8 2 2 4 2" xfId="24700"/>
    <cellStyle name="Input 2 8 2 2 4 2 2" xfId="24701"/>
    <cellStyle name="Input 2 8 2 2 4 3" xfId="24702"/>
    <cellStyle name="Input 2 8 2 2 5" xfId="24703"/>
    <cellStyle name="Input 2 8 2 2 5 2" xfId="24704"/>
    <cellStyle name="Input 2 8 2 2 6" xfId="24705"/>
    <cellStyle name="Input 2 8 2 3" xfId="24706"/>
    <cellStyle name="Input 2 8 2 4" xfId="24707"/>
    <cellStyle name="Input 2 8 2 5" xfId="24708"/>
    <cellStyle name="Input 2 8 2 6" xfId="54490"/>
    <cellStyle name="Input 2 8 2 7" xfId="54491"/>
    <cellStyle name="Input 2 8 2 8" xfId="54492"/>
    <cellStyle name="Input 2 8 3" xfId="24709"/>
    <cellStyle name="Input 2 8 3 2" xfId="24710"/>
    <cellStyle name="Input 2 8 3 2 2" xfId="24711"/>
    <cellStyle name="Input 2 8 3 2 2 2" xfId="24712"/>
    <cellStyle name="Input 2 8 3 2 2 2 2" xfId="24713"/>
    <cellStyle name="Input 2 8 3 2 2 3" xfId="24714"/>
    <cellStyle name="Input 2 8 3 2 3" xfId="24715"/>
    <cellStyle name="Input 2 8 3 2 3 2" xfId="24716"/>
    <cellStyle name="Input 2 8 3 2 3 2 2" xfId="24717"/>
    <cellStyle name="Input 2 8 3 2 3 3" xfId="24718"/>
    <cellStyle name="Input 2 8 3 2 4" xfId="24719"/>
    <cellStyle name="Input 2 8 3 2 4 2" xfId="24720"/>
    <cellStyle name="Input 2 8 3 2 5" xfId="24721"/>
    <cellStyle name="Input 2 8 3 3" xfId="24722"/>
    <cellStyle name="Input 2 8 3 3 2" xfId="24723"/>
    <cellStyle name="Input 2 8 3 3 2 2" xfId="24724"/>
    <cellStyle name="Input 2 8 3 3 3" xfId="24725"/>
    <cellStyle name="Input 2 8 3 4" xfId="24726"/>
    <cellStyle name="Input 2 8 3 4 2" xfId="24727"/>
    <cellStyle name="Input 2 8 3 4 2 2" xfId="24728"/>
    <cellStyle name="Input 2 8 3 4 3" xfId="24729"/>
    <cellStyle name="Input 2 8 3 5" xfId="24730"/>
    <cellStyle name="Input 2 8 3 5 2" xfId="24731"/>
    <cellStyle name="Input 2 8 3 6" xfId="24732"/>
    <cellStyle name="Input 2 8 3 7" xfId="24733"/>
    <cellStyle name="Input 2 8 3 8" xfId="24734"/>
    <cellStyle name="Input 2 8 3 9" xfId="24735"/>
    <cellStyle name="Input 2 8 4" xfId="24736"/>
    <cellStyle name="Input 2 8 4 2" xfId="24737"/>
    <cellStyle name="Input 2 8 4 2 2" xfId="54493"/>
    <cellStyle name="Input 2 8 4 2 3" xfId="54494"/>
    <cellStyle name="Input 2 8 4 3" xfId="24738"/>
    <cellStyle name="Input 2 8 4 4" xfId="54495"/>
    <cellStyle name="Input 2 8 5" xfId="24739"/>
    <cellStyle name="Input 2 8 5 2" xfId="24740"/>
    <cellStyle name="Input 2 8 5 2 2" xfId="54496"/>
    <cellStyle name="Input 2 8 5 2 3" xfId="54497"/>
    <cellStyle name="Input 2 8 5 3" xfId="24741"/>
    <cellStyle name="Input 2 8 5 4" xfId="54498"/>
    <cellStyle name="Input 2 8 6" xfId="24742"/>
    <cellStyle name="Input 2 8 6 2" xfId="24743"/>
    <cellStyle name="Input 2 8 6 2 2" xfId="54499"/>
    <cellStyle name="Input 2 8 6 2 3" xfId="54500"/>
    <cellStyle name="Input 2 8 6 3" xfId="24744"/>
    <cellStyle name="Input 2 8 6 4" xfId="54501"/>
    <cellStyle name="Input 2 8 7" xfId="24745"/>
    <cellStyle name="Input 2 8 7 2" xfId="24746"/>
    <cellStyle name="Input 2 8 7 2 2" xfId="54502"/>
    <cellStyle name="Input 2 8 7 2 3" xfId="54503"/>
    <cellStyle name="Input 2 8 7 3" xfId="24747"/>
    <cellStyle name="Input 2 8 7 4" xfId="54504"/>
    <cellStyle name="Input 2 8 8" xfId="24748"/>
    <cellStyle name="Input 2 8 8 2" xfId="24749"/>
    <cellStyle name="Input 2 8 8 2 2" xfId="54505"/>
    <cellStyle name="Input 2 8 8 2 3" xfId="54506"/>
    <cellStyle name="Input 2 8 8 3" xfId="24750"/>
    <cellStyle name="Input 2 8 8 4" xfId="54507"/>
    <cellStyle name="Input 2 8 9" xfId="24751"/>
    <cellStyle name="Input 2 8 9 2" xfId="24752"/>
    <cellStyle name="Input 2 8 9 2 2" xfId="54508"/>
    <cellStyle name="Input 2 8 9 2 3" xfId="54509"/>
    <cellStyle name="Input 2 8 9 3" xfId="24753"/>
    <cellStyle name="Input 2 8 9 4" xfId="54510"/>
    <cellStyle name="Input 2 9" xfId="24754"/>
    <cellStyle name="Input 2 9 10" xfId="24755"/>
    <cellStyle name="Input 2 9 11" xfId="24756"/>
    <cellStyle name="Input 2 9 12" xfId="54511"/>
    <cellStyle name="Input 2 9 13" xfId="54512"/>
    <cellStyle name="Input 2 9 14" xfId="54513"/>
    <cellStyle name="Input 2 9 15" xfId="54514"/>
    <cellStyle name="Input 2 9 2" xfId="24757"/>
    <cellStyle name="Input 2 9 2 2" xfId="24758"/>
    <cellStyle name="Input 2 9 2 2 2" xfId="24759"/>
    <cellStyle name="Input 2 9 2 2 2 2" xfId="24760"/>
    <cellStyle name="Input 2 9 2 2 2 2 2" xfId="24761"/>
    <cellStyle name="Input 2 9 2 2 2 2 2 2" xfId="24762"/>
    <cellStyle name="Input 2 9 2 2 2 2 3" xfId="24763"/>
    <cellStyle name="Input 2 9 2 2 2 3" xfId="24764"/>
    <cellStyle name="Input 2 9 2 2 2 3 2" xfId="24765"/>
    <cellStyle name="Input 2 9 2 2 2 3 2 2" xfId="24766"/>
    <cellStyle name="Input 2 9 2 2 2 3 3" xfId="24767"/>
    <cellStyle name="Input 2 9 2 2 2 4" xfId="24768"/>
    <cellStyle name="Input 2 9 2 2 2 4 2" xfId="24769"/>
    <cellStyle name="Input 2 9 2 2 2 5" xfId="24770"/>
    <cellStyle name="Input 2 9 2 2 3" xfId="24771"/>
    <cellStyle name="Input 2 9 2 2 3 2" xfId="24772"/>
    <cellStyle name="Input 2 9 2 2 3 2 2" xfId="24773"/>
    <cellStyle name="Input 2 9 2 2 3 3" xfId="24774"/>
    <cellStyle name="Input 2 9 2 2 4" xfId="24775"/>
    <cellStyle name="Input 2 9 2 2 4 2" xfId="24776"/>
    <cellStyle name="Input 2 9 2 2 4 2 2" xfId="24777"/>
    <cellStyle name="Input 2 9 2 2 4 3" xfId="24778"/>
    <cellStyle name="Input 2 9 2 2 5" xfId="24779"/>
    <cellStyle name="Input 2 9 2 2 5 2" xfId="24780"/>
    <cellStyle name="Input 2 9 2 2 6" xfId="24781"/>
    <cellStyle name="Input 2 9 2 3" xfId="24782"/>
    <cellStyle name="Input 2 9 2 4" xfId="24783"/>
    <cellStyle name="Input 2 9 2 5" xfId="24784"/>
    <cellStyle name="Input 2 9 2 6" xfId="54515"/>
    <cellStyle name="Input 2 9 2 7" xfId="54516"/>
    <cellStyle name="Input 2 9 2 8" xfId="54517"/>
    <cellStyle name="Input 2 9 3" xfId="24785"/>
    <cellStyle name="Input 2 9 3 2" xfId="24786"/>
    <cellStyle name="Input 2 9 3 2 2" xfId="24787"/>
    <cellStyle name="Input 2 9 3 2 2 2" xfId="24788"/>
    <cellStyle name="Input 2 9 3 2 2 2 2" xfId="24789"/>
    <cellStyle name="Input 2 9 3 2 2 3" xfId="24790"/>
    <cellStyle name="Input 2 9 3 2 3" xfId="24791"/>
    <cellStyle name="Input 2 9 3 2 3 2" xfId="24792"/>
    <cellStyle name="Input 2 9 3 2 3 2 2" xfId="24793"/>
    <cellStyle name="Input 2 9 3 2 3 3" xfId="24794"/>
    <cellStyle name="Input 2 9 3 2 4" xfId="24795"/>
    <cellStyle name="Input 2 9 3 2 4 2" xfId="24796"/>
    <cellStyle name="Input 2 9 3 2 5" xfId="24797"/>
    <cellStyle name="Input 2 9 3 3" xfId="24798"/>
    <cellStyle name="Input 2 9 3 3 2" xfId="24799"/>
    <cellStyle name="Input 2 9 3 3 2 2" xfId="24800"/>
    <cellStyle name="Input 2 9 3 3 3" xfId="24801"/>
    <cellStyle name="Input 2 9 3 4" xfId="24802"/>
    <cellStyle name="Input 2 9 3 4 2" xfId="24803"/>
    <cellStyle name="Input 2 9 3 4 2 2" xfId="24804"/>
    <cellStyle name="Input 2 9 3 4 3" xfId="24805"/>
    <cellStyle name="Input 2 9 3 5" xfId="24806"/>
    <cellStyle name="Input 2 9 3 5 2" xfId="24807"/>
    <cellStyle name="Input 2 9 3 6" xfId="24808"/>
    <cellStyle name="Input 2 9 3 7" xfId="24809"/>
    <cellStyle name="Input 2 9 3 8" xfId="24810"/>
    <cellStyle name="Input 2 9 3 9" xfId="24811"/>
    <cellStyle name="Input 2 9 4" xfId="24812"/>
    <cellStyle name="Input 2 9 4 2" xfId="24813"/>
    <cellStyle name="Input 2 9 4 2 2" xfId="54518"/>
    <cellStyle name="Input 2 9 4 2 3" xfId="54519"/>
    <cellStyle name="Input 2 9 4 3" xfId="24814"/>
    <cellStyle name="Input 2 9 4 4" xfId="54520"/>
    <cellStyle name="Input 2 9 5" xfId="24815"/>
    <cellStyle name="Input 2 9 5 2" xfId="24816"/>
    <cellStyle name="Input 2 9 5 2 2" xfId="54521"/>
    <cellStyle name="Input 2 9 5 2 3" xfId="54522"/>
    <cellStyle name="Input 2 9 5 3" xfId="24817"/>
    <cellStyle name="Input 2 9 5 4" xfId="54523"/>
    <cellStyle name="Input 2 9 6" xfId="24818"/>
    <cellStyle name="Input 2 9 6 2" xfId="24819"/>
    <cellStyle name="Input 2 9 6 2 2" xfId="54524"/>
    <cellStyle name="Input 2 9 6 2 3" xfId="54525"/>
    <cellStyle name="Input 2 9 6 3" xfId="24820"/>
    <cellStyle name="Input 2 9 6 4" xfId="54526"/>
    <cellStyle name="Input 2 9 7" xfId="24821"/>
    <cellStyle name="Input 2 9 7 2" xfId="24822"/>
    <cellStyle name="Input 2 9 7 2 2" xfId="54527"/>
    <cellStyle name="Input 2 9 7 2 3" xfId="54528"/>
    <cellStyle name="Input 2 9 7 3" xfId="24823"/>
    <cellStyle name="Input 2 9 7 4" xfId="54529"/>
    <cellStyle name="Input 2 9 8" xfId="24824"/>
    <cellStyle name="Input 2 9 8 2" xfId="24825"/>
    <cellStyle name="Input 2 9 8 2 2" xfId="54530"/>
    <cellStyle name="Input 2 9 8 2 3" xfId="54531"/>
    <cellStyle name="Input 2 9 8 3" xfId="24826"/>
    <cellStyle name="Input 2 9 8 4" xfId="54532"/>
    <cellStyle name="Input 2 9 9" xfId="24827"/>
    <cellStyle name="Input 2 9 9 2" xfId="24828"/>
    <cellStyle name="Input 2 9 9 2 2" xfId="54533"/>
    <cellStyle name="Input 2 9 9 2 3" xfId="54534"/>
    <cellStyle name="Input 2 9 9 3" xfId="24829"/>
    <cellStyle name="Input 2 9 9 4" xfId="54535"/>
    <cellStyle name="Input 2_Capital Dispo allocations V2" xfId="561"/>
    <cellStyle name="Input 3" xfId="562"/>
    <cellStyle name="Input 3 2" xfId="24830"/>
    <cellStyle name="Input 3 2 2" xfId="24831"/>
    <cellStyle name="Input 3 2 2 2" xfId="24832"/>
    <cellStyle name="Input 3 2 2 2 2" xfId="24833"/>
    <cellStyle name="Input 3 2 2 2 2 2" xfId="24834"/>
    <cellStyle name="Input 3 2 2 2 2 2 2" xfId="24835"/>
    <cellStyle name="Input 3 2 2 2 2 2 2 2" xfId="24836"/>
    <cellStyle name="Input 3 2 2 2 2 2 2 2 2" xfId="24837"/>
    <cellStyle name="Input 3 2 2 2 2 2 2 3" xfId="24838"/>
    <cellStyle name="Input 3 2 2 2 2 2 3" xfId="24839"/>
    <cellStyle name="Input 3 2 2 2 2 2 3 2" xfId="24840"/>
    <cellStyle name="Input 3 2 2 2 2 2 3 2 2" xfId="24841"/>
    <cellStyle name="Input 3 2 2 2 2 2 3 3" xfId="24842"/>
    <cellStyle name="Input 3 2 2 2 2 2 4" xfId="24843"/>
    <cellStyle name="Input 3 2 2 2 2 2 4 2" xfId="24844"/>
    <cellStyle name="Input 3 2 2 2 2 2 5" xfId="24845"/>
    <cellStyle name="Input 3 2 2 2 2 3" xfId="24846"/>
    <cellStyle name="Input 3 2 2 2 2 3 2" xfId="24847"/>
    <cellStyle name="Input 3 2 2 2 2 3 2 2" xfId="24848"/>
    <cellStyle name="Input 3 2 2 2 2 3 3" xfId="24849"/>
    <cellStyle name="Input 3 2 2 2 2 4" xfId="24850"/>
    <cellStyle name="Input 3 2 2 2 2 4 2" xfId="24851"/>
    <cellStyle name="Input 3 2 2 2 2 4 2 2" xfId="24852"/>
    <cellStyle name="Input 3 2 2 2 2 4 3" xfId="24853"/>
    <cellStyle name="Input 3 2 2 2 2 5" xfId="24854"/>
    <cellStyle name="Input 3 2 2 2 2 5 2" xfId="24855"/>
    <cellStyle name="Input 3 2 2 2 2 6" xfId="24856"/>
    <cellStyle name="Input 3 2 2 2 3" xfId="54536"/>
    <cellStyle name="Input 3 2 2 2 4" xfId="54537"/>
    <cellStyle name="Input 3 2 2 2 5" xfId="54538"/>
    <cellStyle name="Input 3 2 2 2 6" xfId="54539"/>
    <cellStyle name="Input 3 2 2 3" xfId="24857"/>
    <cellStyle name="Input 3 2 2 3 2" xfId="24858"/>
    <cellStyle name="Input 3 2 2 3 2 2" xfId="24859"/>
    <cellStyle name="Input 3 2 2 3 2 2 2" xfId="24860"/>
    <cellStyle name="Input 3 2 2 3 2 2 2 2" xfId="24861"/>
    <cellStyle name="Input 3 2 2 3 2 2 3" xfId="24862"/>
    <cellStyle name="Input 3 2 2 3 2 3" xfId="24863"/>
    <cellStyle name="Input 3 2 2 3 2 3 2" xfId="24864"/>
    <cellStyle name="Input 3 2 2 3 2 3 2 2" xfId="24865"/>
    <cellStyle name="Input 3 2 2 3 2 3 3" xfId="24866"/>
    <cellStyle name="Input 3 2 2 3 2 4" xfId="24867"/>
    <cellStyle name="Input 3 2 2 3 2 4 2" xfId="24868"/>
    <cellStyle name="Input 3 2 2 3 2 5" xfId="24869"/>
    <cellStyle name="Input 3 2 2 3 3" xfId="24870"/>
    <cellStyle name="Input 3 2 2 3 3 2" xfId="24871"/>
    <cellStyle name="Input 3 2 2 3 3 2 2" xfId="24872"/>
    <cellStyle name="Input 3 2 2 3 3 3" xfId="24873"/>
    <cellStyle name="Input 3 2 2 3 4" xfId="24874"/>
    <cellStyle name="Input 3 2 2 3 4 2" xfId="24875"/>
    <cellStyle name="Input 3 2 2 3 4 2 2" xfId="24876"/>
    <cellStyle name="Input 3 2 2 3 4 3" xfId="24877"/>
    <cellStyle name="Input 3 2 2 3 5" xfId="24878"/>
    <cellStyle name="Input 3 2 2 3 5 2" xfId="24879"/>
    <cellStyle name="Input 3 2 2 3 6" xfId="24880"/>
    <cellStyle name="Input 3 2 2 4" xfId="54540"/>
    <cellStyle name="Input 3 2 2 5" xfId="54541"/>
    <cellStyle name="Input 3 2 2 6" xfId="54542"/>
    <cellStyle name="Input 3 2 2 7" xfId="54543"/>
    <cellStyle name="Input 3 2 3" xfId="24881"/>
    <cellStyle name="Input 3 2 3 2" xfId="24882"/>
    <cellStyle name="Input 3 2 3 2 2" xfId="24883"/>
    <cellStyle name="Input 3 2 3 2 2 2" xfId="24884"/>
    <cellStyle name="Input 3 2 3 2 2 2 2" xfId="24885"/>
    <cellStyle name="Input 3 2 3 2 2 2 2 2" xfId="24886"/>
    <cellStyle name="Input 3 2 3 2 2 2 3" xfId="24887"/>
    <cellStyle name="Input 3 2 3 2 2 3" xfId="24888"/>
    <cellStyle name="Input 3 2 3 2 2 3 2" xfId="24889"/>
    <cellStyle name="Input 3 2 3 2 2 3 2 2" xfId="24890"/>
    <cellStyle name="Input 3 2 3 2 2 3 3" xfId="24891"/>
    <cellStyle name="Input 3 2 3 2 2 4" xfId="24892"/>
    <cellStyle name="Input 3 2 3 2 2 4 2" xfId="24893"/>
    <cellStyle name="Input 3 2 3 2 2 5" xfId="24894"/>
    <cellStyle name="Input 3 2 3 2 3" xfId="24895"/>
    <cellStyle name="Input 3 2 3 2 3 2" xfId="24896"/>
    <cellStyle name="Input 3 2 3 2 3 2 2" xfId="24897"/>
    <cellStyle name="Input 3 2 3 2 3 3" xfId="24898"/>
    <cellStyle name="Input 3 2 3 2 4" xfId="24899"/>
    <cellStyle name="Input 3 2 3 2 4 2" xfId="24900"/>
    <cellStyle name="Input 3 2 3 2 4 2 2" xfId="24901"/>
    <cellStyle name="Input 3 2 3 2 4 3" xfId="24902"/>
    <cellStyle name="Input 3 2 3 2 5" xfId="24903"/>
    <cellStyle name="Input 3 2 3 2 5 2" xfId="24904"/>
    <cellStyle name="Input 3 2 3 2 6" xfId="24905"/>
    <cellStyle name="Input 3 2 3 3" xfId="54544"/>
    <cellStyle name="Input 3 2 3 4" xfId="54545"/>
    <cellStyle name="Input 3 2 3 5" xfId="54546"/>
    <cellStyle name="Input 3 2 3 6" xfId="54547"/>
    <cellStyle name="Input 3 2 4" xfId="24906"/>
    <cellStyle name="Input 3 2 4 2" xfId="24907"/>
    <cellStyle name="Input 3 2 4 2 2" xfId="24908"/>
    <cellStyle name="Input 3 2 4 2 2 2" xfId="24909"/>
    <cellStyle name="Input 3 2 4 2 2 2 2" xfId="24910"/>
    <cellStyle name="Input 3 2 4 2 2 3" xfId="24911"/>
    <cellStyle name="Input 3 2 4 2 3" xfId="24912"/>
    <cellStyle name="Input 3 2 4 2 3 2" xfId="24913"/>
    <cellStyle name="Input 3 2 4 2 3 2 2" xfId="24914"/>
    <cellStyle name="Input 3 2 4 2 3 3" xfId="24915"/>
    <cellStyle name="Input 3 2 4 2 4" xfId="24916"/>
    <cellStyle name="Input 3 2 4 2 4 2" xfId="24917"/>
    <cellStyle name="Input 3 2 4 2 5" xfId="24918"/>
    <cellStyle name="Input 3 2 4 3" xfId="24919"/>
    <cellStyle name="Input 3 2 4 3 2" xfId="24920"/>
    <cellStyle name="Input 3 2 4 3 2 2" xfId="24921"/>
    <cellStyle name="Input 3 2 4 3 3" xfId="24922"/>
    <cellStyle name="Input 3 2 4 4" xfId="24923"/>
    <cellStyle name="Input 3 2 4 4 2" xfId="24924"/>
    <cellStyle name="Input 3 2 4 4 2 2" xfId="24925"/>
    <cellStyle name="Input 3 2 4 4 3" xfId="24926"/>
    <cellStyle name="Input 3 2 4 5" xfId="24927"/>
    <cellStyle name="Input 3 2 4 5 2" xfId="24928"/>
    <cellStyle name="Input 3 2 4 6" xfId="24929"/>
    <cellStyle name="Input 3 2 5" xfId="54548"/>
    <cellStyle name="Input 3 2 6" xfId="54549"/>
    <cellStyle name="Input 3 2 7" xfId="54550"/>
    <cellStyle name="Input 3 3" xfId="24930"/>
    <cellStyle name="Input 3 3 2" xfId="24931"/>
    <cellStyle name="Input 3 3 2 2" xfId="24932"/>
    <cellStyle name="Input 3 3 2 2 2" xfId="24933"/>
    <cellStyle name="Input 3 3 2 2 2 2" xfId="24934"/>
    <cellStyle name="Input 3 3 2 2 2 2 2" xfId="24935"/>
    <cellStyle name="Input 3 3 2 2 2 2 2 2" xfId="24936"/>
    <cellStyle name="Input 3 3 2 2 2 2 2 2 2" xfId="24937"/>
    <cellStyle name="Input 3 3 2 2 2 2 2 3" xfId="24938"/>
    <cellStyle name="Input 3 3 2 2 2 2 3" xfId="24939"/>
    <cellStyle name="Input 3 3 2 2 2 2 3 2" xfId="24940"/>
    <cellStyle name="Input 3 3 2 2 2 2 3 2 2" xfId="24941"/>
    <cellStyle name="Input 3 3 2 2 2 2 3 3" xfId="24942"/>
    <cellStyle name="Input 3 3 2 2 2 2 4" xfId="24943"/>
    <cellStyle name="Input 3 3 2 2 2 2 4 2" xfId="24944"/>
    <cellStyle name="Input 3 3 2 2 2 2 5" xfId="24945"/>
    <cellStyle name="Input 3 3 2 2 2 3" xfId="24946"/>
    <cellStyle name="Input 3 3 2 2 2 3 2" xfId="24947"/>
    <cellStyle name="Input 3 3 2 2 2 3 2 2" xfId="24948"/>
    <cellStyle name="Input 3 3 2 2 2 3 3" xfId="24949"/>
    <cellStyle name="Input 3 3 2 2 2 4" xfId="24950"/>
    <cellStyle name="Input 3 3 2 2 2 4 2" xfId="24951"/>
    <cellStyle name="Input 3 3 2 2 2 4 2 2" xfId="24952"/>
    <cellStyle name="Input 3 3 2 2 2 4 3" xfId="24953"/>
    <cellStyle name="Input 3 3 2 2 2 5" xfId="24954"/>
    <cellStyle name="Input 3 3 2 2 2 5 2" xfId="24955"/>
    <cellStyle name="Input 3 3 2 2 2 6" xfId="24956"/>
    <cellStyle name="Input 3 3 2 2 3" xfId="54551"/>
    <cellStyle name="Input 3 3 2 2 4" xfId="54552"/>
    <cellStyle name="Input 3 3 2 2 5" xfId="54553"/>
    <cellStyle name="Input 3 3 2 2 6" xfId="54554"/>
    <cellStyle name="Input 3 3 2 3" xfId="24957"/>
    <cellStyle name="Input 3 3 2 3 2" xfId="24958"/>
    <cellStyle name="Input 3 3 2 3 2 2" xfId="24959"/>
    <cellStyle name="Input 3 3 2 3 2 2 2" xfId="24960"/>
    <cellStyle name="Input 3 3 2 3 2 2 2 2" xfId="24961"/>
    <cellStyle name="Input 3 3 2 3 2 2 3" xfId="24962"/>
    <cellStyle name="Input 3 3 2 3 2 3" xfId="24963"/>
    <cellStyle name="Input 3 3 2 3 2 3 2" xfId="24964"/>
    <cellStyle name="Input 3 3 2 3 2 3 2 2" xfId="24965"/>
    <cellStyle name="Input 3 3 2 3 2 3 3" xfId="24966"/>
    <cellStyle name="Input 3 3 2 3 2 4" xfId="24967"/>
    <cellStyle name="Input 3 3 2 3 2 4 2" xfId="24968"/>
    <cellStyle name="Input 3 3 2 3 2 5" xfId="24969"/>
    <cellStyle name="Input 3 3 2 3 3" xfId="24970"/>
    <cellStyle name="Input 3 3 2 3 3 2" xfId="24971"/>
    <cellStyle name="Input 3 3 2 3 3 2 2" xfId="24972"/>
    <cellStyle name="Input 3 3 2 3 3 3" xfId="24973"/>
    <cellStyle name="Input 3 3 2 3 4" xfId="24974"/>
    <cellStyle name="Input 3 3 2 3 4 2" xfId="24975"/>
    <cellStyle name="Input 3 3 2 3 4 2 2" xfId="24976"/>
    <cellStyle name="Input 3 3 2 3 4 3" xfId="24977"/>
    <cellStyle name="Input 3 3 2 3 5" xfId="24978"/>
    <cellStyle name="Input 3 3 2 3 5 2" xfId="24979"/>
    <cellStyle name="Input 3 3 2 3 6" xfId="24980"/>
    <cellStyle name="Input 3 3 2 4" xfId="54555"/>
    <cellStyle name="Input 3 3 2 5" xfId="54556"/>
    <cellStyle name="Input 3 3 2 6" xfId="54557"/>
    <cellStyle name="Input 3 3 2 7" xfId="54558"/>
    <cellStyle name="Input 3 3 3" xfId="24981"/>
    <cellStyle name="Input 3 3 3 2" xfId="24982"/>
    <cellStyle name="Input 3 3 3 2 2" xfId="24983"/>
    <cellStyle name="Input 3 3 3 2 2 2" xfId="24984"/>
    <cellStyle name="Input 3 3 3 2 2 2 2" xfId="24985"/>
    <cellStyle name="Input 3 3 3 2 2 2 2 2" xfId="24986"/>
    <cellStyle name="Input 3 3 3 2 2 2 3" xfId="24987"/>
    <cellStyle name="Input 3 3 3 2 2 3" xfId="24988"/>
    <cellStyle name="Input 3 3 3 2 2 3 2" xfId="24989"/>
    <cellStyle name="Input 3 3 3 2 2 3 2 2" xfId="24990"/>
    <cellStyle name="Input 3 3 3 2 2 3 3" xfId="24991"/>
    <cellStyle name="Input 3 3 3 2 2 4" xfId="24992"/>
    <cellStyle name="Input 3 3 3 2 2 4 2" xfId="24993"/>
    <cellStyle name="Input 3 3 3 2 2 5" xfId="24994"/>
    <cellStyle name="Input 3 3 3 2 3" xfId="24995"/>
    <cellStyle name="Input 3 3 3 2 3 2" xfId="24996"/>
    <cellStyle name="Input 3 3 3 2 3 2 2" xfId="24997"/>
    <cellStyle name="Input 3 3 3 2 3 3" xfId="24998"/>
    <cellStyle name="Input 3 3 3 2 4" xfId="24999"/>
    <cellStyle name="Input 3 3 3 2 4 2" xfId="25000"/>
    <cellStyle name="Input 3 3 3 2 4 2 2" xfId="25001"/>
    <cellStyle name="Input 3 3 3 2 4 3" xfId="25002"/>
    <cellStyle name="Input 3 3 3 2 5" xfId="25003"/>
    <cellStyle name="Input 3 3 3 2 5 2" xfId="25004"/>
    <cellStyle name="Input 3 3 3 2 6" xfId="25005"/>
    <cellStyle name="Input 3 3 3 3" xfId="54559"/>
    <cellStyle name="Input 3 3 3 4" xfId="54560"/>
    <cellStyle name="Input 3 3 3 5" xfId="54561"/>
    <cellStyle name="Input 3 3 3 6" xfId="54562"/>
    <cellStyle name="Input 3 3 4" xfId="25006"/>
    <cellStyle name="Input 3 3 4 2" xfId="25007"/>
    <cellStyle name="Input 3 3 4 2 2" xfId="25008"/>
    <cellStyle name="Input 3 3 4 2 2 2" xfId="25009"/>
    <cellStyle name="Input 3 3 4 2 2 2 2" xfId="25010"/>
    <cellStyle name="Input 3 3 4 2 2 3" xfId="25011"/>
    <cellStyle name="Input 3 3 4 2 3" xfId="25012"/>
    <cellStyle name="Input 3 3 4 2 3 2" xfId="25013"/>
    <cellStyle name="Input 3 3 4 2 3 2 2" xfId="25014"/>
    <cellStyle name="Input 3 3 4 2 3 3" xfId="25015"/>
    <cellStyle name="Input 3 3 4 2 4" xfId="25016"/>
    <cellStyle name="Input 3 3 4 2 4 2" xfId="25017"/>
    <cellStyle name="Input 3 3 4 2 5" xfId="25018"/>
    <cellStyle name="Input 3 3 4 3" xfId="25019"/>
    <cellStyle name="Input 3 3 4 3 2" xfId="25020"/>
    <cellStyle name="Input 3 3 4 3 2 2" xfId="25021"/>
    <cellStyle name="Input 3 3 4 3 3" xfId="25022"/>
    <cellStyle name="Input 3 3 4 4" xfId="25023"/>
    <cellStyle name="Input 3 3 4 4 2" xfId="25024"/>
    <cellStyle name="Input 3 3 4 4 2 2" xfId="25025"/>
    <cellStyle name="Input 3 3 4 4 3" xfId="25026"/>
    <cellStyle name="Input 3 3 4 5" xfId="25027"/>
    <cellStyle name="Input 3 3 4 5 2" xfId="25028"/>
    <cellStyle name="Input 3 3 4 6" xfId="25029"/>
    <cellStyle name="Input 3 3 5" xfId="54563"/>
    <cellStyle name="Input 3 3 6" xfId="54564"/>
    <cellStyle name="Input 3 3 7" xfId="54565"/>
    <cellStyle name="Input 3 4" xfId="25030"/>
    <cellStyle name="Input 3 4 2" xfId="25031"/>
    <cellStyle name="Input 3 4 2 2" xfId="25032"/>
    <cellStyle name="Input 3 4 2 2 2" xfId="25033"/>
    <cellStyle name="Input 3 4 2 2 2 2" xfId="25034"/>
    <cellStyle name="Input 3 4 2 2 2 2 2" xfId="25035"/>
    <cellStyle name="Input 3 4 2 2 2 2 2 2" xfId="25036"/>
    <cellStyle name="Input 3 4 2 2 2 2 3" xfId="25037"/>
    <cellStyle name="Input 3 4 2 2 2 3" xfId="25038"/>
    <cellStyle name="Input 3 4 2 2 2 3 2" xfId="25039"/>
    <cellStyle name="Input 3 4 2 2 2 3 2 2" xfId="25040"/>
    <cellStyle name="Input 3 4 2 2 2 3 3" xfId="25041"/>
    <cellStyle name="Input 3 4 2 2 2 4" xfId="25042"/>
    <cellStyle name="Input 3 4 2 2 2 4 2" xfId="25043"/>
    <cellStyle name="Input 3 4 2 2 2 5" xfId="25044"/>
    <cellStyle name="Input 3 4 2 2 3" xfId="25045"/>
    <cellStyle name="Input 3 4 2 2 3 2" xfId="25046"/>
    <cellStyle name="Input 3 4 2 2 3 2 2" xfId="25047"/>
    <cellStyle name="Input 3 4 2 2 3 3" xfId="25048"/>
    <cellStyle name="Input 3 4 2 2 4" xfId="25049"/>
    <cellStyle name="Input 3 4 2 2 4 2" xfId="25050"/>
    <cellStyle name="Input 3 4 2 2 4 2 2" xfId="25051"/>
    <cellStyle name="Input 3 4 2 2 4 3" xfId="25052"/>
    <cellStyle name="Input 3 4 2 2 5" xfId="25053"/>
    <cellStyle name="Input 3 4 2 2 5 2" xfId="25054"/>
    <cellStyle name="Input 3 4 2 2 6" xfId="25055"/>
    <cellStyle name="Input 3 4 2 3" xfId="54566"/>
    <cellStyle name="Input 3 4 2 4" xfId="54567"/>
    <cellStyle name="Input 3 4 2 5" xfId="54568"/>
    <cellStyle name="Input 3 4 2 6" xfId="54569"/>
    <cellStyle name="Input 3 4 3" xfId="25056"/>
    <cellStyle name="Input 3 4 3 2" xfId="25057"/>
    <cellStyle name="Input 3 4 3 2 2" xfId="25058"/>
    <cellStyle name="Input 3 4 3 2 2 2" xfId="25059"/>
    <cellStyle name="Input 3 4 3 2 2 2 2" xfId="25060"/>
    <cellStyle name="Input 3 4 3 2 2 3" xfId="25061"/>
    <cellStyle name="Input 3 4 3 2 3" xfId="25062"/>
    <cellStyle name="Input 3 4 3 2 3 2" xfId="25063"/>
    <cellStyle name="Input 3 4 3 2 3 2 2" xfId="25064"/>
    <cellStyle name="Input 3 4 3 2 3 3" xfId="25065"/>
    <cellStyle name="Input 3 4 3 2 4" xfId="25066"/>
    <cellStyle name="Input 3 4 3 2 4 2" xfId="25067"/>
    <cellStyle name="Input 3 4 3 2 5" xfId="25068"/>
    <cellStyle name="Input 3 4 3 3" xfId="25069"/>
    <cellStyle name="Input 3 4 3 3 2" xfId="25070"/>
    <cellStyle name="Input 3 4 3 3 2 2" xfId="25071"/>
    <cellStyle name="Input 3 4 3 3 3" xfId="25072"/>
    <cellStyle name="Input 3 4 3 4" xfId="25073"/>
    <cellStyle name="Input 3 4 3 4 2" xfId="25074"/>
    <cellStyle name="Input 3 4 3 4 2 2" xfId="25075"/>
    <cellStyle name="Input 3 4 3 4 3" xfId="25076"/>
    <cellStyle name="Input 3 4 3 5" xfId="25077"/>
    <cellStyle name="Input 3 4 3 5 2" xfId="25078"/>
    <cellStyle name="Input 3 4 3 6" xfId="25079"/>
    <cellStyle name="Input 3 4 4" xfId="54570"/>
    <cellStyle name="Input 3 4 5" xfId="54571"/>
    <cellStyle name="Input 3 4 6" xfId="54572"/>
    <cellStyle name="Input 3 5" xfId="25080"/>
    <cellStyle name="Input 3 5 2" xfId="25081"/>
    <cellStyle name="Input 3 5 2 2" xfId="25082"/>
    <cellStyle name="Input 3 5 2 2 2" xfId="25083"/>
    <cellStyle name="Input 3 5 2 2 2 2" xfId="25084"/>
    <cellStyle name="Input 3 5 2 2 2 2 2" xfId="25085"/>
    <cellStyle name="Input 3 5 2 2 2 2 2 2" xfId="25086"/>
    <cellStyle name="Input 3 5 2 2 2 2 3" xfId="25087"/>
    <cellStyle name="Input 3 5 2 2 2 3" xfId="25088"/>
    <cellStyle name="Input 3 5 2 2 2 3 2" xfId="25089"/>
    <cellStyle name="Input 3 5 2 2 2 3 2 2" xfId="25090"/>
    <cellStyle name="Input 3 5 2 2 2 3 3" xfId="25091"/>
    <cellStyle name="Input 3 5 2 2 2 4" xfId="25092"/>
    <cellStyle name="Input 3 5 2 2 2 4 2" xfId="25093"/>
    <cellStyle name="Input 3 5 2 2 2 5" xfId="25094"/>
    <cellStyle name="Input 3 5 2 2 3" xfId="25095"/>
    <cellStyle name="Input 3 5 2 2 3 2" xfId="25096"/>
    <cellStyle name="Input 3 5 2 2 3 2 2" xfId="25097"/>
    <cellStyle name="Input 3 5 2 2 3 3" xfId="25098"/>
    <cellStyle name="Input 3 5 2 2 4" xfId="25099"/>
    <cellStyle name="Input 3 5 2 2 4 2" xfId="25100"/>
    <cellStyle name="Input 3 5 2 2 4 2 2" xfId="25101"/>
    <cellStyle name="Input 3 5 2 2 4 3" xfId="25102"/>
    <cellStyle name="Input 3 5 2 2 5" xfId="25103"/>
    <cellStyle name="Input 3 5 2 2 5 2" xfId="25104"/>
    <cellStyle name="Input 3 5 2 2 6" xfId="25105"/>
    <cellStyle name="Input 3 5 2 3" xfId="54573"/>
    <cellStyle name="Input 3 5 2 4" xfId="54574"/>
    <cellStyle name="Input 3 5 2 5" xfId="54575"/>
    <cellStyle name="Input 3 5 2 6" xfId="54576"/>
    <cellStyle name="Input 3 5 3" xfId="25106"/>
    <cellStyle name="Input 3 5 3 2" xfId="25107"/>
    <cellStyle name="Input 3 5 3 2 2" xfId="25108"/>
    <cellStyle name="Input 3 5 3 2 2 2" xfId="25109"/>
    <cellStyle name="Input 3 5 3 2 2 2 2" xfId="25110"/>
    <cellStyle name="Input 3 5 3 2 2 3" xfId="25111"/>
    <cellStyle name="Input 3 5 3 2 3" xfId="25112"/>
    <cellStyle name="Input 3 5 3 2 3 2" xfId="25113"/>
    <cellStyle name="Input 3 5 3 2 3 2 2" xfId="25114"/>
    <cellStyle name="Input 3 5 3 2 3 3" xfId="25115"/>
    <cellStyle name="Input 3 5 3 2 4" xfId="25116"/>
    <cellStyle name="Input 3 5 3 2 4 2" xfId="25117"/>
    <cellStyle name="Input 3 5 3 2 5" xfId="25118"/>
    <cellStyle name="Input 3 5 3 3" xfId="25119"/>
    <cellStyle name="Input 3 5 3 3 2" xfId="25120"/>
    <cellStyle name="Input 3 5 3 3 2 2" xfId="25121"/>
    <cellStyle name="Input 3 5 3 3 3" xfId="25122"/>
    <cellStyle name="Input 3 5 3 4" xfId="25123"/>
    <cellStyle name="Input 3 5 3 4 2" xfId="25124"/>
    <cellStyle name="Input 3 5 3 4 2 2" xfId="25125"/>
    <cellStyle name="Input 3 5 3 4 3" xfId="25126"/>
    <cellStyle name="Input 3 5 3 5" xfId="25127"/>
    <cellStyle name="Input 3 5 3 5 2" xfId="25128"/>
    <cellStyle name="Input 3 5 3 6" xfId="25129"/>
    <cellStyle name="Input 3 5 4" xfId="54577"/>
    <cellStyle name="Input 3 5 5" xfId="54578"/>
    <cellStyle name="Input 3 5 6" xfId="54579"/>
    <cellStyle name="Input 3 6" xfId="25130"/>
    <cellStyle name="Input 3 6 2" xfId="25131"/>
    <cellStyle name="Input 3 6 2 2" xfId="25132"/>
    <cellStyle name="Input 3 6 2 2 2" xfId="25133"/>
    <cellStyle name="Input 3 6 2 2 2 2" xfId="25134"/>
    <cellStyle name="Input 3 6 2 2 2 2 2" xfId="25135"/>
    <cellStyle name="Input 3 6 2 2 2 2 2 2" xfId="25136"/>
    <cellStyle name="Input 3 6 2 2 2 2 3" xfId="25137"/>
    <cellStyle name="Input 3 6 2 2 2 3" xfId="25138"/>
    <cellStyle name="Input 3 6 2 2 2 3 2" xfId="25139"/>
    <cellStyle name="Input 3 6 2 2 2 3 2 2" xfId="25140"/>
    <cellStyle name="Input 3 6 2 2 2 3 3" xfId="25141"/>
    <cellStyle name="Input 3 6 2 2 2 4" xfId="25142"/>
    <cellStyle name="Input 3 6 2 2 2 4 2" xfId="25143"/>
    <cellStyle name="Input 3 6 2 2 2 5" xfId="25144"/>
    <cellStyle name="Input 3 6 2 2 3" xfId="25145"/>
    <cellStyle name="Input 3 6 2 2 3 2" xfId="25146"/>
    <cellStyle name="Input 3 6 2 2 3 2 2" xfId="25147"/>
    <cellStyle name="Input 3 6 2 2 3 3" xfId="25148"/>
    <cellStyle name="Input 3 6 2 2 4" xfId="25149"/>
    <cellStyle name="Input 3 6 2 2 4 2" xfId="25150"/>
    <cellStyle name="Input 3 6 2 2 4 2 2" xfId="25151"/>
    <cellStyle name="Input 3 6 2 2 4 3" xfId="25152"/>
    <cellStyle name="Input 3 6 2 2 5" xfId="25153"/>
    <cellStyle name="Input 3 6 2 2 5 2" xfId="25154"/>
    <cellStyle name="Input 3 6 2 2 6" xfId="25155"/>
    <cellStyle name="Input 3 6 2 3" xfId="54580"/>
    <cellStyle name="Input 3 6 2 4" xfId="54581"/>
    <cellStyle name="Input 3 6 2 5" xfId="54582"/>
    <cellStyle name="Input 3 6 2 6" xfId="54583"/>
    <cellStyle name="Input 3 6 3" xfId="25156"/>
    <cellStyle name="Input 3 6 3 2" xfId="25157"/>
    <cellStyle name="Input 3 6 3 2 2" xfId="25158"/>
    <cellStyle name="Input 3 6 3 2 2 2" xfId="25159"/>
    <cellStyle name="Input 3 6 3 2 2 2 2" xfId="25160"/>
    <cellStyle name="Input 3 6 3 2 2 3" xfId="25161"/>
    <cellStyle name="Input 3 6 3 2 3" xfId="25162"/>
    <cellStyle name="Input 3 6 3 2 3 2" xfId="25163"/>
    <cellStyle name="Input 3 6 3 2 3 2 2" xfId="25164"/>
    <cellStyle name="Input 3 6 3 2 3 3" xfId="25165"/>
    <cellStyle name="Input 3 6 3 2 4" xfId="25166"/>
    <cellStyle name="Input 3 6 3 2 4 2" xfId="25167"/>
    <cellStyle name="Input 3 6 3 2 5" xfId="25168"/>
    <cellStyle name="Input 3 6 3 3" xfId="25169"/>
    <cellStyle name="Input 3 6 3 3 2" xfId="25170"/>
    <cellStyle name="Input 3 6 3 3 2 2" xfId="25171"/>
    <cellStyle name="Input 3 6 3 3 3" xfId="25172"/>
    <cellStyle name="Input 3 6 3 4" xfId="25173"/>
    <cellStyle name="Input 3 6 3 4 2" xfId="25174"/>
    <cellStyle name="Input 3 6 3 4 2 2" xfId="25175"/>
    <cellStyle name="Input 3 6 3 4 3" xfId="25176"/>
    <cellStyle name="Input 3 6 3 5" xfId="25177"/>
    <cellStyle name="Input 3 6 3 5 2" xfId="25178"/>
    <cellStyle name="Input 3 6 3 6" xfId="25179"/>
    <cellStyle name="Input 3 6 4" xfId="54584"/>
    <cellStyle name="Input 3 6 5" xfId="54585"/>
    <cellStyle name="Input 3 6 6" xfId="54586"/>
    <cellStyle name="Input 3 6 7" xfId="54587"/>
    <cellStyle name="Input 3 7" xfId="25180"/>
    <cellStyle name="Input 3 7 2" xfId="25181"/>
    <cellStyle name="Input 3 7 2 2" xfId="25182"/>
    <cellStyle name="Input 3 7 2 2 2" xfId="25183"/>
    <cellStyle name="Input 3 7 2 2 2 2" xfId="25184"/>
    <cellStyle name="Input 3 7 2 2 2 2 2" xfId="25185"/>
    <cellStyle name="Input 3 7 2 2 2 2 2 2" xfId="25186"/>
    <cellStyle name="Input 3 7 2 2 2 2 3" xfId="25187"/>
    <cellStyle name="Input 3 7 2 2 2 3" xfId="25188"/>
    <cellStyle name="Input 3 7 2 2 2 3 2" xfId="25189"/>
    <cellStyle name="Input 3 7 2 2 2 3 2 2" xfId="25190"/>
    <cellStyle name="Input 3 7 2 2 2 3 3" xfId="25191"/>
    <cellStyle name="Input 3 7 2 2 2 4" xfId="25192"/>
    <cellStyle name="Input 3 7 2 2 2 4 2" xfId="25193"/>
    <cellStyle name="Input 3 7 2 2 2 5" xfId="25194"/>
    <cellStyle name="Input 3 7 2 2 3" xfId="25195"/>
    <cellStyle name="Input 3 7 2 2 3 2" xfId="25196"/>
    <cellStyle name="Input 3 7 2 2 3 2 2" xfId="25197"/>
    <cellStyle name="Input 3 7 2 2 3 3" xfId="25198"/>
    <cellStyle name="Input 3 7 2 2 4" xfId="25199"/>
    <cellStyle name="Input 3 7 2 2 4 2" xfId="25200"/>
    <cellStyle name="Input 3 7 2 2 4 2 2" xfId="25201"/>
    <cellStyle name="Input 3 7 2 2 4 3" xfId="25202"/>
    <cellStyle name="Input 3 7 2 2 5" xfId="25203"/>
    <cellStyle name="Input 3 7 2 2 5 2" xfId="25204"/>
    <cellStyle name="Input 3 7 2 2 6" xfId="25205"/>
    <cellStyle name="Input 3 7 2 3" xfId="54588"/>
    <cellStyle name="Input 3 7 2 4" xfId="54589"/>
    <cellStyle name="Input 3 7 2 5" xfId="54590"/>
    <cellStyle name="Input 3 7 2 6" xfId="54591"/>
    <cellStyle name="Input 3 7 3" xfId="25206"/>
    <cellStyle name="Input 3 7 3 2" xfId="25207"/>
    <cellStyle name="Input 3 7 3 2 2" xfId="25208"/>
    <cellStyle name="Input 3 7 3 2 2 2" xfId="25209"/>
    <cellStyle name="Input 3 7 3 2 2 2 2" xfId="25210"/>
    <cellStyle name="Input 3 7 3 2 2 3" xfId="25211"/>
    <cellStyle name="Input 3 7 3 2 3" xfId="25212"/>
    <cellStyle name="Input 3 7 3 2 3 2" xfId="25213"/>
    <cellStyle name="Input 3 7 3 2 3 2 2" xfId="25214"/>
    <cellStyle name="Input 3 7 3 2 3 3" xfId="25215"/>
    <cellStyle name="Input 3 7 3 2 4" xfId="25216"/>
    <cellStyle name="Input 3 7 3 2 4 2" xfId="25217"/>
    <cellStyle name="Input 3 7 3 2 5" xfId="25218"/>
    <cellStyle name="Input 3 7 3 3" xfId="25219"/>
    <cellStyle name="Input 3 7 3 3 2" xfId="25220"/>
    <cellStyle name="Input 3 7 3 3 2 2" xfId="25221"/>
    <cellStyle name="Input 3 7 3 3 3" xfId="25222"/>
    <cellStyle name="Input 3 7 3 4" xfId="25223"/>
    <cellStyle name="Input 3 7 3 4 2" xfId="25224"/>
    <cellStyle name="Input 3 7 3 4 2 2" xfId="25225"/>
    <cellStyle name="Input 3 7 3 4 3" xfId="25226"/>
    <cellStyle name="Input 3 7 3 5" xfId="25227"/>
    <cellStyle name="Input 3 7 3 5 2" xfId="25228"/>
    <cellStyle name="Input 3 7 3 6" xfId="25229"/>
    <cellStyle name="Input 3 7 4" xfId="54592"/>
    <cellStyle name="Input 3 7 5" xfId="54593"/>
    <cellStyle name="Input 3 7 6" xfId="54594"/>
    <cellStyle name="Input 3 7 7" xfId="54595"/>
    <cellStyle name="Input 3 8" xfId="25230"/>
    <cellStyle name="Input 3 8 2" xfId="25231"/>
    <cellStyle name="Input 3 8 2 2" xfId="25232"/>
    <cellStyle name="Input 3 8 2 2 2" xfId="25233"/>
    <cellStyle name="Input 3 8 2 2 2 2" xfId="25234"/>
    <cellStyle name="Input 3 8 2 2 3" xfId="25235"/>
    <cellStyle name="Input 3 8 2 3" xfId="25236"/>
    <cellStyle name="Input 3 8 2 3 2" xfId="25237"/>
    <cellStyle name="Input 3 8 2 3 2 2" xfId="25238"/>
    <cellStyle name="Input 3 8 2 3 3" xfId="25239"/>
    <cellStyle name="Input 3 8 2 4" xfId="25240"/>
    <cellStyle name="Input 3 8 2 4 2" xfId="25241"/>
    <cellStyle name="Input 3 8 2 5" xfId="25242"/>
    <cellStyle name="Input 3 8 3" xfId="25243"/>
    <cellStyle name="Input 3 8 3 2" xfId="25244"/>
    <cellStyle name="Input 3 8 3 2 2" xfId="25245"/>
    <cellStyle name="Input 3 8 3 3" xfId="25246"/>
    <cellStyle name="Input 3 8 4" xfId="25247"/>
    <cellStyle name="Input 3 8 4 2" xfId="25248"/>
    <cellStyle name="Input 3 8 4 2 2" xfId="25249"/>
    <cellStyle name="Input 3 8 4 3" xfId="25250"/>
    <cellStyle name="Input 3 8 5" xfId="25251"/>
    <cellStyle name="Input 3 8 5 2" xfId="25252"/>
    <cellStyle name="Input 3 8 6" xfId="25253"/>
    <cellStyle name="Input 4" xfId="563"/>
    <cellStyle name="Input 4 2" xfId="25254"/>
    <cellStyle name="Input 4 2 2" xfId="25255"/>
    <cellStyle name="Input 4 2 2 2" xfId="25256"/>
    <cellStyle name="Input 4 2 2 2 2" xfId="25257"/>
    <cellStyle name="Input 4 2 2 2 2 2" xfId="25258"/>
    <cellStyle name="Input 4 2 2 2 2 2 2" xfId="25259"/>
    <cellStyle name="Input 4 2 2 2 2 2 2 2" xfId="25260"/>
    <cellStyle name="Input 4 2 2 2 2 2 2 2 2" xfId="25261"/>
    <cellStyle name="Input 4 2 2 2 2 2 2 3" xfId="25262"/>
    <cellStyle name="Input 4 2 2 2 2 2 3" xfId="25263"/>
    <cellStyle name="Input 4 2 2 2 2 2 3 2" xfId="25264"/>
    <cellStyle name="Input 4 2 2 2 2 2 3 2 2" xfId="25265"/>
    <cellStyle name="Input 4 2 2 2 2 2 3 3" xfId="25266"/>
    <cellStyle name="Input 4 2 2 2 2 2 4" xfId="25267"/>
    <cellStyle name="Input 4 2 2 2 2 2 4 2" xfId="25268"/>
    <cellStyle name="Input 4 2 2 2 2 2 5" xfId="25269"/>
    <cellStyle name="Input 4 2 2 2 2 3" xfId="25270"/>
    <cellStyle name="Input 4 2 2 2 2 3 2" xfId="25271"/>
    <cellStyle name="Input 4 2 2 2 2 3 2 2" xfId="25272"/>
    <cellStyle name="Input 4 2 2 2 2 3 3" xfId="25273"/>
    <cellStyle name="Input 4 2 2 2 2 4" xfId="25274"/>
    <cellStyle name="Input 4 2 2 2 2 4 2" xfId="25275"/>
    <cellStyle name="Input 4 2 2 2 2 4 2 2" xfId="25276"/>
    <cellStyle name="Input 4 2 2 2 2 4 3" xfId="25277"/>
    <cellStyle name="Input 4 2 2 2 2 5" xfId="25278"/>
    <cellStyle name="Input 4 2 2 2 2 5 2" xfId="25279"/>
    <cellStyle name="Input 4 2 2 2 2 6" xfId="25280"/>
    <cellStyle name="Input 4 2 2 2 3" xfId="54596"/>
    <cellStyle name="Input 4 2 2 2 4" xfId="54597"/>
    <cellStyle name="Input 4 2 2 2 5" xfId="54598"/>
    <cellStyle name="Input 4 2 2 2 6" xfId="54599"/>
    <cellStyle name="Input 4 2 2 3" xfId="25281"/>
    <cellStyle name="Input 4 2 2 3 2" xfId="25282"/>
    <cellStyle name="Input 4 2 2 3 2 2" xfId="25283"/>
    <cellStyle name="Input 4 2 2 3 2 2 2" xfId="25284"/>
    <cellStyle name="Input 4 2 2 3 2 2 2 2" xfId="25285"/>
    <cellStyle name="Input 4 2 2 3 2 2 3" xfId="25286"/>
    <cellStyle name="Input 4 2 2 3 2 3" xfId="25287"/>
    <cellStyle name="Input 4 2 2 3 2 3 2" xfId="25288"/>
    <cellStyle name="Input 4 2 2 3 2 3 2 2" xfId="25289"/>
    <cellStyle name="Input 4 2 2 3 2 3 3" xfId="25290"/>
    <cellStyle name="Input 4 2 2 3 2 4" xfId="25291"/>
    <cellStyle name="Input 4 2 2 3 2 4 2" xfId="25292"/>
    <cellStyle name="Input 4 2 2 3 2 5" xfId="25293"/>
    <cellStyle name="Input 4 2 2 3 3" xfId="25294"/>
    <cellStyle name="Input 4 2 2 3 3 2" xfId="25295"/>
    <cellStyle name="Input 4 2 2 3 3 2 2" xfId="25296"/>
    <cellStyle name="Input 4 2 2 3 3 3" xfId="25297"/>
    <cellStyle name="Input 4 2 2 3 4" xfId="25298"/>
    <cellStyle name="Input 4 2 2 3 4 2" xfId="25299"/>
    <cellStyle name="Input 4 2 2 3 4 2 2" xfId="25300"/>
    <cellStyle name="Input 4 2 2 3 4 3" xfId="25301"/>
    <cellStyle name="Input 4 2 2 3 5" xfId="25302"/>
    <cellStyle name="Input 4 2 2 3 5 2" xfId="25303"/>
    <cellStyle name="Input 4 2 2 3 6" xfId="25304"/>
    <cellStyle name="Input 4 2 2 4" xfId="54600"/>
    <cellStyle name="Input 4 2 2 5" xfId="54601"/>
    <cellStyle name="Input 4 2 2 6" xfId="54602"/>
    <cellStyle name="Input 4 2 2 7" xfId="54603"/>
    <cellStyle name="Input 4 2 3" xfId="25305"/>
    <cellStyle name="Input 4 2 3 2" xfId="25306"/>
    <cellStyle name="Input 4 2 3 2 2" xfId="25307"/>
    <cellStyle name="Input 4 2 3 2 2 2" xfId="25308"/>
    <cellStyle name="Input 4 2 3 2 2 2 2" xfId="25309"/>
    <cellStyle name="Input 4 2 3 2 2 2 2 2" xfId="25310"/>
    <cellStyle name="Input 4 2 3 2 2 2 3" xfId="25311"/>
    <cellStyle name="Input 4 2 3 2 2 3" xfId="25312"/>
    <cellStyle name="Input 4 2 3 2 2 3 2" xfId="25313"/>
    <cellStyle name="Input 4 2 3 2 2 3 2 2" xfId="25314"/>
    <cellStyle name="Input 4 2 3 2 2 3 3" xfId="25315"/>
    <cellStyle name="Input 4 2 3 2 2 4" xfId="25316"/>
    <cellStyle name="Input 4 2 3 2 2 4 2" xfId="25317"/>
    <cellStyle name="Input 4 2 3 2 2 5" xfId="25318"/>
    <cellStyle name="Input 4 2 3 2 3" xfId="25319"/>
    <cellStyle name="Input 4 2 3 2 3 2" xfId="25320"/>
    <cellStyle name="Input 4 2 3 2 3 2 2" xfId="25321"/>
    <cellStyle name="Input 4 2 3 2 3 3" xfId="25322"/>
    <cellStyle name="Input 4 2 3 2 4" xfId="25323"/>
    <cellStyle name="Input 4 2 3 2 4 2" xfId="25324"/>
    <cellStyle name="Input 4 2 3 2 4 2 2" xfId="25325"/>
    <cellStyle name="Input 4 2 3 2 4 3" xfId="25326"/>
    <cellStyle name="Input 4 2 3 2 5" xfId="25327"/>
    <cellStyle name="Input 4 2 3 2 5 2" xfId="25328"/>
    <cellStyle name="Input 4 2 3 2 6" xfId="25329"/>
    <cellStyle name="Input 4 2 3 3" xfId="54604"/>
    <cellStyle name="Input 4 2 3 4" xfId="54605"/>
    <cellStyle name="Input 4 2 3 5" xfId="54606"/>
    <cellStyle name="Input 4 2 3 6" xfId="54607"/>
    <cellStyle name="Input 4 2 4" xfId="25330"/>
    <cellStyle name="Input 4 2 4 2" xfId="25331"/>
    <cellStyle name="Input 4 2 4 2 2" xfId="25332"/>
    <cellStyle name="Input 4 2 4 2 2 2" xfId="25333"/>
    <cellStyle name="Input 4 2 4 2 2 2 2" xfId="25334"/>
    <cellStyle name="Input 4 2 4 2 2 3" xfId="25335"/>
    <cellStyle name="Input 4 2 4 2 3" xfId="25336"/>
    <cellStyle name="Input 4 2 4 2 3 2" xfId="25337"/>
    <cellStyle name="Input 4 2 4 2 3 2 2" xfId="25338"/>
    <cellStyle name="Input 4 2 4 2 3 3" xfId="25339"/>
    <cellStyle name="Input 4 2 4 2 4" xfId="25340"/>
    <cellStyle name="Input 4 2 4 2 4 2" xfId="25341"/>
    <cellStyle name="Input 4 2 4 2 5" xfId="25342"/>
    <cellStyle name="Input 4 2 4 3" xfId="25343"/>
    <cellStyle name="Input 4 2 4 3 2" xfId="25344"/>
    <cellStyle name="Input 4 2 4 3 2 2" xfId="25345"/>
    <cellStyle name="Input 4 2 4 3 3" xfId="25346"/>
    <cellStyle name="Input 4 2 4 4" xfId="25347"/>
    <cellStyle name="Input 4 2 4 4 2" xfId="25348"/>
    <cellStyle name="Input 4 2 4 4 2 2" xfId="25349"/>
    <cellStyle name="Input 4 2 4 4 3" xfId="25350"/>
    <cellStyle name="Input 4 2 4 5" xfId="25351"/>
    <cellStyle name="Input 4 2 4 5 2" xfId="25352"/>
    <cellStyle name="Input 4 2 4 6" xfId="25353"/>
    <cellStyle name="Input 4 2 5" xfId="54608"/>
    <cellStyle name="Input 4 2 6" xfId="54609"/>
    <cellStyle name="Input 4 2 7" xfId="54610"/>
    <cellStyle name="Input 4 3" xfId="25354"/>
    <cellStyle name="Input 4 3 2" xfId="25355"/>
    <cellStyle name="Input 4 3 2 2" xfId="25356"/>
    <cellStyle name="Input 4 3 2 2 2" xfId="25357"/>
    <cellStyle name="Input 4 3 2 2 2 2" xfId="25358"/>
    <cellStyle name="Input 4 3 2 2 2 2 2" xfId="25359"/>
    <cellStyle name="Input 4 3 2 2 2 2 2 2" xfId="25360"/>
    <cellStyle name="Input 4 3 2 2 2 2 3" xfId="25361"/>
    <cellStyle name="Input 4 3 2 2 2 3" xfId="25362"/>
    <cellStyle name="Input 4 3 2 2 2 3 2" xfId="25363"/>
    <cellStyle name="Input 4 3 2 2 2 3 2 2" xfId="25364"/>
    <cellStyle name="Input 4 3 2 2 2 3 3" xfId="25365"/>
    <cellStyle name="Input 4 3 2 2 2 4" xfId="25366"/>
    <cellStyle name="Input 4 3 2 2 2 4 2" xfId="25367"/>
    <cellStyle name="Input 4 3 2 2 2 5" xfId="25368"/>
    <cellStyle name="Input 4 3 2 2 3" xfId="25369"/>
    <cellStyle name="Input 4 3 2 2 3 2" xfId="25370"/>
    <cellStyle name="Input 4 3 2 2 3 2 2" xfId="25371"/>
    <cellStyle name="Input 4 3 2 2 3 3" xfId="25372"/>
    <cellStyle name="Input 4 3 2 2 4" xfId="25373"/>
    <cellStyle name="Input 4 3 2 2 4 2" xfId="25374"/>
    <cellStyle name="Input 4 3 2 2 4 2 2" xfId="25375"/>
    <cellStyle name="Input 4 3 2 2 4 3" xfId="25376"/>
    <cellStyle name="Input 4 3 2 2 5" xfId="25377"/>
    <cellStyle name="Input 4 3 2 2 5 2" xfId="25378"/>
    <cellStyle name="Input 4 3 2 2 6" xfId="25379"/>
    <cellStyle name="Input 4 3 2 3" xfId="54611"/>
    <cellStyle name="Input 4 3 2 4" xfId="54612"/>
    <cellStyle name="Input 4 3 2 5" xfId="54613"/>
    <cellStyle name="Input 4 3 2 6" xfId="54614"/>
    <cellStyle name="Input 4 3 3" xfId="25380"/>
    <cellStyle name="Input 4 3 3 2" xfId="25381"/>
    <cellStyle name="Input 4 3 3 2 2" xfId="25382"/>
    <cellStyle name="Input 4 3 3 2 2 2" xfId="25383"/>
    <cellStyle name="Input 4 3 3 2 2 2 2" xfId="25384"/>
    <cellStyle name="Input 4 3 3 2 2 3" xfId="25385"/>
    <cellStyle name="Input 4 3 3 2 3" xfId="25386"/>
    <cellStyle name="Input 4 3 3 2 3 2" xfId="25387"/>
    <cellStyle name="Input 4 3 3 2 3 2 2" xfId="25388"/>
    <cellStyle name="Input 4 3 3 2 3 3" xfId="25389"/>
    <cellStyle name="Input 4 3 3 2 4" xfId="25390"/>
    <cellStyle name="Input 4 3 3 2 4 2" xfId="25391"/>
    <cellStyle name="Input 4 3 3 2 5" xfId="25392"/>
    <cellStyle name="Input 4 3 3 3" xfId="25393"/>
    <cellStyle name="Input 4 3 3 3 2" xfId="25394"/>
    <cellStyle name="Input 4 3 3 3 2 2" xfId="25395"/>
    <cellStyle name="Input 4 3 3 3 3" xfId="25396"/>
    <cellStyle name="Input 4 3 3 4" xfId="25397"/>
    <cellStyle name="Input 4 3 3 4 2" xfId="25398"/>
    <cellStyle name="Input 4 3 3 4 2 2" xfId="25399"/>
    <cellStyle name="Input 4 3 3 4 3" xfId="25400"/>
    <cellStyle name="Input 4 3 3 5" xfId="25401"/>
    <cellStyle name="Input 4 3 3 5 2" xfId="25402"/>
    <cellStyle name="Input 4 3 3 6" xfId="25403"/>
    <cellStyle name="Input 4 3 4" xfId="54615"/>
    <cellStyle name="Input 4 3 5" xfId="54616"/>
    <cellStyle name="Input 4 3 6" xfId="54617"/>
    <cellStyle name="Input 4 4" xfId="25404"/>
    <cellStyle name="Input 4 4 2" xfId="25405"/>
    <cellStyle name="Input 4 4 2 2" xfId="25406"/>
    <cellStyle name="Input 4 4 2 2 2" xfId="25407"/>
    <cellStyle name="Input 4 4 2 2 2 2" xfId="25408"/>
    <cellStyle name="Input 4 4 2 2 2 2 2" xfId="25409"/>
    <cellStyle name="Input 4 4 2 2 2 2 2 2" xfId="25410"/>
    <cellStyle name="Input 4 4 2 2 2 2 3" xfId="25411"/>
    <cellStyle name="Input 4 4 2 2 2 3" xfId="25412"/>
    <cellStyle name="Input 4 4 2 2 2 3 2" xfId="25413"/>
    <cellStyle name="Input 4 4 2 2 2 3 2 2" xfId="25414"/>
    <cellStyle name="Input 4 4 2 2 2 3 3" xfId="25415"/>
    <cellStyle name="Input 4 4 2 2 2 4" xfId="25416"/>
    <cellStyle name="Input 4 4 2 2 2 4 2" xfId="25417"/>
    <cellStyle name="Input 4 4 2 2 2 5" xfId="25418"/>
    <cellStyle name="Input 4 4 2 2 3" xfId="25419"/>
    <cellStyle name="Input 4 4 2 2 3 2" xfId="25420"/>
    <cellStyle name="Input 4 4 2 2 3 2 2" xfId="25421"/>
    <cellStyle name="Input 4 4 2 2 3 3" xfId="25422"/>
    <cellStyle name="Input 4 4 2 2 4" xfId="25423"/>
    <cellStyle name="Input 4 4 2 2 4 2" xfId="25424"/>
    <cellStyle name="Input 4 4 2 2 4 2 2" xfId="25425"/>
    <cellStyle name="Input 4 4 2 2 4 3" xfId="25426"/>
    <cellStyle name="Input 4 4 2 2 5" xfId="25427"/>
    <cellStyle name="Input 4 4 2 2 5 2" xfId="25428"/>
    <cellStyle name="Input 4 4 2 2 6" xfId="25429"/>
    <cellStyle name="Input 4 4 2 3" xfId="54618"/>
    <cellStyle name="Input 4 4 2 4" xfId="54619"/>
    <cellStyle name="Input 4 4 2 5" xfId="54620"/>
    <cellStyle name="Input 4 4 2 6" xfId="54621"/>
    <cellStyle name="Input 4 4 3" xfId="25430"/>
    <cellStyle name="Input 4 4 3 2" xfId="25431"/>
    <cellStyle name="Input 4 4 3 2 2" xfId="25432"/>
    <cellStyle name="Input 4 4 3 2 2 2" xfId="25433"/>
    <cellStyle name="Input 4 4 3 2 2 2 2" xfId="25434"/>
    <cellStyle name="Input 4 4 3 2 2 3" xfId="25435"/>
    <cellStyle name="Input 4 4 3 2 3" xfId="25436"/>
    <cellStyle name="Input 4 4 3 2 3 2" xfId="25437"/>
    <cellStyle name="Input 4 4 3 2 3 2 2" xfId="25438"/>
    <cellStyle name="Input 4 4 3 2 3 3" xfId="25439"/>
    <cellStyle name="Input 4 4 3 2 4" xfId="25440"/>
    <cellStyle name="Input 4 4 3 2 4 2" xfId="25441"/>
    <cellStyle name="Input 4 4 3 2 5" xfId="25442"/>
    <cellStyle name="Input 4 4 3 3" xfId="25443"/>
    <cellStyle name="Input 4 4 3 3 2" xfId="25444"/>
    <cellStyle name="Input 4 4 3 3 2 2" xfId="25445"/>
    <cellStyle name="Input 4 4 3 3 3" xfId="25446"/>
    <cellStyle name="Input 4 4 3 4" xfId="25447"/>
    <cellStyle name="Input 4 4 3 4 2" xfId="25448"/>
    <cellStyle name="Input 4 4 3 4 2 2" xfId="25449"/>
    <cellStyle name="Input 4 4 3 4 3" xfId="25450"/>
    <cellStyle name="Input 4 4 3 5" xfId="25451"/>
    <cellStyle name="Input 4 4 3 5 2" xfId="25452"/>
    <cellStyle name="Input 4 4 3 6" xfId="25453"/>
    <cellStyle name="Input 4 4 4" xfId="54622"/>
    <cellStyle name="Input 4 4 5" xfId="54623"/>
    <cellStyle name="Input 4 4 6" xfId="54624"/>
    <cellStyle name="Input 4 5" xfId="25454"/>
    <cellStyle name="Input 4 5 2" xfId="25455"/>
    <cellStyle name="Input 4 5 2 2" xfId="25456"/>
    <cellStyle name="Input 4 5 2 2 2" xfId="25457"/>
    <cellStyle name="Input 4 5 2 2 2 2" xfId="25458"/>
    <cellStyle name="Input 4 5 2 2 2 2 2" xfId="25459"/>
    <cellStyle name="Input 4 5 2 2 2 2 2 2" xfId="25460"/>
    <cellStyle name="Input 4 5 2 2 2 2 3" xfId="25461"/>
    <cellStyle name="Input 4 5 2 2 2 3" xfId="25462"/>
    <cellStyle name="Input 4 5 2 2 2 3 2" xfId="25463"/>
    <cellStyle name="Input 4 5 2 2 2 3 2 2" xfId="25464"/>
    <cellStyle name="Input 4 5 2 2 2 3 3" xfId="25465"/>
    <cellStyle name="Input 4 5 2 2 2 4" xfId="25466"/>
    <cellStyle name="Input 4 5 2 2 2 4 2" xfId="25467"/>
    <cellStyle name="Input 4 5 2 2 2 5" xfId="25468"/>
    <cellStyle name="Input 4 5 2 2 3" xfId="25469"/>
    <cellStyle name="Input 4 5 2 2 3 2" xfId="25470"/>
    <cellStyle name="Input 4 5 2 2 3 2 2" xfId="25471"/>
    <cellStyle name="Input 4 5 2 2 3 3" xfId="25472"/>
    <cellStyle name="Input 4 5 2 2 4" xfId="25473"/>
    <cellStyle name="Input 4 5 2 2 4 2" xfId="25474"/>
    <cellStyle name="Input 4 5 2 2 4 2 2" xfId="25475"/>
    <cellStyle name="Input 4 5 2 2 4 3" xfId="25476"/>
    <cellStyle name="Input 4 5 2 2 5" xfId="25477"/>
    <cellStyle name="Input 4 5 2 2 5 2" xfId="25478"/>
    <cellStyle name="Input 4 5 2 2 6" xfId="25479"/>
    <cellStyle name="Input 4 5 2 3" xfId="54625"/>
    <cellStyle name="Input 4 5 2 4" xfId="54626"/>
    <cellStyle name="Input 4 5 2 5" xfId="54627"/>
    <cellStyle name="Input 4 5 2 6" xfId="54628"/>
    <cellStyle name="Input 4 5 3" xfId="25480"/>
    <cellStyle name="Input 4 5 3 2" xfId="25481"/>
    <cellStyle name="Input 4 5 3 2 2" xfId="25482"/>
    <cellStyle name="Input 4 5 3 2 2 2" xfId="25483"/>
    <cellStyle name="Input 4 5 3 2 2 2 2" xfId="25484"/>
    <cellStyle name="Input 4 5 3 2 2 3" xfId="25485"/>
    <cellStyle name="Input 4 5 3 2 3" xfId="25486"/>
    <cellStyle name="Input 4 5 3 2 3 2" xfId="25487"/>
    <cellStyle name="Input 4 5 3 2 3 2 2" xfId="25488"/>
    <cellStyle name="Input 4 5 3 2 3 3" xfId="25489"/>
    <cellStyle name="Input 4 5 3 2 4" xfId="25490"/>
    <cellStyle name="Input 4 5 3 2 4 2" xfId="25491"/>
    <cellStyle name="Input 4 5 3 2 5" xfId="25492"/>
    <cellStyle name="Input 4 5 3 3" xfId="25493"/>
    <cellStyle name="Input 4 5 3 3 2" xfId="25494"/>
    <cellStyle name="Input 4 5 3 3 2 2" xfId="25495"/>
    <cellStyle name="Input 4 5 3 3 3" xfId="25496"/>
    <cellStyle name="Input 4 5 3 4" xfId="25497"/>
    <cellStyle name="Input 4 5 3 4 2" xfId="25498"/>
    <cellStyle name="Input 4 5 3 4 2 2" xfId="25499"/>
    <cellStyle name="Input 4 5 3 4 3" xfId="25500"/>
    <cellStyle name="Input 4 5 3 5" xfId="25501"/>
    <cellStyle name="Input 4 5 3 5 2" xfId="25502"/>
    <cellStyle name="Input 4 5 3 6" xfId="25503"/>
    <cellStyle name="Input 4 5 4" xfId="54629"/>
    <cellStyle name="Input 4 5 5" xfId="54630"/>
    <cellStyle name="Input 4 5 6" xfId="54631"/>
    <cellStyle name="Input 4 5 7" xfId="54632"/>
    <cellStyle name="Input 4 6" xfId="25504"/>
    <cellStyle name="Input 4 6 2" xfId="25505"/>
    <cellStyle name="Input 4 6 2 2" xfId="25506"/>
    <cellStyle name="Input 4 6 2 2 2" xfId="25507"/>
    <cellStyle name="Input 4 6 2 2 2 2" xfId="25508"/>
    <cellStyle name="Input 4 6 2 2 2 2 2" xfId="25509"/>
    <cellStyle name="Input 4 6 2 2 2 2 2 2" xfId="25510"/>
    <cellStyle name="Input 4 6 2 2 2 2 3" xfId="25511"/>
    <cellStyle name="Input 4 6 2 2 2 3" xfId="25512"/>
    <cellStyle name="Input 4 6 2 2 2 3 2" xfId="25513"/>
    <cellStyle name="Input 4 6 2 2 2 3 2 2" xfId="25514"/>
    <cellStyle name="Input 4 6 2 2 2 3 3" xfId="25515"/>
    <cellStyle name="Input 4 6 2 2 2 4" xfId="25516"/>
    <cellStyle name="Input 4 6 2 2 2 4 2" xfId="25517"/>
    <cellStyle name="Input 4 6 2 2 2 5" xfId="25518"/>
    <cellStyle name="Input 4 6 2 2 3" xfId="25519"/>
    <cellStyle name="Input 4 6 2 2 3 2" xfId="25520"/>
    <cellStyle name="Input 4 6 2 2 3 2 2" xfId="25521"/>
    <cellStyle name="Input 4 6 2 2 3 3" xfId="25522"/>
    <cellStyle name="Input 4 6 2 2 4" xfId="25523"/>
    <cellStyle name="Input 4 6 2 2 4 2" xfId="25524"/>
    <cellStyle name="Input 4 6 2 2 4 2 2" xfId="25525"/>
    <cellStyle name="Input 4 6 2 2 4 3" xfId="25526"/>
    <cellStyle name="Input 4 6 2 2 5" xfId="25527"/>
    <cellStyle name="Input 4 6 2 2 5 2" xfId="25528"/>
    <cellStyle name="Input 4 6 2 2 6" xfId="25529"/>
    <cellStyle name="Input 4 6 2 3" xfId="54633"/>
    <cellStyle name="Input 4 6 2 4" xfId="54634"/>
    <cellStyle name="Input 4 6 2 5" xfId="54635"/>
    <cellStyle name="Input 4 6 2 6" xfId="54636"/>
    <cellStyle name="Input 4 6 3" xfId="25530"/>
    <cellStyle name="Input 4 6 3 2" xfId="25531"/>
    <cellStyle name="Input 4 6 3 2 2" xfId="25532"/>
    <cellStyle name="Input 4 6 3 2 2 2" xfId="25533"/>
    <cellStyle name="Input 4 6 3 2 2 2 2" xfId="25534"/>
    <cellStyle name="Input 4 6 3 2 2 3" xfId="25535"/>
    <cellStyle name="Input 4 6 3 2 3" xfId="25536"/>
    <cellStyle name="Input 4 6 3 2 3 2" xfId="25537"/>
    <cellStyle name="Input 4 6 3 2 3 2 2" xfId="25538"/>
    <cellStyle name="Input 4 6 3 2 3 3" xfId="25539"/>
    <cellStyle name="Input 4 6 3 2 4" xfId="25540"/>
    <cellStyle name="Input 4 6 3 2 4 2" xfId="25541"/>
    <cellStyle name="Input 4 6 3 2 5" xfId="25542"/>
    <cellStyle name="Input 4 6 3 3" xfId="25543"/>
    <cellStyle name="Input 4 6 3 3 2" xfId="25544"/>
    <cellStyle name="Input 4 6 3 3 2 2" xfId="25545"/>
    <cellStyle name="Input 4 6 3 3 3" xfId="25546"/>
    <cellStyle name="Input 4 6 3 4" xfId="25547"/>
    <cellStyle name="Input 4 6 3 4 2" xfId="25548"/>
    <cellStyle name="Input 4 6 3 4 2 2" xfId="25549"/>
    <cellStyle name="Input 4 6 3 4 3" xfId="25550"/>
    <cellStyle name="Input 4 6 3 5" xfId="25551"/>
    <cellStyle name="Input 4 6 3 5 2" xfId="25552"/>
    <cellStyle name="Input 4 6 3 6" xfId="25553"/>
    <cellStyle name="Input 4 6 4" xfId="54637"/>
    <cellStyle name="Input 4 6 5" xfId="54638"/>
    <cellStyle name="Input 4 6 6" xfId="54639"/>
    <cellStyle name="Input 4 6 7" xfId="54640"/>
    <cellStyle name="Input 4 7" xfId="25554"/>
    <cellStyle name="Input 4 7 2" xfId="25555"/>
    <cellStyle name="Input 4 7 2 2" xfId="25556"/>
    <cellStyle name="Input 4 7 2 2 2" xfId="25557"/>
    <cellStyle name="Input 4 7 2 2 2 2" xfId="25558"/>
    <cellStyle name="Input 4 7 2 2 3" xfId="25559"/>
    <cellStyle name="Input 4 7 2 3" xfId="25560"/>
    <cellStyle name="Input 4 7 2 3 2" xfId="25561"/>
    <cellStyle name="Input 4 7 2 3 2 2" xfId="25562"/>
    <cellStyle name="Input 4 7 2 3 3" xfId="25563"/>
    <cellStyle name="Input 4 7 2 4" xfId="25564"/>
    <cellStyle name="Input 4 7 2 4 2" xfId="25565"/>
    <cellStyle name="Input 4 7 2 5" xfId="25566"/>
    <cellStyle name="Input 4 7 3" xfId="25567"/>
    <cellStyle name="Input 4 7 3 2" xfId="25568"/>
    <cellStyle name="Input 4 7 3 2 2" xfId="25569"/>
    <cellStyle name="Input 4 7 3 3" xfId="25570"/>
    <cellStyle name="Input 4 7 4" xfId="25571"/>
    <cellStyle name="Input 4 7 4 2" xfId="25572"/>
    <cellStyle name="Input 4 7 4 2 2" xfId="25573"/>
    <cellStyle name="Input 4 7 4 3" xfId="25574"/>
    <cellStyle name="Input 4 7 5" xfId="25575"/>
    <cellStyle name="Input 4 7 5 2" xfId="25576"/>
    <cellStyle name="Input 4 7 6" xfId="25577"/>
    <cellStyle name="Input 5" xfId="25578"/>
    <cellStyle name="Input 5 10" xfId="54641"/>
    <cellStyle name="Input 5 2" xfId="25579"/>
    <cellStyle name="Input 5 2 2" xfId="25580"/>
    <cellStyle name="Input 5 2 2 2" xfId="25581"/>
    <cellStyle name="Input 5 2 2 2 2" xfId="25582"/>
    <cellStyle name="Input 5 2 2 2 2 2" xfId="25583"/>
    <cellStyle name="Input 5 2 2 2 2 2 2" xfId="25584"/>
    <cellStyle name="Input 5 2 2 2 2 2 2 2" xfId="25585"/>
    <cellStyle name="Input 5 2 2 2 2 2 2 2 2" xfId="25586"/>
    <cellStyle name="Input 5 2 2 2 2 2 2 3" xfId="25587"/>
    <cellStyle name="Input 5 2 2 2 2 2 3" xfId="25588"/>
    <cellStyle name="Input 5 2 2 2 2 2 3 2" xfId="25589"/>
    <cellStyle name="Input 5 2 2 2 2 2 3 2 2" xfId="25590"/>
    <cellStyle name="Input 5 2 2 2 2 2 3 3" xfId="25591"/>
    <cellStyle name="Input 5 2 2 2 2 2 4" xfId="25592"/>
    <cellStyle name="Input 5 2 2 2 2 2 4 2" xfId="25593"/>
    <cellStyle name="Input 5 2 2 2 2 2 5" xfId="25594"/>
    <cellStyle name="Input 5 2 2 2 2 3" xfId="25595"/>
    <cellStyle name="Input 5 2 2 2 2 3 2" xfId="25596"/>
    <cellStyle name="Input 5 2 2 2 2 3 2 2" xfId="25597"/>
    <cellStyle name="Input 5 2 2 2 2 3 3" xfId="25598"/>
    <cellStyle name="Input 5 2 2 2 2 4" xfId="25599"/>
    <cellStyle name="Input 5 2 2 2 2 4 2" xfId="25600"/>
    <cellStyle name="Input 5 2 2 2 2 4 2 2" xfId="25601"/>
    <cellStyle name="Input 5 2 2 2 2 4 3" xfId="25602"/>
    <cellStyle name="Input 5 2 2 2 2 5" xfId="25603"/>
    <cellStyle name="Input 5 2 2 2 2 5 2" xfId="25604"/>
    <cellStyle name="Input 5 2 2 2 2 6" xfId="25605"/>
    <cellStyle name="Input 5 2 2 2 3" xfId="54642"/>
    <cellStyle name="Input 5 2 2 2 4" xfId="54643"/>
    <cellStyle name="Input 5 2 2 2 5" xfId="54644"/>
    <cellStyle name="Input 5 2 2 2 6" xfId="54645"/>
    <cellStyle name="Input 5 2 2 3" xfId="25606"/>
    <cellStyle name="Input 5 2 2 3 2" xfId="25607"/>
    <cellStyle name="Input 5 2 2 3 2 2" xfId="25608"/>
    <cellStyle name="Input 5 2 2 3 2 2 2" xfId="25609"/>
    <cellStyle name="Input 5 2 2 3 2 2 2 2" xfId="25610"/>
    <cellStyle name="Input 5 2 2 3 2 2 3" xfId="25611"/>
    <cellStyle name="Input 5 2 2 3 2 3" xfId="25612"/>
    <cellStyle name="Input 5 2 2 3 2 3 2" xfId="25613"/>
    <cellStyle name="Input 5 2 2 3 2 3 2 2" xfId="25614"/>
    <cellStyle name="Input 5 2 2 3 2 3 3" xfId="25615"/>
    <cellStyle name="Input 5 2 2 3 2 4" xfId="25616"/>
    <cellStyle name="Input 5 2 2 3 2 4 2" xfId="25617"/>
    <cellStyle name="Input 5 2 2 3 2 5" xfId="25618"/>
    <cellStyle name="Input 5 2 2 3 3" xfId="25619"/>
    <cellStyle name="Input 5 2 2 3 3 2" xfId="25620"/>
    <cellStyle name="Input 5 2 2 3 3 2 2" xfId="25621"/>
    <cellStyle name="Input 5 2 2 3 3 3" xfId="25622"/>
    <cellStyle name="Input 5 2 2 3 4" xfId="25623"/>
    <cellStyle name="Input 5 2 2 3 4 2" xfId="25624"/>
    <cellStyle name="Input 5 2 2 3 4 2 2" xfId="25625"/>
    <cellStyle name="Input 5 2 2 3 4 3" xfId="25626"/>
    <cellStyle name="Input 5 2 2 3 5" xfId="25627"/>
    <cellStyle name="Input 5 2 2 3 5 2" xfId="25628"/>
    <cellStyle name="Input 5 2 2 3 6" xfId="25629"/>
    <cellStyle name="Input 5 2 2 4" xfId="54646"/>
    <cellStyle name="Input 5 2 2 5" xfId="54647"/>
    <cellStyle name="Input 5 2 2 6" xfId="54648"/>
    <cellStyle name="Input 5 2 2 7" xfId="54649"/>
    <cellStyle name="Input 5 2 3" xfId="25630"/>
    <cellStyle name="Input 5 2 3 2" xfId="25631"/>
    <cellStyle name="Input 5 2 3 2 2" xfId="25632"/>
    <cellStyle name="Input 5 2 3 2 2 2" xfId="25633"/>
    <cellStyle name="Input 5 2 3 2 2 2 2" xfId="25634"/>
    <cellStyle name="Input 5 2 3 2 2 2 2 2" xfId="25635"/>
    <cellStyle name="Input 5 2 3 2 2 2 3" xfId="25636"/>
    <cellStyle name="Input 5 2 3 2 2 3" xfId="25637"/>
    <cellStyle name="Input 5 2 3 2 2 3 2" xfId="25638"/>
    <cellStyle name="Input 5 2 3 2 2 3 2 2" xfId="25639"/>
    <cellStyle name="Input 5 2 3 2 2 3 3" xfId="25640"/>
    <cellStyle name="Input 5 2 3 2 2 4" xfId="25641"/>
    <cellStyle name="Input 5 2 3 2 2 4 2" xfId="25642"/>
    <cellStyle name="Input 5 2 3 2 2 5" xfId="25643"/>
    <cellStyle name="Input 5 2 3 2 3" xfId="25644"/>
    <cellStyle name="Input 5 2 3 2 3 2" xfId="25645"/>
    <cellStyle name="Input 5 2 3 2 3 2 2" xfId="25646"/>
    <cellStyle name="Input 5 2 3 2 3 3" xfId="25647"/>
    <cellStyle name="Input 5 2 3 2 4" xfId="25648"/>
    <cellStyle name="Input 5 2 3 2 4 2" xfId="25649"/>
    <cellStyle name="Input 5 2 3 2 4 2 2" xfId="25650"/>
    <cellStyle name="Input 5 2 3 2 4 3" xfId="25651"/>
    <cellStyle name="Input 5 2 3 2 5" xfId="25652"/>
    <cellStyle name="Input 5 2 3 2 5 2" xfId="25653"/>
    <cellStyle name="Input 5 2 3 2 6" xfId="25654"/>
    <cellStyle name="Input 5 2 3 3" xfId="54650"/>
    <cellStyle name="Input 5 2 3 4" xfId="54651"/>
    <cellStyle name="Input 5 2 3 5" xfId="54652"/>
    <cellStyle name="Input 5 2 3 6" xfId="54653"/>
    <cellStyle name="Input 5 2 4" xfId="25655"/>
    <cellStyle name="Input 5 2 4 2" xfId="25656"/>
    <cellStyle name="Input 5 2 4 2 2" xfId="25657"/>
    <cellStyle name="Input 5 2 4 2 2 2" xfId="25658"/>
    <cellStyle name="Input 5 2 4 2 2 2 2" xfId="25659"/>
    <cellStyle name="Input 5 2 4 2 2 3" xfId="25660"/>
    <cellStyle name="Input 5 2 4 2 3" xfId="25661"/>
    <cellStyle name="Input 5 2 4 2 3 2" xfId="25662"/>
    <cellStyle name="Input 5 2 4 2 3 2 2" xfId="25663"/>
    <cellStyle name="Input 5 2 4 2 3 3" xfId="25664"/>
    <cellStyle name="Input 5 2 4 2 4" xfId="25665"/>
    <cellStyle name="Input 5 2 4 2 4 2" xfId="25666"/>
    <cellStyle name="Input 5 2 4 2 5" xfId="25667"/>
    <cellStyle name="Input 5 2 4 3" xfId="25668"/>
    <cellStyle name="Input 5 2 4 3 2" xfId="25669"/>
    <cellStyle name="Input 5 2 4 3 2 2" xfId="25670"/>
    <cellStyle name="Input 5 2 4 3 3" xfId="25671"/>
    <cellStyle name="Input 5 2 4 4" xfId="25672"/>
    <cellStyle name="Input 5 2 4 4 2" xfId="25673"/>
    <cellStyle name="Input 5 2 4 4 2 2" xfId="25674"/>
    <cellStyle name="Input 5 2 4 4 3" xfId="25675"/>
    <cellStyle name="Input 5 2 4 5" xfId="25676"/>
    <cellStyle name="Input 5 2 4 5 2" xfId="25677"/>
    <cellStyle name="Input 5 2 4 6" xfId="25678"/>
    <cellStyle name="Input 5 2 5" xfId="54654"/>
    <cellStyle name="Input 5 2 6" xfId="54655"/>
    <cellStyle name="Input 5 2 7" xfId="54656"/>
    <cellStyle name="Input 5 2 8" xfId="54657"/>
    <cellStyle name="Input 5 3" xfId="25679"/>
    <cellStyle name="Input 5 3 2" xfId="25680"/>
    <cellStyle name="Input 5 3 2 2" xfId="25681"/>
    <cellStyle name="Input 5 3 2 2 2" xfId="25682"/>
    <cellStyle name="Input 5 3 2 2 2 2" xfId="25683"/>
    <cellStyle name="Input 5 3 2 2 2 2 2" xfId="25684"/>
    <cellStyle name="Input 5 3 2 2 2 2 2 2" xfId="25685"/>
    <cellStyle name="Input 5 3 2 2 2 2 3" xfId="25686"/>
    <cellStyle name="Input 5 3 2 2 2 3" xfId="25687"/>
    <cellStyle name="Input 5 3 2 2 2 3 2" xfId="25688"/>
    <cellStyle name="Input 5 3 2 2 2 3 2 2" xfId="25689"/>
    <cellStyle name="Input 5 3 2 2 2 3 3" xfId="25690"/>
    <cellStyle name="Input 5 3 2 2 2 4" xfId="25691"/>
    <cellStyle name="Input 5 3 2 2 2 4 2" xfId="25692"/>
    <cellStyle name="Input 5 3 2 2 2 5" xfId="25693"/>
    <cellStyle name="Input 5 3 2 2 3" xfId="25694"/>
    <cellStyle name="Input 5 3 2 2 3 2" xfId="25695"/>
    <cellStyle name="Input 5 3 2 2 3 2 2" xfId="25696"/>
    <cellStyle name="Input 5 3 2 2 3 3" xfId="25697"/>
    <cellStyle name="Input 5 3 2 2 4" xfId="25698"/>
    <cellStyle name="Input 5 3 2 2 4 2" xfId="25699"/>
    <cellStyle name="Input 5 3 2 2 4 2 2" xfId="25700"/>
    <cellStyle name="Input 5 3 2 2 4 3" xfId="25701"/>
    <cellStyle name="Input 5 3 2 2 5" xfId="25702"/>
    <cellStyle name="Input 5 3 2 2 5 2" xfId="25703"/>
    <cellStyle name="Input 5 3 2 2 6" xfId="25704"/>
    <cellStyle name="Input 5 3 2 3" xfId="54658"/>
    <cellStyle name="Input 5 3 2 4" xfId="54659"/>
    <cellStyle name="Input 5 3 2 5" xfId="54660"/>
    <cellStyle name="Input 5 3 2 6" xfId="54661"/>
    <cellStyle name="Input 5 3 3" xfId="25705"/>
    <cellStyle name="Input 5 3 3 2" xfId="25706"/>
    <cellStyle name="Input 5 3 3 2 2" xfId="25707"/>
    <cellStyle name="Input 5 3 3 2 2 2" xfId="25708"/>
    <cellStyle name="Input 5 3 3 2 2 2 2" xfId="25709"/>
    <cellStyle name="Input 5 3 3 2 2 3" xfId="25710"/>
    <cellStyle name="Input 5 3 3 2 3" xfId="25711"/>
    <cellStyle name="Input 5 3 3 2 3 2" xfId="25712"/>
    <cellStyle name="Input 5 3 3 2 3 2 2" xfId="25713"/>
    <cellStyle name="Input 5 3 3 2 3 3" xfId="25714"/>
    <cellStyle name="Input 5 3 3 2 4" xfId="25715"/>
    <cellStyle name="Input 5 3 3 2 4 2" xfId="25716"/>
    <cellStyle name="Input 5 3 3 2 5" xfId="25717"/>
    <cellStyle name="Input 5 3 3 3" xfId="25718"/>
    <cellStyle name="Input 5 3 3 3 2" xfId="25719"/>
    <cellStyle name="Input 5 3 3 3 2 2" xfId="25720"/>
    <cellStyle name="Input 5 3 3 3 3" xfId="25721"/>
    <cellStyle name="Input 5 3 3 4" xfId="25722"/>
    <cellStyle name="Input 5 3 3 4 2" xfId="25723"/>
    <cellStyle name="Input 5 3 3 4 2 2" xfId="25724"/>
    <cellStyle name="Input 5 3 3 4 3" xfId="25725"/>
    <cellStyle name="Input 5 3 3 5" xfId="25726"/>
    <cellStyle name="Input 5 3 3 5 2" xfId="25727"/>
    <cellStyle name="Input 5 3 3 6" xfId="25728"/>
    <cellStyle name="Input 5 3 4" xfId="54662"/>
    <cellStyle name="Input 5 3 5" xfId="54663"/>
    <cellStyle name="Input 5 3 6" xfId="54664"/>
    <cellStyle name="Input 5 3 7" xfId="54665"/>
    <cellStyle name="Input 5 4" xfId="25729"/>
    <cellStyle name="Input 5 4 2" xfId="25730"/>
    <cellStyle name="Input 5 4 2 2" xfId="25731"/>
    <cellStyle name="Input 5 4 2 2 2" xfId="25732"/>
    <cellStyle name="Input 5 4 2 2 2 2" xfId="25733"/>
    <cellStyle name="Input 5 4 2 2 2 2 2" xfId="25734"/>
    <cellStyle name="Input 5 4 2 2 2 2 2 2" xfId="25735"/>
    <cellStyle name="Input 5 4 2 2 2 2 3" xfId="25736"/>
    <cellStyle name="Input 5 4 2 2 2 3" xfId="25737"/>
    <cellStyle name="Input 5 4 2 2 2 3 2" xfId="25738"/>
    <cellStyle name="Input 5 4 2 2 2 3 2 2" xfId="25739"/>
    <cellStyle name="Input 5 4 2 2 2 3 3" xfId="25740"/>
    <cellStyle name="Input 5 4 2 2 2 4" xfId="25741"/>
    <cellStyle name="Input 5 4 2 2 2 4 2" xfId="25742"/>
    <cellStyle name="Input 5 4 2 2 2 5" xfId="25743"/>
    <cellStyle name="Input 5 4 2 2 3" xfId="25744"/>
    <cellStyle name="Input 5 4 2 2 3 2" xfId="25745"/>
    <cellStyle name="Input 5 4 2 2 3 2 2" xfId="25746"/>
    <cellStyle name="Input 5 4 2 2 3 3" xfId="25747"/>
    <cellStyle name="Input 5 4 2 2 4" xfId="25748"/>
    <cellStyle name="Input 5 4 2 2 4 2" xfId="25749"/>
    <cellStyle name="Input 5 4 2 2 4 2 2" xfId="25750"/>
    <cellStyle name="Input 5 4 2 2 4 3" xfId="25751"/>
    <cellStyle name="Input 5 4 2 2 5" xfId="25752"/>
    <cellStyle name="Input 5 4 2 2 5 2" xfId="25753"/>
    <cellStyle name="Input 5 4 2 2 6" xfId="25754"/>
    <cellStyle name="Input 5 4 2 3" xfId="54666"/>
    <cellStyle name="Input 5 4 2 4" xfId="54667"/>
    <cellStyle name="Input 5 4 2 5" xfId="54668"/>
    <cellStyle name="Input 5 4 2 6" xfId="54669"/>
    <cellStyle name="Input 5 4 3" xfId="25755"/>
    <cellStyle name="Input 5 4 3 2" xfId="25756"/>
    <cellStyle name="Input 5 4 3 2 2" xfId="25757"/>
    <cellStyle name="Input 5 4 3 2 2 2" xfId="25758"/>
    <cellStyle name="Input 5 4 3 2 2 2 2" xfId="25759"/>
    <cellStyle name="Input 5 4 3 2 2 3" xfId="25760"/>
    <cellStyle name="Input 5 4 3 2 3" xfId="25761"/>
    <cellStyle name="Input 5 4 3 2 3 2" xfId="25762"/>
    <cellStyle name="Input 5 4 3 2 3 2 2" xfId="25763"/>
    <cellStyle name="Input 5 4 3 2 3 3" xfId="25764"/>
    <cellStyle name="Input 5 4 3 2 4" xfId="25765"/>
    <cellStyle name="Input 5 4 3 2 4 2" xfId="25766"/>
    <cellStyle name="Input 5 4 3 2 5" xfId="25767"/>
    <cellStyle name="Input 5 4 3 3" xfId="25768"/>
    <cellStyle name="Input 5 4 3 3 2" xfId="25769"/>
    <cellStyle name="Input 5 4 3 3 2 2" xfId="25770"/>
    <cellStyle name="Input 5 4 3 3 3" xfId="25771"/>
    <cellStyle name="Input 5 4 3 4" xfId="25772"/>
    <cellStyle name="Input 5 4 3 4 2" xfId="25773"/>
    <cellStyle name="Input 5 4 3 4 2 2" xfId="25774"/>
    <cellStyle name="Input 5 4 3 4 3" xfId="25775"/>
    <cellStyle name="Input 5 4 3 5" xfId="25776"/>
    <cellStyle name="Input 5 4 3 5 2" xfId="25777"/>
    <cellStyle name="Input 5 4 3 6" xfId="25778"/>
    <cellStyle name="Input 5 4 4" xfId="54670"/>
    <cellStyle name="Input 5 4 5" xfId="54671"/>
    <cellStyle name="Input 5 4 6" xfId="54672"/>
    <cellStyle name="Input 5 4 7" xfId="54673"/>
    <cellStyle name="Input 5 5" xfId="25779"/>
    <cellStyle name="Input 5 5 2" xfId="25780"/>
    <cellStyle name="Input 5 5 2 2" xfId="25781"/>
    <cellStyle name="Input 5 5 2 2 2" xfId="25782"/>
    <cellStyle name="Input 5 5 2 2 2 2" xfId="25783"/>
    <cellStyle name="Input 5 5 2 2 2 2 2" xfId="25784"/>
    <cellStyle name="Input 5 5 2 2 2 2 2 2" xfId="25785"/>
    <cellStyle name="Input 5 5 2 2 2 2 3" xfId="25786"/>
    <cellStyle name="Input 5 5 2 2 2 3" xfId="25787"/>
    <cellStyle name="Input 5 5 2 2 2 3 2" xfId="25788"/>
    <cellStyle name="Input 5 5 2 2 2 3 2 2" xfId="25789"/>
    <cellStyle name="Input 5 5 2 2 2 3 3" xfId="25790"/>
    <cellStyle name="Input 5 5 2 2 2 4" xfId="25791"/>
    <cellStyle name="Input 5 5 2 2 2 4 2" xfId="25792"/>
    <cellStyle name="Input 5 5 2 2 2 5" xfId="25793"/>
    <cellStyle name="Input 5 5 2 2 3" xfId="25794"/>
    <cellStyle name="Input 5 5 2 2 3 2" xfId="25795"/>
    <cellStyle name="Input 5 5 2 2 3 2 2" xfId="25796"/>
    <cellStyle name="Input 5 5 2 2 3 3" xfId="25797"/>
    <cellStyle name="Input 5 5 2 2 4" xfId="25798"/>
    <cellStyle name="Input 5 5 2 2 4 2" xfId="25799"/>
    <cellStyle name="Input 5 5 2 2 4 2 2" xfId="25800"/>
    <cellStyle name="Input 5 5 2 2 4 3" xfId="25801"/>
    <cellStyle name="Input 5 5 2 2 5" xfId="25802"/>
    <cellStyle name="Input 5 5 2 2 5 2" xfId="25803"/>
    <cellStyle name="Input 5 5 2 2 6" xfId="25804"/>
    <cellStyle name="Input 5 5 2 3" xfId="54674"/>
    <cellStyle name="Input 5 5 2 4" xfId="54675"/>
    <cellStyle name="Input 5 5 2 5" xfId="54676"/>
    <cellStyle name="Input 5 5 2 6" xfId="54677"/>
    <cellStyle name="Input 5 5 3" xfId="25805"/>
    <cellStyle name="Input 5 5 3 2" xfId="25806"/>
    <cellStyle name="Input 5 5 3 2 2" xfId="25807"/>
    <cellStyle name="Input 5 5 3 2 2 2" xfId="25808"/>
    <cellStyle name="Input 5 5 3 2 2 2 2" xfId="25809"/>
    <cellStyle name="Input 5 5 3 2 2 3" xfId="25810"/>
    <cellStyle name="Input 5 5 3 2 3" xfId="25811"/>
    <cellStyle name="Input 5 5 3 2 3 2" xfId="25812"/>
    <cellStyle name="Input 5 5 3 2 3 2 2" xfId="25813"/>
    <cellStyle name="Input 5 5 3 2 3 3" xfId="25814"/>
    <cellStyle name="Input 5 5 3 2 4" xfId="25815"/>
    <cellStyle name="Input 5 5 3 2 4 2" xfId="25816"/>
    <cellStyle name="Input 5 5 3 2 5" xfId="25817"/>
    <cellStyle name="Input 5 5 3 3" xfId="25818"/>
    <cellStyle name="Input 5 5 3 3 2" xfId="25819"/>
    <cellStyle name="Input 5 5 3 3 2 2" xfId="25820"/>
    <cellStyle name="Input 5 5 3 3 3" xfId="25821"/>
    <cellStyle name="Input 5 5 3 4" xfId="25822"/>
    <cellStyle name="Input 5 5 3 4 2" xfId="25823"/>
    <cellStyle name="Input 5 5 3 4 2 2" xfId="25824"/>
    <cellStyle name="Input 5 5 3 4 3" xfId="25825"/>
    <cellStyle name="Input 5 5 3 5" xfId="25826"/>
    <cellStyle name="Input 5 5 3 5 2" xfId="25827"/>
    <cellStyle name="Input 5 5 3 6" xfId="25828"/>
    <cellStyle name="Input 5 5 4" xfId="54678"/>
    <cellStyle name="Input 5 5 5" xfId="54679"/>
    <cellStyle name="Input 5 5 6" xfId="54680"/>
    <cellStyle name="Input 5 5 7" xfId="54681"/>
    <cellStyle name="Input 5 6" xfId="25829"/>
    <cellStyle name="Input 5 6 2" xfId="25830"/>
    <cellStyle name="Input 5 6 2 2" xfId="25831"/>
    <cellStyle name="Input 5 6 2 2 2" xfId="25832"/>
    <cellStyle name="Input 5 6 2 2 2 2" xfId="25833"/>
    <cellStyle name="Input 5 6 2 2 2 2 2" xfId="25834"/>
    <cellStyle name="Input 5 6 2 2 2 2 2 2" xfId="25835"/>
    <cellStyle name="Input 5 6 2 2 2 2 3" xfId="25836"/>
    <cellStyle name="Input 5 6 2 2 2 3" xfId="25837"/>
    <cellStyle name="Input 5 6 2 2 2 3 2" xfId="25838"/>
    <cellStyle name="Input 5 6 2 2 2 3 2 2" xfId="25839"/>
    <cellStyle name="Input 5 6 2 2 2 3 3" xfId="25840"/>
    <cellStyle name="Input 5 6 2 2 2 4" xfId="25841"/>
    <cellStyle name="Input 5 6 2 2 2 4 2" xfId="25842"/>
    <cellStyle name="Input 5 6 2 2 2 5" xfId="25843"/>
    <cellStyle name="Input 5 6 2 2 3" xfId="25844"/>
    <cellStyle name="Input 5 6 2 2 3 2" xfId="25845"/>
    <cellStyle name="Input 5 6 2 2 3 2 2" xfId="25846"/>
    <cellStyle name="Input 5 6 2 2 3 3" xfId="25847"/>
    <cellStyle name="Input 5 6 2 2 4" xfId="25848"/>
    <cellStyle name="Input 5 6 2 2 4 2" xfId="25849"/>
    <cellStyle name="Input 5 6 2 2 4 2 2" xfId="25850"/>
    <cellStyle name="Input 5 6 2 2 4 3" xfId="25851"/>
    <cellStyle name="Input 5 6 2 2 5" xfId="25852"/>
    <cellStyle name="Input 5 6 2 2 5 2" xfId="25853"/>
    <cellStyle name="Input 5 6 2 2 6" xfId="25854"/>
    <cellStyle name="Input 5 6 2 3" xfId="54682"/>
    <cellStyle name="Input 5 6 2 4" xfId="54683"/>
    <cellStyle name="Input 5 6 2 5" xfId="54684"/>
    <cellStyle name="Input 5 6 2 6" xfId="54685"/>
    <cellStyle name="Input 5 6 3" xfId="25855"/>
    <cellStyle name="Input 5 6 3 2" xfId="25856"/>
    <cellStyle name="Input 5 6 3 2 2" xfId="25857"/>
    <cellStyle name="Input 5 6 3 2 2 2" xfId="25858"/>
    <cellStyle name="Input 5 6 3 2 2 2 2" xfId="25859"/>
    <cellStyle name="Input 5 6 3 2 2 3" xfId="25860"/>
    <cellStyle name="Input 5 6 3 2 3" xfId="25861"/>
    <cellStyle name="Input 5 6 3 2 3 2" xfId="25862"/>
    <cellStyle name="Input 5 6 3 2 3 2 2" xfId="25863"/>
    <cellStyle name="Input 5 6 3 2 3 3" xfId="25864"/>
    <cellStyle name="Input 5 6 3 2 4" xfId="25865"/>
    <cellStyle name="Input 5 6 3 2 4 2" xfId="25866"/>
    <cellStyle name="Input 5 6 3 2 5" xfId="25867"/>
    <cellStyle name="Input 5 6 3 3" xfId="25868"/>
    <cellStyle name="Input 5 6 3 3 2" xfId="25869"/>
    <cellStyle name="Input 5 6 3 3 2 2" xfId="25870"/>
    <cellStyle name="Input 5 6 3 3 3" xfId="25871"/>
    <cellStyle name="Input 5 6 3 4" xfId="25872"/>
    <cellStyle name="Input 5 6 3 4 2" xfId="25873"/>
    <cellStyle name="Input 5 6 3 4 2 2" xfId="25874"/>
    <cellStyle name="Input 5 6 3 4 3" xfId="25875"/>
    <cellStyle name="Input 5 6 3 5" xfId="25876"/>
    <cellStyle name="Input 5 6 3 5 2" xfId="25877"/>
    <cellStyle name="Input 5 6 3 6" xfId="25878"/>
    <cellStyle name="Input 5 6 4" xfId="54686"/>
    <cellStyle name="Input 5 6 5" xfId="54687"/>
    <cellStyle name="Input 5 6 6" xfId="54688"/>
    <cellStyle name="Input 5 6 7" xfId="54689"/>
    <cellStyle name="Input 5 7" xfId="25879"/>
    <cellStyle name="Input 5 7 2" xfId="25880"/>
    <cellStyle name="Input 5 7 2 2" xfId="25881"/>
    <cellStyle name="Input 5 7 2 2 2" xfId="25882"/>
    <cellStyle name="Input 5 7 2 2 2 2" xfId="25883"/>
    <cellStyle name="Input 5 7 2 2 3" xfId="25884"/>
    <cellStyle name="Input 5 7 2 3" xfId="25885"/>
    <cellStyle name="Input 5 7 2 3 2" xfId="25886"/>
    <cellStyle name="Input 5 7 2 3 2 2" xfId="25887"/>
    <cellStyle name="Input 5 7 2 3 3" xfId="25888"/>
    <cellStyle name="Input 5 7 2 4" xfId="25889"/>
    <cellStyle name="Input 5 7 2 4 2" xfId="25890"/>
    <cellStyle name="Input 5 7 2 5" xfId="25891"/>
    <cellStyle name="Input 5 7 3" xfId="25892"/>
    <cellStyle name="Input 5 7 3 2" xfId="25893"/>
    <cellStyle name="Input 5 7 3 2 2" xfId="25894"/>
    <cellStyle name="Input 5 7 3 3" xfId="25895"/>
    <cellStyle name="Input 5 7 4" xfId="25896"/>
    <cellStyle name="Input 5 7 4 2" xfId="25897"/>
    <cellStyle name="Input 5 7 4 2 2" xfId="25898"/>
    <cellStyle name="Input 5 7 4 3" xfId="25899"/>
    <cellStyle name="Input 5 7 5" xfId="25900"/>
    <cellStyle name="Input 5 7 5 2" xfId="25901"/>
    <cellStyle name="Input 5 7 6" xfId="25902"/>
    <cellStyle name="Input 5 8" xfId="54690"/>
    <cellStyle name="Input 5 9" xfId="54691"/>
    <cellStyle name="Input 6" xfId="54692"/>
    <cellStyle name="Input 6 2" xfId="54693"/>
    <cellStyle name="Input 6 3" xfId="54694"/>
    <cellStyle name="Input 7" xfId="54695"/>
    <cellStyle name="Input 8" xfId="54696"/>
    <cellStyle name="Input 9" xfId="54697"/>
    <cellStyle name="Input Cell" xfId="564"/>
    <cellStyle name="KPMG Heading 1" xfId="565"/>
    <cellStyle name="KPMG Heading 2" xfId="566"/>
    <cellStyle name="KPMG Heading 3" xfId="567"/>
    <cellStyle name="KPMG Heading 4" xfId="568"/>
    <cellStyle name="KPMG Normal" xfId="569"/>
    <cellStyle name="KPMG Normal Text" xfId="570"/>
    <cellStyle name="LABEL Normal" xfId="25903"/>
    <cellStyle name="LABEL Note" xfId="25904"/>
    <cellStyle name="LABEL Units" xfId="25905"/>
    <cellStyle name="Large" xfId="571"/>
    <cellStyle name="Linked Cell 2" xfId="572"/>
    <cellStyle name="Linked Cell 3" xfId="25906"/>
    <cellStyle name="LTM Cell Column Heading" xfId="573"/>
    <cellStyle name="Mid_Centred" xfId="574"/>
    <cellStyle name="Mik" xfId="575"/>
    <cellStyle name="Mik 2" xfId="576"/>
    <cellStyle name="Millions" xfId="577"/>
    <cellStyle name="Multiple Cell Column Heading" xfId="578"/>
    <cellStyle name="Named Range" xfId="579"/>
    <cellStyle name="Named Range Cells" xfId="580"/>
    <cellStyle name="Named Range Tag" xfId="581"/>
    <cellStyle name="Named Range_PCT_initial_plan_form_template_10.12.20" xfId="582"/>
    <cellStyle name="NB" xfId="583"/>
    <cellStyle name="Neutral 2" xfId="584"/>
    <cellStyle name="Neutral 3" xfId="25907"/>
    <cellStyle name="Normal" xfId="0" builtinId="0"/>
    <cellStyle name="Normal - Style1" xfId="585"/>
    <cellStyle name="Normal 10" xfId="586"/>
    <cellStyle name="Normal 10 2" xfId="587"/>
    <cellStyle name="Normal 10 2 2" xfId="588"/>
    <cellStyle name="Normal 10 2 2 2" xfId="589"/>
    <cellStyle name="Normal 10 2 2 3" xfId="590"/>
    <cellStyle name="Normal 10 2 3" xfId="591"/>
    <cellStyle name="Normal 10 2 4" xfId="592"/>
    <cellStyle name="Normal 10 2 5" xfId="54698"/>
    <cellStyle name="Normal 10 3" xfId="593"/>
    <cellStyle name="Normal 10 3 2" xfId="594"/>
    <cellStyle name="Normal 10 3 3" xfId="595"/>
    <cellStyle name="Normal 10 3 4" xfId="54699"/>
    <cellStyle name="Normal 10 4" xfId="596"/>
    <cellStyle name="Normal 10 4 2" xfId="597"/>
    <cellStyle name="Normal 10 4 3" xfId="598"/>
    <cellStyle name="Normal 10 5" xfId="599"/>
    <cellStyle name="Normal 10 6" xfId="600"/>
    <cellStyle name="Normal 10 7" xfId="54700"/>
    <cellStyle name="Normal 11" xfId="601"/>
    <cellStyle name="Normal 11 2" xfId="602"/>
    <cellStyle name="Normal 11 2 2" xfId="603"/>
    <cellStyle name="Normal 11 2 2 2" xfId="604"/>
    <cellStyle name="Normal 11 2 2 3" xfId="605"/>
    <cellStyle name="Normal 11 2 3" xfId="606"/>
    <cellStyle name="Normal 11 2 4" xfId="607"/>
    <cellStyle name="Normal 11 2 5" xfId="54701"/>
    <cellStyle name="Normal 11 3" xfId="608"/>
    <cellStyle name="Normal 11 3 2" xfId="609"/>
    <cellStyle name="Normal 11 3 3" xfId="610"/>
    <cellStyle name="Normal 11 3 4" xfId="54702"/>
    <cellStyle name="Normal 11 4" xfId="611"/>
    <cellStyle name="Normal 11 4 2" xfId="54703"/>
    <cellStyle name="Normal 11 5" xfId="612"/>
    <cellStyle name="Normal 11 6" xfId="54704"/>
    <cellStyle name="Normal 12" xfId="613"/>
    <cellStyle name="Normal 12 2" xfId="614"/>
    <cellStyle name="Normal 12 2 2" xfId="615"/>
    <cellStyle name="Normal 12 2 3" xfId="616"/>
    <cellStyle name="Normal 12 2 4" xfId="54705"/>
    <cellStyle name="Normal 12 3" xfId="617"/>
    <cellStyle name="Normal 12 3 2" xfId="54706"/>
    <cellStyle name="Normal 12 4" xfId="618"/>
    <cellStyle name="Normal 12 5" xfId="54707"/>
    <cellStyle name="Normal 13" xfId="619"/>
    <cellStyle name="Normal 13 2" xfId="620"/>
    <cellStyle name="Normal 13 3" xfId="621"/>
    <cellStyle name="Normal 13 3 2" xfId="622"/>
    <cellStyle name="Normal 14" xfId="623"/>
    <cellStyle name="Normal 14 2" xfId="624"/>
    <cellStyle name="Normal 14 3" xfId="625"/>
    <cellStyle name="Normal 14 4" xfId="54708"/>
    <cellStyle name="Normal 15" xfId="626"/>
    <cellStyle name="Normal 15 2" xfId="627"/>
    <cellStyle name="Normal 15 3" xfId="628"/>
    <cellStyle name="Normal 16" xfId="629"/>
    <cellStyle name="Normal 16 2" xfId="630"/>
    <cellStyle name="Normal 17" xfId="631"/>
    <cellStyle name="Normal 17 2" xfId="632"/>
    <cellStyle name="Normal 17 3" xfId="633"/>
    <cellStyle name="Normal 18" xfId="634"/>
    <cellStyle name="Normal 19" xfId="635"/>
    <cellStyle name="Normal 2" xfId="6"/>
    <cellStyle name="Normal 2 2" xfId="636"/>
    <cellStyle name="Normal 2 2 2" xfId="637"/>
    <cellStyle name="Normal 2 2 2 2" xfId="54709"/>
    <cellStyle name="Normal 2 2 2 3" xfId="54710"/>
    <cellStyle name="Normal 2 2 3" xfId="64214"/>
    <cellStyle name="Normal 2 3" xfId="638"/>
    <cellStyle name="Normal 2 3 2" xfId="639"/>
    <cellStyle name="Normal 2 3 2 2" xfId="640"/>
    <cellStyle name="Normal 2 3 2 2 2" xfId="641"/>
    <cellStyle name="Normal 2 3 2 2 2 2" xfId="642"/>
    <cellStyle name="Normal 2 3 2 2 2 2 2" xfId="643"/>
    <cellStyle name="Normal 2 3 2 2 2 2 3" xfId="644"/>
    <cellStyle name="Normal 2 3 2 2 2 3" xfId="645"/>
    <cellStyle name="Normal 2 3 2 2 2 4" xfId="646"/>
    <cellStyle name="Normal 2 3 2 2 3" xfId="647"/>
    <cellStyle name="Normal 2 3 2 2 3 2" xfId="648"/>
    <cellStyle name="Normal 2 3 2 2 3 3" xfId="649"/>
    <cellStyle name="Normal 2 3 2 2 4" xfId="650"/>
    <cellStyle name="Normal 2 3 2 2 4 2" xfId="651"/>
    <cellStyle name="Normal 2 3 2 2 4 3" xfId="652"/>
    <cellStyle name="Normal 2 3 2 2 5" xfId="653"/>
    <cellStyle name="Normal 2 3 2 2 6" xfId="654"/>
    <cellStyle name="Normal 2 3 2 3" xfId="655"/>
    <cellStyle name="Normal 2 3 2 3 2" xfId="656"/>
    <cellStyle name="Normal 2 3 2 3 2 2" xfId="657"/>
    <cellStyle name="Normal 2 3 2 3 2 2 2" xfId="658"/>
    <cellStyle name="Normal 2 3 2 3 2 2 3" xfId="659"/>
    <cellStyle name="Normal 2 3 2 3 2 3" xfId="660"/>
    <cellStyle name="Normal 2 3 2 3 2 4" xfId="661"/>
    <cellStyle name="Normal 2 3 2 3 3" xfId="662"/>
    <cellStyle name="Normal 2 3 2 3 3 2" xfId="663"/>
    <cellStyle name="Normal 2 3 2 3 3 3" xfId="664"/>
    <cellStyle name="Normal 2 3 2 3 4" xfId="665"/>
    <cellStyle name="Normal 2 3 2 3 5" xfId="666"/>
    <cellStyle name="Normal 2 3 2 4" xfId="667"/>
    <cellStyle name="Normal 2 3 2 4 2" xfId="668"/>
    <cellStyle name="Normal 2 3 2 4 2 2" xfId="669"/>
    <cellStyle name="Normal 2 3 2 4 2 3" xfId="670"/>
    <cellStyle name="Normal 2 3 2 4 3" xfId="671"/>
    <cellStyle name="Normal 2 3 2 4 4" xfId="672"/>
    <cellStyle name="Normal 2 3 2 5" xfId="673"/>
    <cellStyle name="Normal 2 3 2 5 2" xfId="674"/>
    <cellStyle name="Normal 2 3 2 5 3" xfId="675"/>
    <cellStyle name="Normal 2 3 2 6" xfId="676"/>
    <cellStyle name="Normal 2 3 2 6 2" xfId="677"/>
    <cellStyle name="Normal 2 3 2 6 3" xfId="678"/>
    <cellStyle name="Normal 2 3 2 7" xfId="54711"/>
    <cellStyle name="Normal 2 3 3" xfId="679"/>
    <cellStyle name="Normal 2 3 3 2" xfId="680"/>
    <cellStyle name="Normal 2 3 3 2 2" xfId="681"/>
    <cellStyle name="Normal 2 3 3 2 2 2" xfId="682"/>
    <cellStyle name="Normal 2 3 3 2 2 3" xfId="683"/>
    <cellStyle name="Normal 2 3 3 2 3" xfId="684"/>
    <cellStyle name="Normal 2 3 3 2 4" xfId="685"/>
    <cellStyle name="Normal 2 3 3 3" xfId="686"/>
    <cellStyle name="Normal 2 3 3 3 2" xfId="687"/>
    <cellStyle name="Normal 2 3 3 3 3" xfId="688"/>
    <cellStyle name="Normal 2 3 3 4" xfId="689"/>
    <cellStyle name="Normal 2 3 3 4 2" xfId="690"/>
    <cellStyle name="Normal 2 3 3 4 3" xfId="691"/>
    <cellStyle name="Normal 2 3 3 5" xfId="692"/>
    <cellStyle name="Normal 2 3 3 6" xfId="693"/>
    <cellStyle name="Normal 2 3 3 7" xfId="54712"/>
    <cellStyle name="Normal 2 3 4" xfId="694"/>
    <cellStyle name="Normal 2 3 4 2" xfId="695"/>
    <cellStyle name="Normal 2 3 4 2 2" xfId="696"/>
    <cellStyle name="Normal 2 3 4 2 2 2" xfId="697"/>
    <cellStyle name="Normal 2 3 4 2 2 3" xfId="698"/>
    <cellStyle name="Normal 2 3 4 2 3" xfId="699"/>
    <cellStyle name="Normal 2 3 4 2 4" xfId="700"/>
    <cellStyle name="Normal 2 3 4 3" xfId="701"/>
    <cellStyle name="Normal 2 3 4 3 2" xfId="702"/>
    <cellStyle name="Normal 2 3 4 3 3" xfId="703"/>
    <cellStyle name="Normal 2 3 4 4" xfId="704"/>
    <cellStyle name="Normal 2 3 4 5" xfId="705"/>
    <cellStyle name="Normal 2 3 5" xfId="706"/>
    <cellStyle name="Normal 2 3 5 2" xfId="707"/>
    <cellStyle name="Normal 2 3 5 2 2" xfId="708"/>
    <cellStyle name="Normal 2 3 5 2 3" xfId="709"/>
    <cellStyle name="Normal 2 3 5 3" xfId="710"/>
    <cellStyle name="Normal 2 3 5 4" xfId="711"/>
    <cellStyle name="Normal 2 3 6" xfId="712"/>
    <cellStyle name="Normal 2 3 6 2" xfId="713"/>
    <cellStyle name="Normal 2 3 6 3" xfId="714"/>
    <cellStyle name="Normal 2 3 7" xfId="715"/>
    <cellStyle name="Normal 2 3 7 2" xfId="716"/>
    <cellStyle name="Normal 2 3 7 3" xfId="717"/>
    <cellStyle name="Normal 2 3 8" xfId="718"/>
    <cellStyle name="Normal 2 3 8 2" xfId="719"/>
    <cellStyle name="Normal 2 3 8 3" xfId="720"/>
    <cellStyle name="Normal 2 3 9" xfId="54713"/>
    <cellStyle name="Normal 2 4" xfId="721"/>
    <cellStyle name="Normal 2 4 10" xfId="54714"/>
    <cellStyle name="Normal 2 4 2" xfId="722"/>
    <cellStyle name="Normal 2 4 2 2" xfId="723"/>
    <cellStyle name="Normal 2 4 2 2 2" xfId="724"/>
    <cellStyle name="Normal 2 4 2 2 2 2" xfId="725"/>
    <cellStyle name="Normal 2 4 2 2 2 3" xfId="726"/>
    <cellStyle name="Normal 2 4 2 2 3" xfId="727"/>
    <cellStyle name="Normal 2 4 2 2 4" xfId="728"/>
    <cellStyle name="Normal 2 4 2 3" xfId="729"/>
    <cellStyle name="Normal 2 4 2 3 2" xfId="730"/>
    <cellStyle name="Normal 2 4 2 3 3" xfId="731"/>
    <cellStyle name="Normal 2 4 2 4" xfId="732"/>
    <cellStyle name="Normal 2 4 2 4 2" xfId="733"/>
    <cellStyle name="Normal 2 4 2 4 3" xfId="734"/>
    <cellStyle name="Normal 2 4 2 5" xfId="735"/>
    <cellStyle name="Normal 2 4 2 6" xfId="736"/>
    <cellStyle name="Normal 2 4 2 7" xfId="54715"/>
    <cellStyle name="Normal 2 4 3" xfId="737"/>
    <cellStyle name="Normal 2 4 3 2" xfId="738"/>
    <cellStyle name="Normal 2 4 3 2 2" xfId="739"/>
    <cellStyle name="Normal 2 4 3 2 2 2" xfId="740"/>
    <cellStyle name="Normal 2 4 3 2 2 3" xfId="741"/>
    <cellStyle name="Normal 2 4 3 2 3" xfId="742"/>
    <cellStyle name="Normal 2 4 3 2 4" xfId="743"/>
    <cellStyle name="Normal 2 4 3 3" xfId="744"/>
    <cellStyle name="Normal 2 4 3 3 2" xfId="745"/>
    <cellStyle name="Normal 2 4 3 3 3" xfId="746"/>
    <cellStyle name="Normal 2 4 3 4" xfId="747"/>
    <cellStyle name="Normal 2 4 3 5" xfId="748"/>
    <cellStyle name="Normal 2 4 3 6" xfId="54716"/>
    <cellStyle name="Normal 2 4 4" xfId="749"/>
    <cellStyle name="Normal 2 4 4 2" xfId="750"/>
    <cellStyle name="Normal 2 4 4 2 2" xfId="751"/>
    <cellStyle name="Normal 2 4 4 2 3" xfId="752"/>
    <cellStyle name="Normal 2 4 4 3" xfId="753"/>
    <cellStyle name="Normal 2 4 4 4" xfId="754"/>
    <cellStyle name="Normal 2 4 5" xfId="755"/>
    <cellStyle name="Normal 2 4 5 2" xfId="756"/>
    <cellStyle name="Normal 2 4 5 3" xfId="757"/>
    <cellStyle name="Normal 2 4 6" xfId="758"/>
    <cellStyle name="Normal 2 4 6 2" xfId="759"/>
    <cellStyle name="Normal 2 4 6 3" xfId="760"/>
    <cellStyle name="Normal 2 4 7" xfId="761"/>
    <cellStyle name="Normal 2 4 7 2" xfId="762"/>
    <cellStyle name="Normal 2 4 7 3" xfId="763"/>
    <cellStyle name="Normal 2 4 8" xfId="764"/>
    <cellStyle name="Normal 2 4 9" xfId="765"/>
    <cellStyle name="Normal 2 5" xfId="766"/>
    <cellStyle name="Normal 2 5 2" xfId="54717"/>
    <cellStyle name="Normal 2 6" xfId="25908"/>
    <cellStyle name="Normal 2 7" xfId="25909"/>
    <cellStyle name="Normal 2 8" xfId="25910"/>
    <cellStyle name="Normal 2_2012-13 budgets summary V1 Start - April 2012" xfId="767"/>
    <cellStyle name="Normal 20" xfId="768"/>
    <cellStyle name="Normal 20 2" xfId="769"/>
    <cellStyle name="Normal 20 3" xfId="770"/>
    <cellStyle name="Normal 21" xfId="771"/>
    <cellStyle name="Normal 22" xfId="772"/>
    <cellStyle name="Normal 23" xfId="773"/>
    <cellStyle name="Normal 24" xfId="774"/>
    <cellStyle name="Normal 25" xfId="775"/>
    <cellStyle name="Normal 26" xfId="776"/>
    <cellStyle name="Normal 27" xfId="54718"/>
    <cellStyle name="Normal 28" xfId="25911"/>
    <cellStyle name="Normal 28 2" xfId="54719"/>
    <cellStyle name="Normal 28 3" xfId="54720"/>
    <cellStyle name="Normal 29" xfId="64215"/>
    <cellStyle name="Normal 3" xfId="777"/>
    <cellStyle name="Normal 3 2" xfId="778"/>
    <cellStyle name="Normal 3 2 10" xfId="779"/>
    <cellStyle name="Normal 3 2 2" xfId="780"/>
    <cellStyle name="Normal 3 2 2 2" xfId="781"/>
    <cellStyle name="Normal 3 2 2 2 2" xfId="782"/>
    <cellStyle name="Normal 3 2 2 2 2 2" xfId="783"/>
    <cellStyle name="Normal 3 2 2 2 2 2 2" xfId="784"/>
    <cellStyle name="Normal 3 2 2 2 2 2 3" xfId="785"/>
    <cellStyle name="Normal 3 2 2 2 2 3" xfId="786"/>
    <cellStyle name="Normal 3 2 2 2 2 4" xfId="787"/>
    <cellStyle name="Normal 3 2 2 2 3" xfId="788"/>
    <cellStyle name="Normal 3 2 2 2 3 2" xfId="789"/>
    <cellStyle name="Normal 3 2 2 2 3 3" xfId="790"/>
    <cellStyle name="Normal 3 2 2 2 4" xfId="791"/>
    <cellStyle name="Normal 3 2 2 2 4 2" xfId="792"/>
    <cellStyle name="Normal 3 2 2 2 4 3" xfId="793"/>
    <cellStyle name="Normal 3 2 2 2 5" xfId="794"/>
    <cellStyle name="Normal 3 2 2 2 6" xfId="795"/>
    <cellStyle name="Normal 3 2 2 3" xfId="796"/>
    <cellStyle name="Normal 3 2 2 3 2" xfId="797"/>
    <cellStyle name="Normal 3 2 2 3 2 2" xfId="798"/>
    <cellStyle name="Normal 3 2 2 3 2 2 2" xfId="799"/>
    <cellStyle name="Normal 3 2 2 3 2 2 3" xfId="800"/>
    <cellStyle name="Normal 3 2 2 3 2 3" xfId="801"/>
    <cellStyle name="Normal 3 2 2 3 2 4" xfId="802"/>
    <cellStyle name="Normal 3 2 2 3 3" xfId="803"/>
    <cellStyle name="Normal 3 2 2 3 3 2" xfId="804"/>
    <cellStyle name="Normal 3 2 2 3 3 3" xfId="805"/>
    <cellStyle name="Normal 3 2 2 3 4" xfId="806"/>
    <cellStyle name="Normal 3 2 2 3 5" xfId="807"/>
    <cellStyle name="Normal 3 2 2 4" xfId="808"/>
    <cellStyle name="Normal 3 2 2 4 2" xfId="809"/>
    <cellStyle name="Normal 3 2 2 4 2 2" xfId="810"/>
    <cellStyle name="Normal 3 2 2 4 2 3" xfId="811"/>
    <cellStyle name="Normal 3 2 2 4 3" xfId="812"/>
    <cellStyle name="Normal 3 2 2 4 4" xfId="813"/>
    <cellStyle name="Normal 3 2 2 5" xfId="814"/>
    <cellStyle name="Normal 3 2 2 5 2" xfId="815"/>
    <cellStyle name="Normal 3 2 2 5 3" xfId="816"/>
    <cellStyle name="Normal 3 2 2 6" xfId="817"/>
    <cellStyle name="Normal 3 2 2 6 2" xfId="818"/>
    <cellStyle name="Normal 3 2 2 6 3" xfId="819"/>
    <cellStyle name="Normal 3 2 2 7" xfId="820"/>
    <cellStyle name="Normal 3 2 2 8" xfId="821"/>
    <cellStyle name="Normal 3 2 2 9" xfId="54721"/>
    <cellStyle name="Normal 3 2 3" xfId="822"/>
    <cellStyle name="Normal 3 2 3 2" xfId="823"/>
    <cellStyle name="Normal 3 2 3 2 2" xfId="824"/>
    <cellStyle name="Normal 3 2 3 2 2 2" xfId="825"/>
    <cellStyle name="Normal 3 2 3 2 2 3" xfId="826"/>
    <cellStyle name="Normal 3 2 3 2 3" xfId="827"/>
    <cellStyle name="Normal 3 2 3 2 4" xfId="828"/>
    <cellStyle name="Normal 3 2 3 3" xfId="829"/>
    <cellStyle name="Normal 3 2 3 3 2" xfId="830"/>
    <cellStyle name="Normal 3 2 3 3 3" xfId="831"/>
    <cellStyle name="Normal 3 2 3 4" xfId="832"/>
    <cellStyle name="Normal 3 2 3 4 2" xfId="833"/>
    <cellStyle name="Normal 3 2 3 4 3" xfId="834"/>
    <cellStyle name="Normal 3 2 3 5" xfId="835"/>
    <cellStyle name="Normal 3 2 3 6" xfId="836"/>
    <cellStyle name="Normal 3 2 4" xfId="837"/>
    <cellStyle name="Normal 3 2 4 2" xfId="838"/>
    <cellStyle name="Normal 3 2 4 2 2" xfId="839"/>
    <cellStyle name="Normal 3 2 4 2 2 2" xfId="840"/>
    <cellStyle name="Normal 3 2 4 2 2 3" xfId="841"/>
    <cellStyle name="Normal 3 2 4 2 3" xfId="842"/>
    <cellStyle name="Normal 3 2 4 2 4" xfId="843"/>
    <cellStyle name="Normal 3 2 4 3" xfId="844"/>
    <cellStyle name="Normal 3 2 4 3 2" xfId="845"/>
    <cellStyle name="Normal 3 2 4 3 3" xfId="846"/>
    <cellStyle name="Normal 3 2 4 4" xfId="847"/>
    <cellStyle name="Normal 3 2 4 5" xfId="848"/>
    <cellStyle name="Normal 3 2 5" xfId="849"/>
    <cellStyle name="Normal 3 2 5 2" xfId="850"/>
    <cellStyle name="Normal 3 2 5 2 2" xfId="851"/>
    <cellStyle name="Normal 3 2 5 2 3" xfId="852"/>
    <cellStyle name="Normal 3 2 5 3" xfId="853"/>
    <cellStyle name="Normal 3 2 5 4" xfId="854"/>
    <cellStyle name="Normal 3 2 6" xfId="855"/>
    <cellStyle name="Normal 3 2 6 2" xfId="856"/>
    <cellStyle name="Normal 3 2 6 3" xfId="857"/>
    <cellStyle name="Normal 3 2 7" xfId="858"/>
    <cellStyle name="Normal 3 2 7 2" xfId="859"/>
    <cellStyle name="Normal 3 2 7 3" xfId="860"/>
    <cellStyle name="Normal 3 2 8" xfId="861"/>
    <cellStyle name="Normal 3 2 8 2" xfId="862"/>
    <cellStyle name="Normal 3 2 8 3" xfId="863"/>
    <cellStyle name="Normal 3 2 9" xfId="864"/>
    <cellStyle name="Normal 3 3" xfId="865"/>
    <cellStyle name="Normal 3 3 10" xfId="866"/>
    <cellStyle name="Normal 3 3 11" xfId="54722"/>
    <cellStyle name="Normal 3 3 2" xfId="867"/>
    <cellStyle name="Normal 3 3 2 2" xfId="868"/>
    <cellStyle name="Normal 3 3 2 2 2" xfId="869"/>
    <cellStyle name="Normal 3 3 2 2 2 2" xfId="870"/>
    <cellStyle name="Normal 3 3 2 2 2 2 2" xfId="871"/>
    <cellStyle name="Normal 3 3 2 2 2 2 3" xfId="872"/>
    <cellStyle name="Normal 3 3 2 2 2 3" xfId="873"/>
    <cellStyle name="Normal 3 3 2 2 2 4" xfId="874"/>
    <cellStyle name="Normal 3 3 2 2 3" xfId="875"/>
    <cellStyle name="Normal 3 3 2 2 3 2" xfId="876"/>
    <cellStyle name="Normal 3 3 2 2 3 3" xfId="877"/>
    <cellStyle name="Normal 3 3 2 2 4" xfId="878"/>
    <cellStyle name="Normal 3 3 2 2 4 2" xfId="879"/>
    <cellStyle name="Normal 3 3 2 2 4 3" xfId="880"/>
    <cellStyle name="Normal 3 3 2 2 5" xfId="881"/>
    <cellStyle name="Normal 3 3 2 2 6" xfId="882"/>
    <cellStyle name="Normal 3 3 2 3" xfId="883"/>
    <cellStyle name="Normal 3 3 2 3 2" xfId="884"/>
    <cellStyle name="Normal 3 3 2 3 2 2" xfId="885"/>
    <cellStyle name="Normal 3 3 2 3 2 2 2" xfId="886"/>
    <cellStyle name="Normal 3 3 2 3 2 2 3" xfId="887"/>
    <cellStyle name="Normal 3 3 2 3 2 3" xfId="888"/>
    <cellStyle name="Normal 3 3 2 3 2 4" xfId="889"/>
    <cellStyle name="Normal 3 3 2 3 3" xfId="890"/>
    <cellStyle name="Normal 3 3 2 3 3 2" xfId="891"/>
    <cellStyle name="Normal 3 3 2 3 3 3" xfId="892"/>
    <cellStyle name="Normal 3 3 2 3 4" xfId="893"/>
    <cellStyle name="Normal 3 3 2 3 5" xfId="894"/>
    <cellStyle name="Normal 3 3 2 4" xfId="895"/>
    <cellStyle name="Normal 3 3 2 4 2" xfId="896"/>
    <cellStyle name="Normal 3 3 2 4 2 2" xfId="897"/>
    <cellStyle name="Normal 3 3 2 4 2 3" xfId="898"/>
    <cellStyle name="Normal 3 3 2 4 3" xfId="899"/>
    <cellStyle name="Normal 3 3 2 4 4" xfId="900"/>
    <cellStyle name="Normal 3 3 2 5" xfId="901"/>
    <cellStyle name="Normal 3 3 2 5 2" xfId="902"/>
    <cellStyle name="Normal 3 3 2 5 3" xfId="903"/>
    <cellStyle name="Normal 3 3 2 6" xfId="904"/>
    <cellStyle name="Normal 3 3 2 6 2" xfId="905"/>
    <cellStyle name="Normal 3 3 2 6 3" xfId="906"/>
    <cellStyle name="Normal 3 3 2 7" xfId="907"/>
    <cellStyle name="Normal 3 3 2 8" xfId="908"/>
    <cellStyle name="Normal 3 3 2 9" xfId="54723"/>
    <cellStyle name="Normal 3 3 3" xfId="909"/>
    <cellStyle name="Normal 3 3 3 2" xfId="910"/>
    <cellStyle name="Normal 3 3 3 2 2" xfId="911"/>
    <cellStyle name="Normal 3 3 3 2 2 2" xfId="912"/>
    <cellStyle name="Normal 3 3 3 2 2 3" xfId="913"/>
    <cellStyle name="Normal 3 3 3 2 3" xfId="914"/>
    <cellStyle name="Normal 3 3 3 2 4" xfId="915"/>
    <cellStyle name="Normal 3 3 3 3" xfId="916"/>
    <cellStyle name="Normal 3 3 3 3 2" xfId="917"/>
    <cellStyle name="Normal 3 3 3 3 3" xfId="918"/>
    <cellStyle name="Normal 3 3 3 4" xfId="919"/>
    <cellStyle name="Normal 3 3 3 4 2" xfId="920"/>
    <cellStyle name="Normal 3 3 3 4 3" xfId="921"/>
    <cellStyle name="Normal 3 3 3 5" xfId="922"/>
    <cellStyle name="Normal 3 3 3 6" xfId="923"/>
    <cellStyle name="Normal 3 3 3 7" xfId="54724"/>
    <cellStyle name="Normal 3 3 4" xfId="924"/>
    <cellStyle name="Normal 3 3 4 2" xfId="925"/>
    <cellStyle name="Normal 3 3 4 2 2" xfId="926"/>
    <cellStyle name="Normal 3 3 4 2 2 2" xfId="927"/>
    <cellStyle name="Normal 3 3 4 2 2 3" xfId="928"/>
    <cellStyle name="Normal 3 3 4 2 3" xfId="929"/>
    <cellStyle name="Normal 3 3 4 2 4" xfId="930"/>
    <cellStyle name="Normal 3 3 4 3" xfId="931"/>
    <cellStyle name="Normal 3 3 4 3 2" xfId="932"/>
    <cellStyle name="Normal 3 3 4 3 3" xfId="933"/>
    <cellStyle name="Normal 3 3 4 4" xfId="934"/>
    <cellStyle name="Normal 3 3 4 5" xfId="935"/>
    <cellStyle name="Normal 3 3 5" xfId="936"/>
    <cellStyle name="Normal 3 3 5 2" xfId="937"/>
    <cellStyle name="Normal 3 3 5 2 2" xfId="938"/>
    <cellStyle name="Normal 3 3 5 2 3" xfId="939"/>
    <cellStyle name="Normal 3 3 5 3" xfId="940"/>
    <cellStyle name="Normal 3 3 5 4" xfId="941"/>
    <cellStyle name="Normal 3 3 6" xfId="942"/>
    <cellStyle name="Normal 3 3 6 2" xfId="943"/>
    <cellStyle name="Normal 3 3 6 3" xfId="944"/>
    <cellStyle name="Normal 3 3 7" xfId="945"/>
    <cellStyle name="Normal 3 3 7 2" xfId="946"/>
    <cellStyle name="Normal 3 3 7 3" xfId="947"/>
    <cellStyle name="Normal 3 3 8" xfId="948"/>
    <cellStyle name="Normal 3 3 8 2" xfId="949"/>
    <cellStyle name="Normal 3 3 8 3" xfId="950"/>
    <cellStyle name="Normal 3 3 9" xfId="951"/>
    <cellStyle name="Normal 3 4" xfId="952"/>
    <cellStyle name="Normal 3 4 2" xfId="54725"/>
    <cellStyle name="Normal 3 4 3" xfId="54726"/>
    <cellStyle name="Normal 3 5" xfId="953"/>
    <cellStyle name="Normal 3 5 2" xfId="54727"/>
    <cellStyle name="Normal 3 6" xfId="54728"/>
    <cellStyle name="Normal 3 7" xfId="54729"/>
    <cellStyle name="Normal 3_2012-13 budgets summary V1 Start - April 2012" xfId="954"/>
    <cellStyle name="Normal 4" xfId="4"/>
    <cellStyle name="Normal 4 2" xfId="955"/>
    <cellStyle name="Normal 4 2 2" xfId="956"/>
    <cellStyle name="Normal 4 2 2 2" xfId="957"/>
    <cellStyle name="Normal 4 2 2 2 2" xfId="958"/>
    <cellStyle name="Normal 4 2 2 2 2 2" xfId="959"/>
    <cellStyle name="Normal 4 2 2 2 2 3" xfId="960"/>
    <cellStyle name="Normal 4 2 2 2 3" xfId="961"/>
    <cellStyle name="Normal 4 2 2 2 4" xfId="962"/>
    <cellStyle name="Normal 4 2 2 2 5" xfId="54730"/>
    <cellStyle name="Normal 4 2 2 3" xfId="963"/>
    <cellStyle name="Normal 4 2 2 3 2" xfId="964"/>
    <cellStyle name="Normal 4 2 2 3 3" xfId="965"/>
    <cellStyle name="Normal 4 2 2 4" xfId="966"/>
    <cellStyle name="Normal 4 2 2 4 2" xfId="967"/>
    <cellStyle name="Normal 4 2 2 4 3" xfId="968"/>
    <cellStyle name="Normal 4 2 2 5" xfId="969"/>
    <cellStyle name="Normal 4 2 2 6" xfId="970"/>
    <cellStyle name="Normal 4 2 2 7" xfId="54731"/>
    <cellStyle name="Normal 4 2 3" xfId="971"/>
    <cellStyle name="Normal 4 2 3 2" xfId="972"/>
    <cellStyle name="Normal 4 2 3 2 2" xfId="973"/>
    <cellStyle name="Normal 4 2 3 2 2 2" xfId="974"/>
    <cellStyle name="Normal 4 2 3 2 2 3" xfId="975"/>
    <cellStyle name="Normal 4 2 3 2 3" xfId="976"/>
    <cellStyle name="Normal 4 2 3 2 4" xfId="977"/>
    <cellStyle name="Normal 4 2 3 3" xfId="978"/>
    <cellStyle name="Normal 4 2 3 3 2" xfId="979"/>
    <cellStyle name="Normal 4 2 3 3 3" xfId="980"/>
    <cellStyle name="Normal 4 2 3 4" xfId="981"/>
    <cellStyle name="Normal 4 2 3 5" xfId="982"/>
    <cellStyle name="Normal 4 2 3 6" xfId="54732"/>
    <cellStyle name="Normal 4 2 4" xfId="983"/>
    <cellStyle name="Normal 4 2 4 2" xfId="984"/>
    <cellStyle name="Normal 4 2 4 2 2" xfId="985"/>
    <cellStyle name="Normal 4 2 4 2 3" xfId="986"/>
    <cellStyle name="Normal 4 2 4 3" xfId="987"/>
    <cellStyle name="Normal 4 2 4 4" xfId="988"/>
    <cellStyle name="Normal 4 2 5" xfId="989"/>
    <cellStyle name="Normal 4 2 5 2" xfId="990"/>
    <cellStyle name="Normal 4 2 5 3" xfId="991"/>
    <cellStyle name="Normal 4 2 6" xfId="992"/>
    <cellStyle name="Normal 4 2 6 2" xfId="993"/>
    <cellStyle name="Normal 4 2 6 3" xfId="994"/>
    <cellStyle name="Normal 4 2 7" xfId="995"/>
    <cellStyle name="Normal 4 2 8" xfId="996"/>
    <cellStyle name="Normal 4 2 9" xfId="54733"/>
    <cellStyle name="Normal 4 3" xfId="997"/>
    <cellStyle name="Normal 4 3 2" xfId="54734"/>
    <cellStyle name="Normal 4 4" xfId="25912"/>
    <cellStyle name="Normal 4 5" xfId="25913"/>
    <cellStyle name="Normal 4 5 2" xfId="54735"/>
    <cellStyle name="Normal 4 5 3" xfId="54736"/>
    <cellStyle name="Normal 4 6" xfId="54737"/>
    <cellStyle name="Normal 4 6 2" xfId="54738"/>
    <cellStyle name="Normal 4 7" xfId="54739"/>
    <cellStyle name="Normal 40 4" xfId="998"/>
    <cellStyle name="Normal 5" xfId="999"/>
    <cellStyle name="Normal 5 10" xfId="54740"/>
    <cellStyle name="Normal 5 2" xfId="1000"/>
    <cellStyle name="Normal 5 2 2" xfId="1001"/>
    <cellStyle name="Normal 5 2 2 2" xfId="1002"/>
    <cellStyle name="Normal 5 2 2 2 2" xfId="1003"/>
    <cellStyle name="Normal 5 2 2 2 2 2" xfId="1004"/>
    <cellStyle name="Normal 5 2 2 2 2 3" xfId="1005"/>
    <cellStyle name="Normal 5 2 2 2 3" xfId="1006"/>
    <cellStyle name="Normal 5 2 2 2 4" xfId="1007"/>
    <cellStyle name="Normal 5 2 2 3" xfId="1008"/>
    <cellStyle name="Normal 5 2 2 3 2" xfId="1009"/>
    <cellStyle name="Normal 5 2 2 3 3" xfId="1010"/>
    <cellStyle name="Normal 5 2 2 4" xfId="1011"/>
    <cellStyle name="Normal 5 2 2 4 2" xfId="1012"/>
    <cellStyle name="Normal 5 2 2 4 3" xfId="1013"/>
    <cellStyle name="Normal 5 2 2 5" xfId="1014"/>
    <cellStyle name="Normal 5 2 2 6" xfId="1015"/>
    <cellStyle name="Normal 5 2 2 7" xfId="54741"/>
    <cellStyle name="Normal 5 2 3" xfId="1016"/>
    <cellStyle name="Normal 5 2 3 2" xfId="1017"/>
    <cellStyle name="Normal 5 2 3 2 2" xfId="1018"/>
    <cellStyle name="Normal 5 2 3 2 2 2" xfId="1019"/>
    <cellStyle name="Normal 5 2 3 2 2 3" xfId="1020"/>
    <cellStyle name="Normal 5 2 3 2 3" xfId="1021"/>
    <cellStyle name="Normal 5 2 3 2 4" xfId="1022"/>
    <cellStyle name="Normal 5 2 3 3" xfId="1023"/>
    <cellStyle name="Normal 5 2 3 3 2" xfId="1024"/>
    <cellStyle name="Normal 5 2 3 3 3" xfId="1025"/>
    <cellStyle name="Normal 5 2 3 4" xfId="1026"/>
    <cellStyle name="Normal 5 2 3 5" xfId="1027"/>
    <cellStyle name="Normal 5 2 4" xfId="1028"/>
    <cellStyle name="Normal 5 2 4 2" xfId="1029"/>
    <cellStyle name="Normal 5 2 4 2 2" xfId="1030"/>
    <cellStyle name="Normal 5 2 4 2 3" xfId="1031"/>
    <cellStyle name="Normal 5 2 4 3" xfId="1032"/>
    <cellStyle name="Normal 5 2 4 4" xfId="1033"/>
    <cellStyle name="Normal 5 2 5" xfId="1034"/>
    <cellStyle name="Normal 5 2 5 2" xfId="1035"/>
    <cellStyle name="Normal 5 2 5 3" xfId="1036"/>
    <cellStyle name="Normal 5 2 6" xfId="1037"/>
    <cellStyle name="Normal 5 2 6 2" xfId="1038"/>
    <cellStyle name="Normal 5 2 6 3" xfId="1039"/>
    <cellStyle name="Normal 5 2 7" xfId="1040"/>
    <cellStyle name="Normal 5 2 8" xfId="1041"/>
    <cellStyle name="Normal 5 2 9" xfId="54742"/>
    <cellStyle name="Normal 5 3" xfId="1042"/>
    <cellStyle name="Normal 5 3 2" xfId="1043"/>
    <cellStyle name="Normal 5 3 2 2" xfId="1044"/>
    <cellStyle name="Normal 5 3 2 2 2" xfId="1045"/>
    <cellStyle name="Normal 5 3 2 2 3" xfId="1046"/>
    <cellStyle name="Normal 5 3 2 3" xfId="1047"/>
    <cellStyle name="Normal 5 3 2 4" xfId="1048"/>
    <cellStyle name="Normal 5 3 2 5" xfId="54743"/>
    <cellStyle name="Normal 5 3 3" xfId="1049"/>
    <cellStyle name="Normal 5 3 3 2" xfId="1050"/>
    <cellStyle name="Normal 5 3 3 3" xfId="1051"/>
    <cellStyle name="Normal 5 3 3 4" xfId="54744"/>
    <cellStyle name="Normal 5 3 4" xfId="1052"/>
    <cellStyle name="Normal 5 3 4 2" xfId="1053"/>
    <cellStyle name="Normal 5 3 4 3" xfId="1054"/>
    <cellStyle name="Normal 5 3 5" xfId="1055"/>
    <cellStyle name="Normal 5 3 6" xfId="1056"/>
    <cellStyle name="Normal 5 3 7" xfId="54745"/>
    <cellStyle name="Normal 5 4" xfId="1057"/>
    <cellStyle name="Normal 5 4 2" xfId="1058"/>
    <cellStyle name="Normal 5 4 2 2" xfId="1059"/>
    <cellStyle name="Normal 5 4 2 2 2" xfId="1060"/>
    <cellStyle name="Normal 5 4 2 2 3" xfId="1061"/>
    <cellStyle name="Normal 5 4 2 3" xfId="1062"/>
    <cellStyle name="Normal 5 4 2 4" xfId="1063"/>
    <cellStyle name="Normal 5 4 3" xfId="1064"/>
    <cellStyle name="Normal 5 4 3 2" xfId="1065"/>
    <cellStyle name="Normal 5 4 3 3" xfId="1066"/>
    <cellStyle name="Normal 5 4 4" xfId="1067"/>
    <cellStyle name="Normal 5 4 5" xfId="1068"/>
    <cellStyle name="Normal 5 4 6" xfId="54746"/>
    <cellStyle name="Normal 5 5" xfId="1069"/>
    <cellStyle name="Normal 5 5 2" xfId="1070"/>
    <cellStyle name="Normal 5 5 2 2" xfId="1071"/>
    <cellStyle name="Normal 5 5 2 3" xfId="1072"/>
    <cellStyle name="Normal 5 5 3" xfId="1073"/>
    <cellStyle name="Normal 5 5 4" xfId="1074"/>
    <cellStyle name="Normal 5 5 5" xfId="54747"/>
    <cellStyle name="Normal 5 6" xfId="1075"/>
    <cellStyle name="Normal 5 6 2" xfId="1076"/>
    <cellStyle name="Normal 5 6 3" xfId="1077"/>
    <cellStyle name="Normal 5 6 4" xfId="54748"/>
    <cellStyle name="Normal 5 7" xfId="1078"/>
    <cellStyle name="Normal 5 7 2" xfId="1079"/>
    <cellStyle name="Normal 5 7 2 2" xfId="54749"/>
    <cellStyle name="Normal 5 7 3" xfId="1080"/>
    <cellStyle name="Normal 5 7 4" xfId="54750"/>
    <cellStyle name="Normal 5 8" xfId="1081"/>
    <cellStyle name="Normal 5 8 2" xfId="1082"/>
    <cellStyle name="Normal 5 8 2 2" xfId="54751"/>
    <cellStyle name="Normal 5 8 3" xfId="1083"/>
    <cellStyle name="Normal 5 8 4" xfId="54752"/>
    <cellStyle name="Normal 5 9" xfId="1084"/>
    <cellStyle name="Normal 5 9 2" xfId="54753"/>
    <cellStyle name="Normal 6" xfId="1085"/>
    <cellStyle name="Normal 6 10" xfId="1086"/>
    <cellStyle name="Normal 6 10 2" xfId="1087"/>
    <cellStyle name="Normal 6 10 3" xfId="1088"/>
    <cellStyle name="Normal 6 11" xfId="1089"/>
    <cellStyle name="Normal 6 12" xfId="1090"/>
    <cellStyle name="Normal 6 13" xfId="54754"/>
    <cellStyle name="Normal 6 2" xfId="1091"/>
    <cellStyle name="Normal 6 2 2" xfId="1092"/>
    <cellStyle name="Normal 6 2 2 2" xfId="1093"/>
    <cellStyle name="Normal 6 2 2 2 2" xfId="1094"/>
    <cellStyle name="Normal 6 2 2 2 2 2" xfId="1095"/>
    <cellStyle name="Normal 6 2 2 2 2 3" xfId="1096"/>
    <cellStyle name="Normal 6 2 2 2 3" xfId="1097"/>
    <cellStyle name="Normal 6 2 2 2 4" xfId="1098"/>
    <cellStyle name="Normal 6 2 2 3" xfId="1099"/>
    <cellStyle name="Normal 6 2 2 3 2" xfId="1100"/>
    <cellStyle name="Normal 6 2 2 3 3" xfId="1101"/>
    <cellStyle name="Normal 6 2 2 4" xfId="1102"/>
    <cellStyle name="Normal 6 2 2 4 2" xfId="1103"/>
    <cellStyle name="Normal 6 2 2 4 3" xfId="1104"/>
    <cellStyle name="Normal 6 2 2 5" xfId="1105"/>
    <cellStyle name="Normal 6 2 2 6" xfId="1106"/>
    <cellStyle name="Normal 6 2 2 7" xfId="54755"/>
    <cellStyle name="Normal 6 2 3" xfId="1107"/>
    <cellStyle name="Normal 6 2 3 2" xfId="1108"/>
    <cellStyle name="Normal 6 2 3 2 2" xfId="1109"/>
    <cellStyle name="Normal 6 2 3 2 2 2" xfId="1110"/>
    <cellStyle name="Normal 6 2 3 2 2 3" xfId="1111"/>
    <cellStyle name="Normal 6 2 3 2 3" xfId="1112"/>
    <cellStyle name="Normal 6 2 3 2 4" xfId="1113"/>
    <cellStyle name="Normal 6 2 3 3" xfId="1114"/>
    <cellStyle name="Normal 6 2 3 3 2" xfId="1115"/>
    <cellStyle name="Normal 6 2 3 3 3" xfId="1116"/>
    <cellStyle name="Normal 6 2 3 4" xfId="1117"/>
    <cellStyle name="Normal 6 2 3 5" xfId="1118"/>
    <cellStyle name="Normal 6 2 3 6" xfId="54756"/>
    <cellStyle name="Normal 6 2 4" xfId="1119"/>
    <cellStyle name="Normal 6 2 4 2" xfId="1120"/>
    <cellStyle name="Normal 6 2 4 2 2" xfId="1121"/>
    <cellStyle name="Normal 6 2 4 2 3" xfId="1122"/>
    <cellStyle name="Normal 6 2 4 3" xfId="1123"/>
    <cellStyle name="Normal 6 2 4 4" xfId="1124"/>
    <cellStyle name="Normal 6 2 5" xfId="1125"/>
    <cellStyle name="Normal 6 2 5 2" xfId="1126"/>
    <cellStyle name="Normal 6 2 5 3" xfId="1127"/>
    <cellStyle name="Normal 6 2 6" xfId="1128"/>
    <cellStyle name="Normal 6 2 6 2" xfId="1129"/>
    <cellStyle name="Normal 6 2 6 3" xfId="1130"/>
    <cellStyle name="Normal 6 2 7" xfId="1131"/>
    <cellStyle name="Normal 6 2 8" xfId="1132"/>
    <cellStyle name="Normal 6 2 9" xfId="54757"/>
    <cellStyle name="Normal 6 3" xfId="1133"/>
    <cellStyle name="Normal 6 3 2" xfId="1134"/>
    <cellStyle name="Normal 6 3 3" xfId="1135"/>
    <cellStyle name="Normal 6 4" xfId="1136"/>
    <cellStyle name="Normal 6 4 2" xfId="1137"/>
    <cellStyle name="Normal 6 4 2 2" xfId="1138"/>
    <cellStyle name="Normal 6 4 2 2 2" xfId="1139"/>
    <cellStyle name="Normal 6 4 2 2 2 2" xfId="1140"/>
    <cellStyle name="Normal 6 4 2 2 2 3" xfId="1141"/>
    <cellStyle name="Normal 6 4 2 2 3" xfId="1142"/>
    <cellStyle name="Normal 6 4 2 2 4" xfId="1143"/>
    <cellStyle name="Normal 6 4 2 3" xfId="1144"/>
    <cellStyle name="Normal 6 4 2 3 2" xfId="1145"/>
    <cellStyle name="Normal 6 4 2 3 3" xfId="1146"/>
    <cellStyle name="Normal 6 4 2 4" xfId="1147"/>
    <cellStyle name="Normal 6 4 2 4 2" xfId="1148"/>
    <cellStyle name="Normal 6 4 2 4 3" xfId="1149"/>
    <cellStyle name="Normal 6 4 2 5" xfId="1150"/>
    <cellStyle name="Normal 6 4 2 6" xfId="1151"/>
    <cellStyle name="Normal 6 4 2 7" xfId="54758"/>
    <cellStyle name="Normal 6 4 3" xfId="1152"/>
    <cellStyle name="Normal 6 4 3 2" xfId="1153"/>
    <cellStyle name="Normal 6 4 3 2 2" xfId="1154"/>
    <cellStyle name="Normal 6 4 3 2 2 2" xfId="1155"/>
    <cellStyle name="Normal 6 4 3 2 2 3" xfId="1156"/>
    <cellStyle name="Normal 6 4 3 2 3" xfId="1157"/>
    <cellStyle name="Normal 6 4 3 2 4" xfId="1158"/>
    <cellStyle name="Normal 6 4 3 3" xfId="1159"/>
    <cellStyle name="Normal 6 4 3 3 2" xfId="1160"/>
    <cellStyle name="Normal 6 4 3 3 3" xfId="1161"/>
    <cellStyle name="Normal 6 4 3 4" xfId="1162"/>
    <cellStyle name="Normal 6 4 3 5" xfId="1163"/>
    <cellStyle name="Normal 6 4 3 6" xfId="54759"/>
    <cellStyle name="Normal 6 4 4" xfId="1164"/>
    <cellStyle name="Normal 6 4 4 2" xfId="1165"/>
    <cellStyle name="Normal 6 4 4 2 2" xfId="1166"/>
    <cellStyle name="Normal 6 4 4 2 3" xfId="1167"/>
    <cellStyle name="Normal 6 4 4 3" xfId="1168"/>
    <cellStyle name="Normal 6 4 4 4" xfId="1169"/>
    <cellStyle name="Normal 6 4 5" xfId="1170"/>
    <cellStyle name="Normal 6 4 5 2" xfId="1171"/>
    <cellStyle name="Normal 6 4 5 3" xfId="1172"/>
    <cellStyle name="Normal 6 4 6" xfId="1173"/>
    <cellStyle name="Normal 6 4 6 2" xfId="1174"/>
    <cellStyle name="Normal 6 4 6 3" xfId="1175"/>
    <cellStyle name="Normal 6 4 7" xfId="1176"/>
    <cellStyle name="Normal 6 4 8" xfId="1177"/>
    <cellStyle name="Normal 6 4 9" xfId="54760"/>
    <cellStyle name="Normal 6 5" xfId="1178"/>
    <cellStyle name="Normal 6 5 2" xfId="1179"/>
    <cellStyle name="Normal 6 5 2 2" xfId="1180"/>
    <cellStyle name="Normal 6 5 2 2 2" xfId="1181"/>
    <cellStyle name="Normal 6 5 2 2 3" xfId="1182"/>
    <cellStyle name="Normal 6 5 2 3" xfId="1183"/>
    <cellStyle name="Normal 6 5 2 4" xfId="1184"/>
    <cellStyle name="Normal 6 5 3" xfId="1185"/>
    <cellStyle name="Normal 6 5 3 2" xfId="1186"/>
    <cellStyle name="Normal 6 5 3 3" xfId="1187"/>
    <cellStyle name="Normal 6 5 4" xfId="1188"/>
    <cellStyle name="Normal 6 5 4 2" xfId="1189"/>
    <cellStyle name="Normal 6 5 4 3" xfId="1190"/>
    <cellStyle name="Normal 6 5 5" xfId="1191"/>
    <cellStyle name="Normal 6 5 6" xfId="1192"/>
    <cellStyle name="Normal 6 5 7" xfId="54761"/>
    <cellStyle name="Normal 6 6" xfId="1193"/>
    <cellStyle name="Normal 6 6 2" xfId="1194"/>
    <cellStyle name="Normal 6 6 2 2" xfId="1195"/>
    <cellStyle name="Normal 6 6 2 2 2" xfId="1196"/>
    <cellStyle name="Normal 6 6 2 2 3" xfId="1197"/>
    <cellStyle name="Normal 6 6 2 3" xfId="1198"/>
    <cellStyle name="Normal 6 6 2 4" xfId="1199"/>
    <cellStyle name="Normal 6 6 3" xfId="1200"/>
    <cellStyle name="Normal 6 6 3 2" xfId="1201"/>
    <cellStyle name="Normal 6 6 3 3" xfId="1202"/>
    <cellStyle name="Normal 6 6 4" xfId="1203"/>
    <cellStyle name="Normal 6 6 5" xfId="1204"/>
    <cellStyle name="Normal 6 7" xfId="1205"/>
    <cellStyle name="Normal 6 7 2" xfId="1206"/>
    <cellStyle name="Normal 6 7 2 2" xfId="1207"/>
    <cellStyle name="Normal 6 7 2 3" xfId="1208"/>
    <cellStyle name="Normal 6 7 3" xfId="1209"/>
    <cellStyle name="Normal 6 7 4" xfId="1210"/>
    <cellStyle name="Normal 6 8" xfId="1211"/>
    <cellStyle name="Normal 6 8 2" xfId="1212"/>
    <cellStyle name="Normal 6 8 3" xfId="1213"/>
    <cellStyle name="Normal 6 9" xfId="1214"/>
    <cellStyle name="Normal 6 9 2" xfId="1215"/>
    <cellStyle name="Normal 6 9 3" xfId="1216"/>
    <cellStyle name="Normal 7" xfId="1217"/>
    <cellStyle name="Normal 7 2" xfId="1218"/>
    <cellStyle name="Normal 7 2 2" xfId="1219"/>
    <cellStyle name="Normal 7 2 2 2" xfId="1220"/>
    <cellStyle name="Normal 7 2 2 2 2" xfId="1221"/>
    <cellStyle name="Normal 7 2 2 2 3" xfId="1222"/>
    <cellStyle name="Normal 7 2 2 3" xfId="1223"/>
    <cellStyle name="Normal 7 2 2 4" xfId="1224"/>
    <cellStyle name="Normal 7 2 3" xfId="1225"/>
    <cellStyle name="Normal 7 2 3 2" xfId="1226"/>
    <cellStyle name="Normal 7 2 3 3" xfId="1227"/>
    <cellStyle name="Normal 7 2 4" xfId="1228"/>
    <cellStyle name="Normal 7 2 4 2" xfId="1229"/>
    <cellStyle name="Normal 7 2 4 3" xfId="1230"/>
    <cellStyle name="Normal 7 2 5" xfId="1231"/>
    <cellStyle name="Normal 7 2 6" xfId="1232"/>
    <cellStyle name="Normal 7 2 7" xfId="54762"/>
    <cellStyle name="Normal 7 3" xfId="1233"/>
    <cellStyle name="Normal 7 3 2" xfId="1234"/>
    <cellStyle name="Normal 7 3 2 2" xfId="1235"/>
    <cellStyle name="Normal 7 3 2 2 2" xfId="1236"/>
    <cellStyle name="Normal 7 3 2 2 3" xfId="1237"/>
    <cellStyle name="Normal 7 3 2 3" xfId="1238"/>
    <cellStyle name="Normal 7 3 2 4" xfId="1239"/>
    <cellStyle name="Normal 7 3 2 5" xfId="54763"/>
    <cellStyle name="Normal 7 3 3" xfId="1240"/>
    <cellStyle name="Normal 7 3 3 2" xfId="1241"/>
    <cellStyle name="Normal 7 3 3 3" xfId="1242"/>
    <cellStyle name="Normal 7 3 3 4" xfId="54764"/>
    <cellStyle name="Normal 7 3 4" xfId="1243"/>
    <cellStyle name="Normal 7 3 5" xfId="1244"/>
    <cellStyle name="Normal 7 3 6" xfId="54765"/>
    <cellStyle name="Normal 7 4" xfId="1245"/>
    <cellStyle name="Normal 7 4 2" xfId="1246"/>
    <cellStyle name="Normal 7 4 2 2" xfId="1247"/>
    <cellStyle name="Normal 7 4 2 3" xfId="1248"/>
    <cellStyle name="Normal 7 4 2 4" xfId="54766"/>
    <cellStyle name="Normal 7 4 3" xfId="1249"/>
    <cellStyle name="Normal 7 4 4" xfId="1250"/>
    <cellStyle name="Normal 7 4 5" xfId="54767"/>
    <cellStyle name="Normal 7 5" xfId="1251"/>
    <cellStyle name="Normal 7 5 2" xfId="1252"/>
    <cellStyle name="Normal 7 5 3" xfId="1253"/>
    <cellStyle name="Normal 7 6" xfId="1254"/>
    <cellStyle name="Normal 7 6 2" xfId="1255"/>
    <cellStyle name="Normal 7 6 3" xfId="1256"/>
    <cellStyle name="Normal 7 7" xfId="54768"/>
    <cellStyle name="Normal 8" xfId="1257"/>
    <cellStyle name="Normal 8 2" xfId="1258"/>
    <cellStyle name="Normal 8 2 2" xfId="1259"/>
    <cellStyle name="Normal 8 2 2 2" xfId="1260"/>
    <cellStyle name="Normal 8 2 2 2 2" xfId="1261"/>
    <cellStyle name="Normal 8 2 2 2 3" xfId="1262"/>
    <cellStyle name="Normal 8 2 2 3" xfId="1263"/>
    <cellStyle name="Normal 8 2 2 4" xfId="1264"/>
    <cellStyle name="Normal 8 2 3" xfId="1265"/>
    <cellStyle name="Normal 8 2 3 2" xfId="1266"/>
    <cellStyle name="Normal 8 2 3 3" xfId="1267"/>
    <cellStyle name="Normal 8 2 4" xfId="1268"/>
    <cellStyle name="Normal 8 2 4 2" xfId="1269"/>
    <cellStyle name="Normal 8 2 4 3" xfId="1270"/>
    <cellStyle name="Normal 8 2 5" xfId="1271"/>
    <cellStyle name="Normal 8 2 6" xfId="1272"/>
    <cellStyle name="Normal 8 2 7" xfId="54769"/>
    <cellStyle name="Normal 8 3" xfId="1273"/>
    <cellStyle name="Normal 8 3 2" xfId="1274"/>
    <cellStyle name="Normal 8 3 2 2" xfId="1275"/>
    <cellStyle name="Normal 8 3 2 2 2" xfId="1276"/>
    <cellStyle name="Normal 8 3 2 2 3" xfId="1277"/>
    <cellStyle name="Normal 8 3 2 3" xfId="1278"/>
    <cellStyle name="Normal 8 3 2 4" xfId="1279"/>
    <cellStyle name="Normal 8 3 2 5" xfId="54770"/>
    <cellStyle name="Normal 8 3 3" xfId="1280"/>
    <cellStyle name="Normal 8 3 3 2" xfId="1281"/>
    <cellStyle name="Normal 8 3 3 3" xfId="1282"/>
    <cellStyle name="Normal 8 3 3 4" xfId="54771"/>
    <cellStyle name="Normal 8 3 4" xfId="1283"/>
    <cellStyle name="Normal 8 3 5" xfId="1284"/>
    <cellStyle name="Normal 8 3 6" xfId="54772"/>
    <cellStyle name="Normal 8 4" xfId="1285"/>
    <cellStyle name="Normal 8 4 2" xfId="1286"/>
    <cellStyle name="Normal 8 4 2 2" xfId="1287"/>
    <cellStyle name="Normal 8 4 2 3" xfId="1288"/>
    <cellStyle name="Normal 8 4 3" xfId="1289"/>
    <cellStyle name="Normal 8 4 4" xfId="1290"/>
    <cellStyle name="Normal 8 4 5" xfId="54773"/>
    <cellStyle name="Normal 8 5" xfId="1291"/>
    <cellStyle name="Normal 8 5 2" xfId="1292"/>
    <cellStyle name="Normal 8 5 3" xfId="1293"/>
    <cellStyle name="Normal 8 6" xfId="1294"/>
    <cellStyle name="Normal 8 6 2" xfId="1295"/>
    <cellStyle name="Normal 8 6 3" xfId="1296"/>
    <cellStyle name="Normal 8 7" xfId="54774"/>
    <cellStyle name="Normal 9" xfId="1297"/>
    <cellStyle name="Normal 9 2" xfId="1298"/>
    <cellStyle name="Normal 9 2 2" xfId="25914"/>
    <cellStyle name="Normal 9 3" xfId="1299"/>
    <cellStyle name="Normal 9 3 2" xfId="1300"/>
    <cellStyle name="Normal 9 3 3" xfId="25915"/>
    <cellStyle name="Normal 9 3 3 2" xfId="25916"/>
    <cellStyle name="Normal 9 4" xfId="25917"/>
    <cellStyle name="Normal 9 5" xfId="54775"/>
    <cellStyle name="Normal 9 5 2" xfId="54776"/>
    <cellStyle name="Normal 9 6" xfId="54777"/>
    <cellStyle name="Note 10" xfId="54778"/>
    <cellStyle name="Note 2" xfId="1301"/>
    <cellStyle name="Note 2 10" xfId="25918"/>
    <cellStyle name="Note 2 10 10" xfId="25919"/>
    <cellStyle name="Note 2 10 11" xfId="54779"/>
    <cellStyle name="Note 2 10 2" xfId="25920"/>
    <cellStyle name="Note 2 10 2 2" xfId="25921"/>
    <cellStyle name="Note 2 10 2 2 2" xfId="25922"/>
    <cellStyle name="Note 2 10 2 2 2 2" xfId="25923"/>
    <cellStyle name="Note 2 10 2 2 3" xfId="25924"/>
    <cellStyle name="Note 2 10 2 3" xfId="25925"/>
    <cellStyle name="Note 2 10 2 3 2" xfId="25926"/>
    <cellStyle name="Note 2 10 2 3 2 2" xfId="25927"/>
    <cellStyle name="Note 2 10 2 3 3" xfId="25928"/>
    <cellStyle name="Note 2 10 2 4" xfId="25929"/>
    <cellStyle name="Note 2 10 2 4 2" xfId="25930"/>
    <cellStyle name="Note 2 10 2 5" xfId="25931"/>
    <cellStyle name="Note 2 10 2 6" xfId="25932"/>
    <cellStyle name="Note 2 10 2 7" xfId="25933"/>
    <cellStyle name="Note 2 10 3" xfId="25934"/>
    <cellStyle name="Note 2 10 3 2" xfId="25935"/>
    <cellStyle name="Note 2 10 3 2 2" xfId="25936"/>
    <cellStyle name="Note 2 10 3 2 3" xfId="54780"/>
    <cellStyle name="Note 2 10 3 3" xfId="25937"/>
    <cellStyle name="Note 2 10 3 4" xfId="25938"/>
    <cellStyle name="Note 2 10 3 5" xfId="25939"/>
    <cellStyle name="Note 2 10 4" xfId="25940"/>
    <cellStyle name="Note 2 10 4 2" xfId="25941"/>
    <cellStyle name="Note 2 10 4 2 2" xfId="25942"/>
    <cellStyle name="Note 2 10 4 2 3" xfId="54781"/>
    <cellStyle name="Note 2 10 4 3" xfId="25943"/>
    <cellStyle name="Note 2 10 4 4" xfId="25944"/>
    <cellStyle name="Note 2 10 4 5" xfId="25945"/>
    <cellStyle name="Note 2 10 5" xfId="25946"/>
    <cellStyle name="Note 2 10 5 2" xfId="25947"/>
    <cellStyle name="Note 2 10 5 2 2" xfId="54782"/>
    <cellStyle name="Note 2 10 5 2 3" xfId="54783"/>
    <cellStyle name="Note 2 10 5 3" xfId="25948"/>
    <cellStyle name="Note 2 10 5 4" xfId="25949"/>
    <cellStyle name="Note 2 10 6" xfId="25950"/>
    <cellStyle name="Note 2 10 6 2" xfId="25951"/>
    <cellStyle name="Note 2 10 6 2 2" xfId="54784"/>
    <cellStyle name="Note 2 10 6 2 3" xfId="54785"/>
    <cellStyle name="Note 2 10 6 3" xfId="25952"/>
    <cellStyle name="Note 2 10 6 4" xfId="54786"/>
    <cellStyle name="Note 2 10 7" xfId="25953"/>
    <cellStyle name="Note 2 10 7 2" xfId="25954"/>
    <cellStyle name="Note 2 10 7 2 2" xfId="54787"/>
    <cellStyle name="Note 2 10 7 2 3" xfId="54788"/>
    <cellStyle name="Note 2 10 7 3" xfId="25955"/>
    <cellStyle name="Note 2 10 7 4" xfId="54789"/>
    <cellStyle name="Note 2 10 8" xfId="25956"/>
    <cellStyle name="Note 2 10 8 2" xfId="25957"/>
    <cellStyle name="Note 2 10 8 2 2" xfId="54790"/>
    <cellStyle name="Note 2 10 8 2 3" xfId="54791"/>
    <cellStyle name="Note 2 10 8 3" xfId="25958"/>
    <cellStyle name="Note 2 10 8 4" xfId="54792"/>
    <cellStyle name="Note 2 10 9" xfId="25959"/>
    <cellStyle name="Note 2 10 9 2" xfId="25960"/>
    <cellStyle name="Note 2 10 9 2 2" xfId="54793"/>
    <cellStyle name="Note 2 10 9 2 3" xfId="54794"/>
    <cellStyle name="Note 2 10 9 3" xfId="25961"/>
    <cellStyle name="Note 2 10 9 4" xfId="54795"/>
    <cellStyle name="Note 2 11" xfId="25962"/>
    <cellStyle name="Note 2 11 10" xfId="25963"/>
    <cellStyle name="Note 2 11 11" xfId="54796"/>
    <cellStyle name="Note 2 11 2" xfId="25964"/>
    <cellStyle name="Note 2 11 2 2" xfId="25965"/>
    <cellStyle name="Note 2 11 2 2 2" xfId="54797"/>
    <cellStyle name="Note 2 11 2 2 3" xfId="54798"/>
    <cellStyle name="Note 2 11 2 3" xfId="25966"/>
    <cellStyle name="Note 2 11 2 4" xfId="54799"/>
    <cellStyle name="Note 2 11 3" xfId="25967"/>
    <cellStyle name="Note 2 11 3 2" xfId="25968"/>
    <cellStyle name="Note 2 11 3 2 2" xfId="54800"/>
    <cellStyle name="Note 2 11 3 2 3" xfId="54801"/>
    <cellStyle name="Note 2 11 3 3" xfId="25969"/>
    <cellStyle name="Note 2 11 3 4" xfId="54802"/>
    <cellStyle name="Note 2 11 4" xfId="25970"/>
    <cellStyle name="Note 2 11 4 2" xfId="25971"/>
    <cellStyle name="Note 2 11 4 2 2" xfId="54803"/>
    <cellStyle name="Note 2 11 4 2 3" xfId="54804"/>
    <cellStyle name="Note 2 11 4 3" xfId="25972"/>
    <cellStyle name="Note 2 11 4 4" xfId="54805"/>
    <cellStyle name="Note 2 11 5" xfId="25973"/>
    <cellStyle name="Note 2 11 5 2" xfId="25974"/>
    <cellStyle name="Note 2 11 5 2 2" xfId="54806"/>
    <cellStyle name="Note 2 11 5 2 3" xfId="54807"/>
    <cellStyle name="Note 2 11 5 3" xfId="25975"/>
    <cellStyle name="Note 2 11 5 4" xfId="54808"/>
    <cellStyle name="Note 2 11 6" xfId="25976"/>
    <cellStyle name="Note 2 11 6 2" xfId="25977"/>
    <cellStyle name="Note 2 11 6 2 2" xfId="54809"/>
    <cellStyle name="Note 2 11 6 2 3" xfId="54810"/>
    <cellStyle name="Note 2 11 6 3" xfId="25978"/>
    <cellStyle name="Note 2 11 6 4" xfId="54811"/>
    <cellStyle name="Note 2 11 7" xfId="25979"/>
    <cellStyle name="Note 2 11 7 2" xfId="25980"/>
    <cellStyle name="Note 2 11 7 2 2" xfId="54812"/>
    <cellStyle name="Note 2 11 7 2 3" xfId="54813"/>
    <cellStyle name="Note 2 11 7 3" xfId="25981"/>
    <cellStyle name="Note 2 11 7 4" xfId="54814"/>
    <cellStyle name="Note 2 11 8" xfId="25982"/>
    <cellStyle name="Note 2 11 8 2" xfId="25983"/>
    <cellStyle name="Note 2 11 8 2 2" xfId="54815"/>
    <cellStyle name="Note 2 11 8 2 3" xfId="54816"/>
    <cellStyle name="Note 2 11 8 3" xfId="25984"/>
    <cellStyle name="Note 2 11 8 4" xfId="54817"/>
    <cellStyle name="Note 2 11 9" xfId="25985"/>
    <cellStyle name="Note 2 11 9 2" xfId="25986"/>
    <cellStyle name="Note 2 11 9 2 2" xfId="54818"/>
    <cellStyle name="Note 2 11 9 2 3" xfId="54819"/>
    <cellStyle name="Note 2 11 9 3" xfId="25987"/>
    <cellStyle name="Note 2 11 9 4" xfId="54820"/>
    <cellStyle name="Note 2 12" xfId="25988"/>
    <cellStyle name="Note 2 12 10" xfId="25989"/>
    <cellStyle name="Note 2 12 11" xfId="54821"/>
    <cellStyle name="Note 2 12 2" xfId="25990"/>
    <cellStyle name="Note 2 12 2 2" xfId="25991"/>
    <cellStyle name="Note 2 12 2 2 2" xfId="54822"/>
    <cellStyle name="Note 2 12 2 2 3" xfId="54823"/>
    <cellStyle name="Note 2 12 2 3" xfId="25992"/>
    <cellStyle name="Note 2 12 2 4" xfId="54824"/>
    <cellStyle name="Note 2 12 3" xfId="25993"/>
    <cellStyle name="Note 2 12 3 2" xfId="25994"/>
    <cellStyle name="Note 2 12 3 2 2" xfId="54825"/>
    <cellStyle name="Note 2 12 3 2 3" xfId="54826"/>
    <cellStyle name="Note 2 12 3 3" xfId="25995"/>
    <cellStyle name="Note 2 12 3 4" xfId="54827"/>
    <cellStyle name="Note 2 12 4" xfId="25996"/>
    <cellStyle name="Note 2 12 4 2" xfId="25997"/>
    <cellStyle name="Note 2 12 4 2 2" xfId="54828"/>
    <cellStyle name="Note 2 12 4 2 3" xfId="54829"/>
    <cellStyle name="Note 2 12 4 3" xfId="25998"/>
    <cellStyle name="Note 2 12 4 4" xfId="54830"/>
    <cellStyle name="Note 2 12 5" xfId="25999"/>
    <cellStyle name="Note 2 12 5 2" xfId="26000"/>
    <cellStyle name="Note 2 12 5 2 2" xfId="54831"/>
    <cellStyle name="Note 2 12 5 2 3" xfId="54832"/>
    <cellStyle name="Note 2 12 5 3" xfId="26001"/>
    <cellStyle name="Note 2 12 5 4" xfId="54833"/>
    <cellStyle name="Note 2 12 6" xfId="26002"/>
    <cellStyle name="Note 2 12 6 2" xfId="26003"/>
    <cellStyle name="Note 2 12 6 2 2" xfId="54834"/>
    <cellStyle name="Note 2 12 6 2 3" xfId="54835"/>
    <cellStyle name="Note 2 12 6 3" xfId="26004"/>
    <cellStyle name="Note 2 12 6 4" xfId="54836"/>
    <cellStyle name="Note 2 12 7" xfId="26005"/>
    <cellStyle name="Note 2 12 7 2" xfId="26006"/>
    <cellStyle name="Note 2 12 7 2 2" xfId="54837"/>
    <cellStyle name="Note 2 12 7 2 3" xfId="54838"/>
    <cellStyle name="Note 2 12 7 3" xfId="26007"/>
    <cellStyle name="Note 2 12 7 4" xfId="54839"/>
    <cellStyle name="Note 2 12 8" xfId="26008"/>
    <cellStyle name="Note 2 12 8 2" xfId="26009"/>
    <cellStyle name="Note 2 12 8 2 2" xfId="54840"/>
    <cellStyle name="Note 2 12 8 2 3" xfId="54841"/>
    <cellStyle name="Note 2 12 8 3" xfId="26010"/>
    <cellStyle name="Note 2 12 8 4" xfId="54842"/>
    <cellStyle name="Note 2 12 9" xfId="26011"/>
    <cellStyle name="Note 2 12 9 2" xfId="26012"/>
    <cellStyle name="Note 2 12 9 2 2" xfId="54843"/>
    <cellStyle name="Note 2 12 9 2 3" xfId="54844"/>
    <cellStyle name="Note 2 12 9 3" xfId="26013"/>
    <cellStyle name="Note 2 12 9 4" xfId="54845"/>
    <cellStyle name="Note 2 13" xfId="26014"/>
    <cellStyle name="Note 2 13 10" xfId="26015"/>
    <cellStyle name="Note 2 13 11" xfId="54846"/>
    <cellStyle name="Note 2 13 2" xfId="26016"/>
    <cellStyle name="Note 2 13 2 2" xfId="26017"/>
    <cellStyle name="Note 2 13 2 2 2" xfId="54847"/>
    <cellStyle name="Note 2 13 2 2 3" xfId="54848"/>
    <cellStyle name="Note 2 13 2 3" xfId="26018"/>
    <cellStyle name="Note 2 13 2 4" xfId="54849"/>
    <cellStyle name="Note 2 13 3" xfId="26019"/>
    <cellStyle name="Note 2 13 3 2" xfId="26020"/>
    <cellStyle name="Note 2 13 3 2 2" xfId="54850"/>
    <cellStyle name="Note 2 13 3 2 3" xfId="54851"/>
    <cellStyle name="Note 2 13 3 3" xfId="26021"/>
    <cellStyle name="Note 2 13 3 4" xfId="54852"/>
    <cellStyle name="Note 2 13 4" xfId="26022"/>
    <cellStyle name="Note 2 13 4 2" xfId="26023"/>
    <cellStyle name="Note 2 13 4 2 2" xfId="54853"/>
    <cellStyle name="Note 2 13 4 2 3" xfId="54854"/>
    <cellStyle name="Note 2 13 4 3" xfId="26024"/>
    <cellStyle name="Note 2 13 4 4" xfId="54855"/>
    <cellStyle name="Note 2 13 5" xfId="26025"/>
    <cellStyle name="Note 2 13 5 2" xfId="26026"/>
    <cellStyle name="Note 2 13 5 2 2" xfId="54856"/>
    <cellStyle name="Note 2 13 5 2 3" xfId="54857"/>
    <cellStyle name="Note 2 13 5 3" xfId="26027"/>
    <cellStyle name="Note 2 13 5 4" xfId="54858"/>
    <cellStyle name="Note 2 13 6" xfId="26028"/>
    <cellStyle name="Note 2 13 6 2" xfId="26029"/>
    <cellStyle name="Note 2 13 6 2 2" xfId="54859"/>
    <cellStyle name="Note 2 13 6 2 3" xfId="54860"/>
    <cellStyle name="Note 2 13 6 3" xfId="26030"/>
    <cellStyle name="Note 2 13 6 4" xfId="54861"/>
    <cellStyle name="Note 2 13 7" xfId="26031"/>
    <cellStyle name="Note 2 13 7 2" xfId="26032"/>
    <cellStyle name="Note 2 13 7 2 2" xfId="54862"/>
    <cellStyle name="Note 2 13 7 2 3" xfId="54863"/>
    <cellStyle name="Note 2 13 7 3" xfId="26033"/>
    <cellStyle name="Note 2 13 7 4" xfId="54864"/>
    <cellStyle name="Note 2 13 8" xfId="26034"/>
    <cellStyle name="Note 2 13 8 2" xfId="26035"/>
    <cellStyle name="Note 2 13 8 2 2" xfId="54865"/>
    <cellStyle name="Note 2 13 8 2 3" xfId="54866"/>
    <cellStyle name="Note 2 13 8 3" xfId="26036"/>
    <cellStyle name="Note 2 13 8 4" xfId="54867"/>
    <cellStyle name="Note 2 13 9" xfId="26037"/>
    <cellStyle name="Note 2 13 9 2" xfId="26038"/>
    <cellStyle name="Note 2 13 9 2 2" xfId="54868"/>
    <cellStyle name="Note 2 13 9 2 3" xfId="54869"/>
    <cellStyle name="Note 2 13 9 3" xfId="26039"/>
    <cellStyle name="Note 2 13 9 4" xfId="54870"/>
    <cellStyle name="Note 2 14" xfId="26040"/>
    <cellStyle name="Note 2 14 10" xfId="26041"/>
    <cellStyle name="Note 2 14 11" xfId="54871"/>
    <cellStyle name="Note 2 14 2" xfId="26042"/>
    <cellStyle name="Note 2 14 2 2" xfId="26043"/>
    <cellStyle name="Note 2 14 2 2 2" xfId="54872"/>
    <cellStyle name="Note 2 14 2 2 3" xfId="54873"/>
    <cellStyle name="Note 2 14 2 3" xfId="26044"/>
    <cellStyle name="Note 2 14 2 4" xfId="54874"/>
    <cellStyle name="Note 2 14 3" xfId="26045"/>
    <cellStyle name="Note 2 14 3 2" xfId="26046"/>
    <cellStyle name="Note 2 14 3 2 2" xfId="54875"/>
    <cellStyle name="Note 2 14 3 2 3" xfId="54876"/>
    <cellStyle name="Note 2 14 3 3" xfId="26047"/>
    <cellStyle name="Note 2 14 3 4" xfId="54877"/>
    <cellStyle name="Note 2 14 4" xfId="26048"/>
    <cellStyle name="Note 2 14 4 2" xfId="26049"/>
    <cellStyle name="Note 2 14 4 2 2" xfId="54878"/>
    <cellStyle name="Note 2 14 4 2 3" xfId="54879"/>
    <cellStyle name="Note 2 14 4 3" xfId="26050"/>
    <cellStyle name="Note 2 14 4 4" xfId="54880"/>
    <cellStyle name="Note 2 14 5" xfId="26051"/>
    <cellStyle name="Note 2 14 5 2" xfId="26052"/>
    <cellStyle name="Note 2 14 5 2 2" xfId="54881"/>
    <cellStyle name="Note 2 14 5 2 3" xfId="54882"/>
    <cellStyle name="Note 2 14 5 3" xfId="26053"/>
    <cellStyle name="Note 2 14 5 4" xfId="54883"/>
    <cellStyle name="Note 2 14 6" xfId="26054"/>
    <cellStyle name="Note 2 14 6 2" xfId="26055"/>
    <cellStyle name="Note 2 14 6 2 2" xfId="54884"/>
    <cellStyle name="Note 2 14 6 2 3" xfId="54885"/>
    <cellStyle name="Note 2 14 6 3" xfId="26056"/>
    <cellStyle name="Note 2 14 6 4" xfId="54886"/>
    <cellStyle name="Note 2 14 7" xfId="26057"/>
    <cellStyle name="Note 2 14 7 2" xfId="26058"/>
    <cellStyle name="Note 2 14 7 2 2" xfId="54887"/>
    <cellStyle name="Note 2 14 7 2 3" xfId="54888"/>
    <cellStyle name="Note 2 14 7 3" xfId="26059"/>
    <cellStyle name="Note 2 14 7 4" xfId="54889"/>
    <cellStyle name="Note 2 14 8" xfId="26060"/>
    <cellStyle name="Note 2 14 8 2" xfId="26061"/>
    <cellStyle name="Note 2 14 8 2 2" xfId="54890"/>
    <cellStyle name="Note 2 14 8 2 3" xfId="54891"/>
    <cellStyle name="Note 2 14 8 3" xfId="26062"/>
    <cellStyle name="Note 2 14 8 4" xfId="54892"/>
    <cellStyle name="Note 2 14 9" xfId="26063"/>
    <cellStyle name="Note 2 14 9 2" xfId="26064"/>
    <cellStyle name="Note 2 14 9 2 2" xfId="54893"/>
    <cellStyle name="Note 2 14 9 2 3" xfId="54894"/>
    <cellStyle name="Note 2 14 9 3" xfId="26065"/>
    <cellStyle name="Note 2 14 9 4" xfId="54895"/>
    <cellStyle name="Note 2 15" xfId="26066"/>
    <cellStyle name="Note 2 15 10" xfId="54896"/>
    <cellStyle name="Note 2 15 2" xfId="26067"/>
    <cellStyle name="Note 2 15 2 2" xfId="26068"/>
    <cellStyle name="Note 2 15 2 2 2" xfId="54897"/>
    <cellStyle name="Note 2 15 2 2 3" xfId="54898"/>
    <cellStyle name="Note 2 15 2 3" xfId="26069"/>
    <cellStyle name="Note 2 15 2 4" xfId="54899"/>
    <cellStyle name="Note 2 15 3" xfId="26070"/>
    <cellStyle name="Note 2 15 3 2" xfId="26071"/>
    <cellStyle name="Note 2 15 3 2 2" xfId="54900"/>
    <cellStyle name="Note 2 15 3 2 3" xfId="54901"/>
    <cellStyle name="Note 2 15 3 3" xfId="26072"/>
    <cellStyle name="Note 2 15 3 4" xfId="54902"/>
    <cellStyle name="Note 2 15 4" xfId="26073"/>
    <cellStyle name="Note 2 15 4 2" xfId="26074"/>
    <cellStyle name="Note 2 15 4 2 2" xfId="54903"/>
    <cellStyle name="Note 2 15 4 2 3" xfId="54904"/>
    <cellStyle name="Note 2 15 4 3" xfId="26075"/>
    <cellStyle name="Note 2 15 4 4" xfId="54905"/>
    <cellStyle name="Note 2 15 5" xfId="26076"/>
    <cellStyle name="Note 2 15 5 2" xfId="26077"/>
    <cellStyle name="Note 2 15 5 2 2" xfId="54906"/>
    <cellStyle name="Note 2 15 5 2 3" xfId="54907"/>
    <cellStyle name="Note 2 15 5 3" xfId="26078"/>
    <cellStyle name="Note 2 15 5 4" xfId="54908"/>
    <cellStyle name="Note 2 15 6" xfId="26079"/>
    <cellStyle name="Note 2 15 6 2" xfId="26080"/>
    <cellStyle name="Note 2 15 6 2 2" xfId="54909"/>
    <cellStyle name="Note 2 15 6 2 3" xfId="54910"/>
    <cellStyle name="Note 2 15 6 3" xfId="26081"/>
    <cellStyle name="Note 2 15 6 4" xfId="54911"/>
    <cellStyle name="Note 2 15 7" xfId="26082"/>
    <cellStyle name="Note 2 15 7 2" xfId="26083"/>
    <cellStyle name="Note 2 15 7 2 2" xfId="54912"/>
    <cellStyle name="Note 2 15 7 2 3" xfId="54913"/>
    <cellStyle name="Note 2 15 7 3" xfId="26084"/>
    <cellStyle name="Note 2 15 7 4" xfId="54914"/>
    <cellStyle name="Note 2 15 8" xfId="26085"/>
    <cellStyle name="Note 2 15 8 2" xfId="26086"/>
    <cellStyle name="Note 2 15 8 2 2" xfId="54915"/>
    <cellStyle name="Note 2 15 8 2 3" xfId="54916"/>
    <cellStyle name="Note 2 15 8 3" xfId="26087"/>
    <cellStyle name="Note 2 15 8 4" xfId="54917"/>
    <cellStyle name="Note 2 15 9" xfId="26088"/>
    <cellStyle name="Note 2 16" xfId="26089"/>
    <cellStyle name="Note 2 16 10" xfId="54918"/>
    <cellStyle name="Note 2 16 2" xfId="26090"/>
    <cellStyle name="Note 2 16 2 2" xfId="26091"/>
    <cellStyle name="Note 2 16 2 2 2" xfId="54919"/>
    <cellStyle name="Note 2 16 2 2 3" xfId="54920"/>
    <cellStyle name="Note 2 16 2 3" xfId="26092"/>
    <cellStyle name="Note 2 16 2 4" xfId="54921"/>
    <cellStyle name="Note 2 16 3" xfId="26093"/>
    <cellStyle name="Note 2 16 3 2" xfId="26094"/>
    <cellStyle name="Note 2 16 3 2 2" xfId="54922"/>
    <cellStyle name="Note 2 16 3 2 3" xfId="54923"/>
    <cellStyle name="Note 2 16 3 3" xfId="26095"/>
    <cellStyle name="Note 2 16 3 4" xfId="54924"/>
    <cellStyle name="Note 2 16 4" xfId="26096"/>
    <cellStyle name="Note 2 16 4 2" xfId="26097"/>
    <cellStyle name="Note 2 16 4 2 2" xfId="54925"/>
    <cellStyle name="Note 2 16 4 2 3" xfId="54926"/>
    <cellStyle name="Note 2 16 4 3" xfId="26098"/>
    <cellStyle name="Note 2 16 4 4" xfId="54927"/>
    <cellStyle name="Note 2 16 5" xfId="26099"/>
    <cellStyle name="Note 2 16 5 2" xfId="26100"/>
    <cellStyle name="Note 2 16 5 2 2" xfId="54928"/>
    <cellStyle name="Note 2 16 5 2 3" xfId="54929"/>
    <cellStyle name="Note 2 16 5 3" xfId="26101"/>
    <cellStyle name="Note 2 16 5 4" xfId="54930"/>
    <cellStyle name="Note 2 16 6" xfId="26102"/>
    <cellStyle name="Note 2 16 6 2" xfId="26103"/>
    <cellStyle name="Note 2 16 6 2 2" xfId="54931"/>
    <cellStyle name="Note 2 16 6 2 3" xfId="54932"/>
    <cellStyle name="Note 2 16 6 3" xfId="26104"/>
    <cellStyle name="Note 2 16 6 4" xfId="54933"/>
    <cellStyle name="Note 2 16 7" xfId="26105"/>
    <cellStyle name="Note 2 16 7 2" xfId="26106"/>
    <cellStyle name="Note 2 16 7 2 2" xfId="54934"/>
    <cellStyle name="Note 2 16 7 2 3" xfId="54935"/>
    <cellStyle name="Note 2 16 7 3" xfId="26107"/>
    <cellStyle name="Note 2 16 7 4" xfId="54936"/>
    <cellStyle name="Note 2 16 8" xfId="26108"/>
    <cellStyle name="Note 2 16 8 2" xfId="26109"/>
    <cellStyle name="Note 2 16 8 2 2" xfId="54937"/>
    <cellStyle name="Note 2 16 8 2 3" xfId="54938"/>
    <cellStyle name="Note 2 16 8 3" xfId="26110"/>
    <cellStyle name="Note 2 16 8 4" xfId="54939"/>
    <cellStyle name="Note 2 16 9" xfId="26111"/>
    <cellStyle name="Note 2 17" xfId="26112"/>
    <cellStyle name="Note 2 17 10" xfId="54940"/>
    <cellStyle name="Note 2 17 2" xfId="26113"/>
    <cellStyle name="Note 2 17 2 2" xfId="26114"/>
    <cellStyle name="Note 2 17 2 2 2" xfId="54941"/>
    <cellStyle name="Note 2 17 2 2 3" xfId="54942"/>
    <cellStyle name="Note 2 17 2 3" xfId="26115"/>
    <cellStyle name="Note 2 17 2 4" xfId="54943"/>
    <cellStyle name="Note 2 17 3" xfId="26116"/>
    <cellStyle name="Note 2 17 3 2" xfId="26117"/>
    <cellStyle name="Note 2 17 3 2 2" xfId="54944"/>
    <cellStyle name="Note 2 17 3 2 3" xfId="54945"/>
    <cellStyle name="Note 2 17 3 3" xfId="26118"/>
    <cellStyle name="Note 2 17 3 4" xfId="54946"/>
    <cellStyle name="Note 2 17 4" xfId="26119"/>
    <cellStyle name="Note 2 17 4 2" xfId="26120"/>
    <cellStyle name="Note 2 17 4 2 2" xfId="54947"/>
    <cellStyle name="Note 2 17 4 2 3" xfId="54948"/>
    <cellStyle name="Note 2 17 4 3" xfId="26121"/>
    <cellStyle name="Note 2 17 4 4" xfId="54949"/>
    <cellStyle name="Note 2 17 5" xfId="26122"/>
    <cellStyle name="Note 2 17 5 2" xfId="26123"/>
    <cellStyle name="Note 2 17 5 2 2" xfId="54950"/>
    <cellStyle name="Note 2 17 5 2 3" xfId="54951"/>
    <cellStyle name="Note 2 17 5 3" xfId="26124"/>
    <cellStyle name="Note 2 17 5 4" xfId="54952"/>
    <cellStyle name="Note 2 17 6" xfId="26125"/>
    <cellStyle name="Note 2 17 6 2" xfId="26126"/>
    <cellStyle name="Note 2 17 6 2 2" xfId="54953"/>
    <cellStyle name="Note 2 17 6 2 3" xfId="54954"/>
    <cellStyle name="Note 2 17 6 3" xfId="26127"/>
    <cellStyle name="Note 2 17 6 4" xfId="54955"/>
    <cellStyle name="Note 2 17 7" xfId="26128"/>
    <cellStyle name="Note 2 17 7 2" xfId="26129"/>
    <cellStyle name="Note 2 17 7 2 2" xfId="54956"/>
    <cellStyle name="Note 2 17 7 2 3" xfId="54957"/>
    <cellStyle name="Note 2 17 7 3" xfId="26130"/>
    <cellStyle name="Note 2 17 7 4" xfId="54958"/>
    <cellStyle name="Note 2 17 8" xfId="26131"/>
    <cellStyle name="Note 2 17 8 2" xfId="26132"/>
    <cellStyle name="Note 2 17 8 2 2" xfId="54959"/>
    <cellStyle name="Note 2 17 8 2 3" xfId="54960"/>
    <cellStyle name="Note 2 17 8 3" xfId="26133"/>
    <cellStyle name="Note 2 17 8 4" xfId="54961"/>
    <cellStyle name="Note 2 17 9" xfId="26134"/>
    <cellStyle name="Note 2 18" xfId="26135"/>
    <cellStyle name="Note 2 18 10" xfId="54962"/>
    <cellStyle name="Note 2 18 2" xfId="26136"/>
    <cellStyle name="Note 2 18 2 2" xfId="26137"/>
    <cellStyle name="Note 2 18 2 2 2" xfId="54963"/>
    <cellStyle name="Note 2 18 2 2 3" xfId="54964"/>
    <cellStyle name="Note 2 18 2 3" xfId="26138"/>
    <cellStyle name="Note 2 18 2 4" xfId="54965"/>
    <cellStyle name="Note 2 18 3" xfId="26139"/>
    <cellStyle name="Note 2 18 3 2" xfId="26140"/>
    <cellStyle name="Note 2 18 3 2 2" xfId="54966"/>
    <cellStyle name="Note 2 18 3 2 3" xfId="54967"/>
    <cellStyle name="Note 2 18 3 3" xfId="26141"/>
    <cellStyle name="Note 2 18 3 4" xfId="54968"/>
    <cellStyle name="Note 2 18 4" xfId="26142"/>
    <cellStyle name="Note 2 18 4 2" xfId="26143"/>
    <cellStyle name="Note 2 18 4 2 2" xfId="54969"/>
    <cellStyle name="Note 2 18 4 2 3" xfId="54970"/>
    <cellStyle name="Note 2 18 4 3" xfId="26144"/>
    <cellStyle name="Note 2 18 4 4" xfId="54971"/>
    <cellStyle name="Note 2 18 5" xfId="26145"/>
    <cellStyle name="Note 2 18 5 2" xfId="26146"/>
    <cellStyle name="Note 2 18 5 2 2" xfId="54972"/>
    <cellStyle name="Note 2 18 5 2 3" xfId="54973"/>
    <cellStyle name="Note 2 18 5 3" xfId="26147"/>
    <cellStyle name="Note 2 18 5 4" xfId="54974"/>
    <cellStyle name="Note 2 18 6" xfId="26148"/>
    <cellStyle name="Note 2 18 6 2" xfId="26149"/>
    <cellStyle name="Note 2 18 6 2 2" xfId="54975"/>
    <cellStyle name="Note 2 18 6 2 3" xfId="54976"/>
    <cellStyle name="Note 2 18 6 3" xfId="26150"/>
    <cellStyle name="Note 2 18 6 4" xfId="54977"/>
    <cellStyle name="Note 2 18 7" xfId="26151"/>
    <cellStyle name="Note 2 18 7 2" xfId="26152"/>
    <cellStyle name="Note 2 18 7 2 2" xfId="54978"/>
    <cellStyle name="Note 2 18 7 2 3" xfId="54979"/>
    <cellStyle name="Note 2 18 7 3" xfId="26153"/>
    <cellStyle name="Note 2 18 7 4" xfId="54980"/>
    <cellStyle name="Note 2 18 8" xfId="26154"/>
    <cellStyle name="Note 2 18 8 2" xfId="26155"/>
    <cellStyle name="Note 2 18 8 2 2" xfId="54981"/>
    <cellStyle name="Note 2 18 8 2 3" xfId="54982"/>
    <cellStyle name="Note 2 18 8 3" xfId="26156"/>
    <cellStyle name="Note 2 18 8 4" xfId="54983"/>
    <cellStyle name="Note 2 18 9" xfId="26157"/>
    <cellStyle name="Note 2 19" xfId="26158"/>
    <cellStyle name="Note 2 19 10" xfId="54984"/>
    <cellStyle name="Note 2 19 2" xfId="26159"/>
    <cellStyle name="Note 2 19 2 2" xfId="26160"/>
    <cellStyle name="Note 2 19 2 2 2" xfId="54985"/>
    <cellStyle name="Note 2 19 2 2 3" xfId="54986"/>
    <cellStyle name="Note 2 19 2 3" xfId="26161"/>
    <cellStyle name="Note 2 19 2 4" xfId="54987"/>
    <cellStyle name="Note 2 19 3" xfId="26162"/>
    <cellStyle name="Note 2 19 3 2" xfId="26163"/>
    <cellStyle name="Note 2 19 3 2 2" xfId="54988"/>
    <cellStyle name="Note 2 19 3 2 3" xfId="54989"/>
    <cellStyle name="Note 2 19 3 3" xfId="26164"/>
    <cellStyle name="Note 2 19 3 4" xfId="54990"/>
    <cellStyle name="Note 2 19 4" xfId="26165"/>
    <cellStyle name="Note 2 19 4 2" xfId="26166"/>
    <cellStyle name="Note 2 19 4 2 2" xfId="54991"/>
    <cellStyle name="Note 2 19 4 2 3" xfId="54992"/>
    <cellStyle name="Note 2 19 4 3" xfId="26167"/>
    <cellStyle name="Note 2 19 4 4" xfId="54993"/>
    <cellStyle name="Note 2 19 5" xfId="26168"/>
    <cellStyle name="Note 2 19 5 2" xfId="26169"/>
    <cellStyle name="Note 2 19 5 2 2" xfId="54994"/>
    <cellStyle name="Note 2 19 5 2 3" xfId="54995"/>
    <cellStyle name="Note 2 19 5 3" xfId="26170"/>
    <cellStyle name="Note 2 19 5 4" xfId="54996"/>
    <cellStyle name="Note 2 19 6" xfId="26171"/>
    <cellStyle name="Note 2 19 6 2" xfId="26172"/>
    <cellStyle name="Note 2 19 6 2 2" xfId="54997"/>
    <cellStyle name="Note 2 19 6 2 3" xfId="54998"/>
    <cellStyle name="Note 2 19 6 3" xfId="26173"/>
    <cellStyle name="Note 2 19 6 4" xfId="54999"/>
    <cellStyle name="Note 2 19 7" xfId="26174"/>
    <cellStyle name="Note 2 19 7 2" xfId="26175"/>
    <cellStyle name="Note 2 19 7 2 2" xfId="55000"/>
    <cellStyle name="Note 2 19 7 2 3" xfId="55001"/>
    <cellStyle name="Note 2 19 7 3" xfId="26176"/>
    <cellStyle name="Note 2 19 7 4" xfId="55002"/>
    <cellStyle name="Note 2 19 8" xfId="26177"/>
    <cellStyle name="Note 2 19 8 2" xfId="26178"/>
    <cellStyle name="Note 2 19 8 2 2" xfId="55003"/>
    <cellStyle name="Note 2 19 8 2 3" xfId="55004"/>
    <cellStyle name="Note 2 19 8 3" xfId="26179"/>
    <cellStyle name="Note 2 19 8 4" xfId="55005"/>
    <cellStyle name="Note 2 19 9" xfId="26180"/>
    <cellStyle name="Note 2 2" xfId="26181"/>
    <cellStyle name="Note 2 2 10" xfId="26182"/>
    <cellStyle name="Note 2 2 10 10" xfId="26183"/>
    <cellStyle name="Note 2 2 10 2" xfId="26184"/>
    <cellStyle name="Note 2 2 10 2 2" xfId="26185"/>
    <cellStyle name="Note 2 2 10 2 2 2" xfId="55006"/>
    <cellStyle name="Note 2 2 10 2 2 3" xfId="55007"/>
    <cellStyle name="Note 2 2 10 2 3" xfId="26186"/>
    <cellStyle name="Note 2 2 10 2 4" xfId="55008"/>
    <cellStyle name="Note 2 2 10 3" xfId="26187"/>
    <cellStyle name="Note 2 2 10 3 2" xfId="26188"/>
    <cellStyle name="Note 2 2 10 3 2 2" xfId="55009"/>
    <cellStyle name="Note 2 2 10 3 2 3" xfId="55010"/>
    <cellStyle name="Note 2 2 10 3 3" xfId="26189"/>
    <cellStyle name="Note 2 2 10 3 4" xfId="55011"/>
    <cellStyle name="Note 2 2 10 4" xfId="26190"/>
    <cellStyle name="Note 2 2 10 4 2" xfId="26191"/>
    <cellStyle name="Note 2 2 10 4 2 2" xfId="55012"/>
    <cellStyle name="Note 2 2 10 4 2 3" xfId="55013"/>
    <cellStyle name="Note 2 2 10 4 3" xfId="26192"/>
    <cellStyle name="Note 2 2 10 4 4" xfId="55014"/>
    <cellStyle name="Note 2 2 10 5" xfId="26193"/>
    <cellStyle name="Note 2 2 10 5 2" xfId="26194"/>
    <cellStyle name="Note 2 2 10 5 2 2" xfId="55015"/>
    <cellStyle name="Note 2 2 10 5 2 3" xfId="55016"/>
    <cellStyle name="Note 2 2 10 5 3" xfId="26195"/>
    <cellStyle name="Note 2 2 10 5 4" xfId="55017"/>
    <cellStyle name="Note 2 2 10 6" xfId="26196"/>
    <cellStyle name="Note 2 2 10 6 2" xfId="26197"/>
    <cellStyle name="Note 2 2 10 6 2 2" xfId="55018"/>
    <cellStyle name="Note 2 2 10 6 2 3" xfId="55019"/>
    <cellStyle name="Note 2 2 10 6 3" xfId="26198"/>
    <cellStyle name="Note 2 2 10 6 4" xfId="55020"/>
    <cellStyle name="Note 2 2 10 7" xfId="26199"/>
    <cellStyle name="Note 2 2 10 7 2" xfId="26200"/>
    <cellStyle name="Note 2 2 10 7 2 2" xfId="55021"/>
    <cellStyle name="Note 2 2 10 7 2 3" xfId="55022"/>
    <cellStyle name="Note 2 2 10 7 3" xfId="26201"/>
    <cellStyle name="Note 2 2 10 7 4" xfId="55023"/>
    <cellStyle name="Note 2 2 10 8" xfId="26202"/>
    <cellStyle name="Note 2 2 10 8 2" xfId="26203"/>
    <cellStyle name="Note 2 2 10 8 2 2" xfId="55024"/>
    <cellStyle name="Note 2 2 10 8 2 3" xfId="55025"/>
    <cellStyle name="Note 2 2 10 8 3" xfId="26204"/>
    <cellStyle name="Note 2 2 10 8 4" xfId="55026"/>
    <cellStyle name="Note 2 2 10 9" xfId="26205"/>
    <cellStyle name="Note 2 2 10 9 2" xfId="26206"/>
    <cellStyle name="Note 2 2 10 9 2 2" xfId="55027"/>
    <cellStyle name="Note 2 2 10 9 2 3" xfId="55028"/>
    <cellStyle name="Note 2 2 10 9 3" xfId="26207"/>
    <cellStyle name="Note 2 2 10 9 4" xfId="55029"/>
    <cellStyle name="Note 2 2 11" xfId="26208"/>
    <cellStyle name="Note 2 2 11 10" xfId="26209"/>
    <cellStyle name="Note 2 2 11 2" xfId="26210"/>
    <cellStyle name="Note 2 2 11 2 2" xfId="26211"/>
    <cellStyle name="Note 2 2 11 2 2 2" xfId="55030"/>
    <cellStyle name="Note 2 2 11 2 2 3" xfId="55031"/>
    <cellStyle name="Note 2 2 11 2 3" xfId="26212"/>
    <cellStyle name="Note 2 2 11 2 4" xfId="55032"/>
    <cellStyle name="Note 2 2 11 3" xfId="26213"/>
    <cellStyle name="Note 2 2 11 3 2" xfId="26214"/>
    <cellStyle name="Note 2 2 11 3 2 2" xfId="55033"/>
    <cellStyle name="Note 2 2 11 3 2 3" xfId="55034"/>
    <cellStyle name="Note 2 2 11 3 3" xfId="26215"/>
    <cellStyle name="Note 2 2 11 3 4" xfId="55035"/>
    <cellStyle name="Note 2 2 11 4" xfId="26216"/>
    <cellStyle name="Note 2 2 11 4 2" xfId="26217"/>
    <cellStyle name="Note 2 2 11 4 2 2" xfId="55036"/>
    <cellStyle name="Note 2 2 11 4 2 3" xfId="55037"/>
    <cellStyle name="Note 2 2 11 4 3" xfId="26218"/>
    <cellStyle name="Note 2 2 11 4 4" xfId="55038"/>
    <cellStyle name="Note 2 2 11 5" xfId="26219"/>
    <cellStyle name="Note 2 2 11 5 2" xfId="26220"/>
    <cellStyle name="Note 2 2 11 5 2 2" xfId="55039"/>
    <cellStyle name="Note 2 2 11 5 2 3" xfId="55040"/>
    <cellStyle name="Note 2 2 11 5 3" xfId="26221"/>
    <cellStyle name="Note 2 2 11 5 4" xfId="55041"/>
    <cellStyle name="Note 2 2 11 6" xfId="26222"/>
    <cellStyle name="Note 2 2 11 6 2" xfId="26223"/>
    <cellStyle name="Note 2 2 11 6 2 2" xfId="55042"/>
    <cellStyle name="Note 2 2 11 6 2 3" xfId="55043"/>
    <cellStyle name="Note 2 2 11 6 3" xfId="26224"/>
    <cellStyle name="Note 2 2 11 6 4" xfId="55044"/>
    <cellStyle name="Note 2 2 11 7" xfId="26225"/>
    <cellStyle name="Note 2 2 11 7 2" xfId="26226"/>
    <cellStyle name="Note 2 2 11 7 2 2" xfId="55045"/>
    <cellStyle name="Note 2 2 11 7 2 3" xfId="55046"/>
    <cellStyle name="Note 2 2 11 7 3" xfId="26227"/>
    <cellStyle name="Note 2 2 11 7 4" xfId="55047"/>
    <cellStyle name="Note 2 2 11 8" xfId="26228"/>
    <cellStyle name="Note 2 2 11 8 2" xfId="26229"/>
    <cellStyle name="Note 2 2 11 8 2 2" xfId="55048"/>
    <cellStyle name="Note 2 2 11 8 2 3" xfId="55049"/>
    <cellStyle name="Note 2 2 11 8 3" xfId="26230"/>
    <cellStyle name="Note 2 2 11 8 4" xfId="55050"/>
    <cellStyle name="Note 2 2 11 9" xfId="26231"/>
    <cellStyle name="Note 2 2 11 9 2" xfId="26232"/>
    <cellStyle name="Note 2 2 11 9 2 2" xfId="55051"/>
    <cellStyle name="Note 2 2 11 9 2 3" xfId="55052"/>
    <cellStyle name="Note 2 2 11 9 3" xfId="26233"/>
    <cellStyle name="Note 2 2 11 9 4" xfId="55053"/>
    <cellStyle name="Note 2 2 12" xfId="26234"/>
    <cellStyle name="Note 2 2 12 10" xfId="26235"/>
    <cellStyle name="Note 2 2 12 11" xfId="55054"/>
    <cellStyle name="Note 2 2 12 2" xfId="26236"/>
    <cellStyle name="Note 2 2 12 2 2" xfId="26237"/>
    <cellStyle name="Note 2 2 12 2 2 2" xfId="55055"/>
    <cellStyle name="Note 2 2 12 2 2 3" xfId="55056"/>
    <cellStyle name="Note 2 2 12 2 3" xfId="26238"/>
    <cellStyle name="Note 2 2 12 2 4" xfId="55057"/>
    <cellStyle name="Note 2 2 12 3" xfId="26239"/>
    <cellStyle name="Note 2 2 12 3 2" xfId="26240"/>
    <cellStyle name="Note 2 2 12 3 2 2" xfId="55058"/>
    <cellStyle name="Note 2 2 12 3 2 3" xfId="55059"/>
    <cellStyle name="Note 2 2 12 3 3" xfId="26241"/>
    <cellStyle name="Note 2 2 12 3 4" xfId="55060"/>
    <cellStyle name="Note 2 2 12 4" xfId="26242"/>
    <cellStyle name="Note 2 2 12 4 2" xfId="26243"/>
    <cellStyle name="Note 2 2 12 4 2 2" xfId="55061"/>
    <cellStyle name="Note 2 2 12 4 2 3" xfId="55062"/>
    <cellStyle name="Note 2 2 12 4 3" xfId="26244"/>
    <cellStyle name="Note 2 2 12 4 4" xfId="55063"/>
    <cellStyle name="Note 2 2 12 5" xfId="26245"/>
    <cellStyle name="Note 2 2 12 5 2" xfId="26246"/>
    <cellStyle name="Note 2 2 12 5 2 2" xfId="55064"/>
    <cellStyle name="Note 2 2 12 5 2 3" xfId="55065"/>
    <cellStyle name="Note 2 2 12 5 3" xfId="26247"/>
    <cellStyle name="Note 2 2 12 5 4" xfId="55066"/>
    <cellStyle name="Note 2 2 12 6" xfId="26248"/>
    <cellStyle name="Note 2 2 12 6 2" xfId="26249"/>
    <cellStyle name="Note 2 2 12 6 2 2" xfId="55067"/>
    <cellStyle name="Note 2 2 12 6 2 3" xfId="55068"/>
    <cellStyle name="Note 2 2 12 6 3" xfId="26250"/>
    <cellStyle name="Note 2 2 12 6 4" xfId="55069"/>
    <cellStyle name="Note 2 2 12 7" xfId="26251"/>
    <cellStyle name="Note 2 2 12 7 2" xfId="26252"/>
    <cellStyle name="Note 2 2 12 7 2 2" xfId="55070"/>
    <cellStyle name="Note 2 2 12 7 2 3" xfId="55071"/>
    <cellStyle name="Note 2 2 12 7 3" xfId="26253"/>
    <cellStyle name="Note 2 2 12 7 4" xfId="55072"/>
    <cellStyle name="Note 2 2 12 8" xfId="26254"/>
    <cellStyle name="Note 2 2 12 8 2" xfId="26255"/>
    <cellStyle name="Note 2 2 12 8 2 2" xfId="55073"/>
    <cellStyle name="Note 2 2 12 8 2 3" xfId="55074"/>
    <cellStyle name="Note 2 2 12 8 3" xfId="26256"/>
    <cellStyle name="Note 2 2 12 8 4" xfId="55075"/>
    <cellStyle name="Note 2 2 12 9" xfId="26257"/>
    <cellStyle name="Note 2 2 12 9 2" xfId="26258"/>
    <cellStyle name="Note 2 2 12 9 2 2" xfId="55076"/>
    <cellStyle name="Note 2 2 12 9 2 3" xfId="55077"/>
    <cellStyle name="Note 2 2 12 9 3" xfId="26259"/>
    <cellStyle name="Note 2 2 12 9 4" xfId="55078"/>
    <cellStyle name="Note 2 2 13" xfId="26260"/>
    <cellStyle name="Note 2 2 13 10" xfId="26261"/>
    <cellStyle name="Note 2 2 13 11" xfId="55079"/>
    <cellStyle name="Note 2 2 13 2" xfId="26262"/>
    <cellStyle name="Note 2 2 13 2 2" xfId="26263"/>
    <cellStyle name="Note 2 2 13 2 2 2" xfId="55080"/>
    <cellStyle name="Note 2 2 13 2 2 3" xfId="55081"/>
    <cellStyle name="Note 2 2 13 2 3" xfId="26264"/>
    <cellStyle name="Note 2 2 13 2 4" xfId="55082"/>
    <cellStyle name="Note 2 2 13 3" xfId="26265"/>
    <cellStyle name="Note 2 2 13 3 2" xfId="26266"/>
    <cellStyle name="Note 2 2 13 3 2 2" xfId="55083"/>
    <cellStyle name="Note 2 2 13 3 2 3" xfId="55084"/>
    <cellStyle name="Note 2 2 13 3 3" xfId="26267"/>
    <cellStyle name="Note 2 2 13 3 4" xfId="55085"/>
    <cellStyle name="Note 2 2 13 4" xfId="26268"/>
    <cellStyle name="Note 2 2 13 4 2" xfId="26269"/>
    <cellStyle name="Note 2 2 13 4 2 2" xfId="55086"/>
    <cellStyle name="Note 2 2 13 4 2 3" xfId="55087"/>
    <cellStyle name="Note 2 2 13 4 3" xfId="26270"/>
    <cellStyle name="Note 2 2 13 4 4" xfId="55088"/>
    <cellStyle name="Note 2 2 13 5" xfId="26271"/>
    <cellStyle name="Note 2 2 13 5 2" xfId="26272"/>
    <cellStyle name="Note 2 2 13 5 2 2" xfId="55089"/>
    <cellStyle name="Note 2 2 13 5 2 3" xfId="55090"/>
    <cellStyle name="Note 2 2 13 5 3" xfId="26273"/>
    <cellStyle name="Note 2 2 13 5 4" xfId="55091"/>
    <cellStyle name="Note 2 2 13 6" xfId="26274"/>
    <cellStyle name="Note 2 2 13 6 2" xfId="26275"/>
    <cellStyle name="Note 2 2 13 6 2 2" xfId="55092"/>
    <cellStyle name="Note 2 2 13 6 2 3" xfId="55093"/>
    <cellStyle name="Note 2 2 13 6 3" xfId="26276"/>
    <cellStyle name="Note 2 2 13 6 4" xfId="55094"/>
    <cellStyle name="Note 2 2 13 7" xfId="26277"/>
    <cellStyle name="Note 2 2 13 7 2" xfId="26278"/>
    <cellStyle name="Note 2 2 13 7 2 2" xfId="55095"/>
    <cellStyle name="Note 2 2 13 7 2 3" xfId="55096"/>
    <cellStyle name="Note 2 2 13 7 3" xfId="26279"/>
    <cellStyle name="Note 2 2 13 7 4" xfId="55097"/>
    <cellStyle name="Note 2 2 13 8" xfId="26280"/>
    <cellStyle name="Note 2 2 13 8 2" xfId="26281"/>
    <cellStyle name="Note 2 2 13 8 2 2" xfId="55098"/>
    <cellStyle name="Note 2 2 13 8 2 3" xfId="55099"/>
    <cellStyle name="Note 2 2 13 8 3" xfId="26282"/>
    <cellStyle name="Note 2 2 13 8 4" xfId="55100"/>
    <cellStyle name="Note 2 2 13 9" xfId="26283"/>
    <cellStyle name="Note 2 2 13 9 2" xfId="26284"/>
    <cellStyle name="Note 2 2 13 9 2 2" xfId="55101"/>
    <cellStyle name="Note 2 2 13 9 2 3" xfId="55102"/>
    <cellStyle name="Note 2 2 13 9 3" xfId="26285"/>
    <cellStyle name="Note 2 2 13 9 4" xfId="55103"/>
    <cellStyle name="Note 2 2 14" xfId="26286"/>
    <cellStyle name="Note 2 2 14 10" xfId="26287"/>
    <cellStyle name="Note 2 2 14 11" xfId="55104"/>
    <cellStyle name="Note 2 2 14 2" xfId="26288"/>
    <cellStyle name="Note 2 2 14 2 2" xfId="26289"/>
    <cellStyle name="Note 2 2 14 2 2 2" xfId="55105"/>
    <cellStyle name="Note 2 2 14 2 2 3" xfId="55106"/>
    <cellStyle name="Note 2 2 14 2 3" xfId="26290"/>
    <cellStyle name="Note 2 2 14 2 4" xfId="55107"/>
    <cellStyle name="Note 2 2 14 3" xfId="26291"/>
    <cellStyle name="Note 2 2 14 3 2" xfId="26292"/>
    <cellStyle name="Note 2 2 14 3 2 2" xfId="55108"/>
    <cellStyle name="Note 2 2 14 3 2 3" xfId="55109"/>
    <cellStyle name="Note 2 2 14 3 3" xfId="26293"/>
    <cellStyle name="Note 2 2 14 3 4" xfId="55110"/>
    <cellStyle name="Note 2 2 14 4" xfId="26294"/>
    <cellStyle name="Note 2 2 14 4 2" xfId="26295"/>
    <cellStyle name="Note 2 2 14 4 2 2" xfId="55111"/>
    <cellStyle name="Note 2 2 14 4 2 3" xfId="55112"/>
    <cellStyle name="Note 2 2 14 4 3" xfId="26296"/>
    <cellStyle name="Note 2 2 14 4 4" xfId="55113"/>
    <cellStyle name="Note 2 2 14 5" xfId="26297"/>
    <cellStyle name="Note 2 2 14 5 2" xfId="26298"/>
    <cellStyle name="Note 2 2 14 5 2 2" xfId="55114"/>
    <cellStyle name="Note 2 2 14 5 2 3" xfId="55115"/>
    <cellStyle name="Note 2 2 14 5 3" xfId="26299"/>
    <cellStyle name="Note 2 2 14 5 4" xfId="55116"/>
    <cellStyle name="Note 2 2 14 6" xfId="26300"/>
    <cellStyle name="Note 2 2 14 6 2" xfId="26301"/>
    <cellStyle name="Note 2 2 14 6 2 2" xfId="55117"/>
    <cellStyle name="Note 2 2 14 6 2 3" xfId="55118"/>
    <cellStyle name="Note 2 2 14 6 3" xfId="26302"/>
    <cellStyle name="Note 2 2 14 6 4" xfId="55119"/>
    <cellStyle name="Note 2 2 14 7" xfId="26303"/>
    <cellStyle name="Note 2 2 14 7 2" xfId="26304"/>
    <cellStyle name="Note 2 2 14 7 2 2" xfId="55120"/>
    <cellStyle name="Note 2 2 14 7 2 3" xfId="55121"/>
    <cellStyle name="Note 2 2 14 7 3" xfId="26305"/>
    <cellStyle name="Note 2 2 14 7 4" xfId="55122"/>
    <cellStyle name="Note 2 2 14 8" xfId="26306"/>
    <cellStyle name="Note 2 2 14 8 2" xfId="26307"/>
    <cellStyle name="Note 2 2 14 8 2 2" xfId="55123"/>
    <cellStyle name="Note 2 2 14 8 2 3" xfId="55124"/>
    <cellStyle name="Note 2 2 14 8 3" xfId="26308"/>
    <cellStyle name="Note 2 2 14 8 4" xfId="55125"/>
    <cellStyle name="Note 2 2 14 9" xfId="26309"/>
    <cellStyle name="Note 2 2 14 9 2" xfId="26310"/>
    <cellStyle name="Note 2 2 14 9 2 2" xfId="55126"/>
    <cellStyle name="Note 2 2 14 9 2 3" xfId="55127"/>
    <cellStyle name="Note 2 2 14 9 3" xfId="26311"/>
    <cellStyle name="Note 2 2 14 9 4" xfId="55128"/>
    <cellStyle name="Note 2 2 15" xfId="26312"/>
    <cellStyle name="Note 2 2 15 10" xfId="26313"/>
    <cellStyle name="Note 2 2 15 11" xfId="55129"/>
    <cellStyle name="Note 2 2 15 2" xfId="26314"/>
    <cellStyle name="Note 2 2 15 2 2" xfId="26315"/>
    <cellStyle name="Note 2 2 15 2 2 2" xfId="55130"/>
    <cellStyle name="Note 2 2 15 2 2 3" xfId="55131"/>
    <cellStyle name="Note 2 2 15 2 3" xfId="26316"/>
    <cellStyle name="Note 2 2 15 2 4" xfId="55132"/>
    <cellStyle name="Note 2 2 15 3" xfId="26317"/>
    <cellStyle name="Note 2 2 15 3 2" xfId="26318"/>
    <cellStyle name="Note 2 2 15 3 2 2" xfId="55133"/>
    <cellStyle name="Note 2 2 15 3 2 3" xfId="55134"/>
    <cellStyle name="Note 2 2 15 3 3" xfId="26319"/>
    <cellStyle name="Note 2 2 15 3 4" xfId="55135"/>
    <cellStyle name="Note 2 2 15 4" xfId="26320"/>
    <cellStyle name="Note 2 2 15 4 2" xfId="26321"/>
    <cellStyle name="Note 2 2 15 4 2 2" xfId="55136"/>
    <cellStyle name="Note 2 2 15 4 2 3" xfId="55137"/>
    <cellStyle name="Note 2 2 15 4 3" xfId="26322"/>
    <cellStyle name="Note 2 2 15 4 4" xfId="55138"/>
    <cellStyle name="Note 2 2 15 5" xfId="26323"/>
    <cellStyle name="Note 2 2 15 5 2" xfId="26324"/>
    <cellStyle name="Note 2 2 15 5 2 2" xfId="55139"/>
    <cellStyle name="Note 2 2 15 5 2 3" xfId="55140"/>
    <cellStyle name="Note 2 2 15 5 3" xfId="26325"/>
    <cellStyle name="Note 2 2 15 5 4" xfId="55141"/>
    <cellStyle name="Note 2 2 15 6" xfId="26326"/>
    <cellStyle name="Note 2 2 15 6 2" xfId="26327"/>
    <cellStyle name="Note 2 2 15 6 2 2" xfId="55142"/>
    <cellStyle name="Note 2 2 15 6 2 3" xfId="55143"/>
    <cellStyle name="Note 2 2 15 6 3" xfId="26328"/>
    <cellStyle name="Note 2 2 15 6 4" xfId="55144"/>
    <cellStyle name="Note 2 2 15 7" xfId="26329"/>
    <cellStyle name="Note 2 2 15 7 2" xfId="26330"/>
    <cellStyle name="Note 2 2 15 7 2 2" xfId="55145"/>
    <cellStyle name="Note 2 2 15 7 2 3" xfId="55146"/>
    <cellStyle name="Note 2 2 15 7 3" xfId="26331"/>
    <cellStyle name="Note 2 2 15 7 4" xfId="55147"/>
    <cellStyle name="Note 2 2 15 8" xfId="26332"/>
    <cellStyle name="Note 2 2 15 8 2" xfId="26333"/>
    <cellStyle name="Note 2 2 15 8 2 2" xfId="55148"/>
    <cellStyle name="Note 2 2 15 8 2 3" xfId="55149"/>
    <cellStyle name="Note 2 2 15 8 3" xfId="26334"/>
    <cellStyle name="Note 2 2 15 8 4" xfId="55150"/>
    <cellStyle name="Note 2 2 15 9" xfId="26335"/>
    <cellStyle name="Note 2 2 15 9 2" xfId="26336"/>
    <cellStyle name="Note 2 2 15 9 2 2" xfId="55151"/>
    <cellStyle name="Note 2 2 15 9 2 3" xfId="55152"/>
    <cellStyle name="Note 2 2 15 9 3" xfId="26337"/>
    <cellStyle name="Note 2 2 15 9 4" xfId="55153"/>
    <cellStyle name="Note 2 2 16" xfId="26338"/>
    <cellStyle name="Note 2 2 16 10" xfId="26339"/>
    <cellStyle name="Note 2 2 16 11" xfId="55154"/>
    <cellStyle name="Note 2 2 16 2" xfId="26340"/>
    <cellStyle name="Note 2 2 16 2 2" xfId="26341"/>
    <cellStyle name="Note 2 2 16 2 2 2" xfId="55155"/>
    <cellStyle name="Note 2 2 16 2 2 3" xfId="55156"/>
    <cellStyle name="Note 2 2 16 2 3" xfId="26342"/>
    <cellStyle name="Note 2 2 16 2 4" xfId="55157"/>
    <cellStyle name="Note 2 2 16 3" xfId="26343"/>
    <cellStyle name="Note 2 2 16 3 2" xfId="26344"/>
    <cellStyle name="Note 2 2 16 3 2 2" xfId="55158"/>
    <cellStyle name="Note 2 2 16 3 2 3" xfId="55159"/>
    <cellStyle name="Note 2 2 16 3 3" xfId="26345"/>
    <cellStyle name="Note 2 2 16 3 4" xfId="55160"/>
    <cellStyle name="Note 2 2 16 4" xfId="26346"/>
    <cellStyle name="Note 2 2 16 4 2" xfId="26347"/>
    <cellStyle name="Note 2 2 16 4 2 2" xfId="55161"/>
    <cellStyle name="Note 2 2 16 4 2 3" xfId="55162"/>
    <cellStyle name="Note 2 2 16 4 3" xfId="26348"/>
    <cellStyle name="Note 2 2 16 4 4" xfId="55163"/>
    <cellStyle name="Note 2 2 16 5" xfId="26349"/>
    <cellStyle name="Note 2 2 16 5 2" xfId="26350"/>
    <cellStyle name="Note 2 2 16 5 2 2" xfId="55164"/>
    <cellStyle name="Note 2 2 16 5 2 3" xfId="55165"/>
    <cellStyle name="Note 2 2 16 5 3" xfId="26351"/>
    <cellStyle name="Note 2 2 16 5 4" xfId="55166"/>
    <cellStyle name="Note 2 2 16 6" xfId="26352"/>
    <cellStyle name="Note 2 2 16 6 2" xfId="26353"/>
    <cellStyle name="Note 2 2 16 6 2 2" xfId="55167"/>
    <cellStyle name="Note 2 2 16 6 2 3" xfId="55168"/>
    <cellStyle name="Note 2 2 16 6 3" xfId="26354"/>
    <cellStyle name="Note 2 2 16 6 4" xfId="55169"/>
    <cellStyle name="Note 2 2 16 7" xfId="26355"/>
    <cellStyle name="Note 2 2 16 7 2" xfId="26356"/>
    <cellStyle name="Note 2 2 16 7 2 2" xfId="55170"/>
    <cellStyle name="Note 2 2 16 7 2 3" xfId="55171"/>
    <cellStyle name="Note 2 2 16 7 3" xfId="26357"/>
    <cellStyle name="Note 2 2 16 7 4" xfId="55172"/>
    <cellStyle name="Note 2 2 16 8" xfId="26358"/>
    <cellStyle name="Note 2 2 16 8 2" xfId="26359"/>
    <cellStyle name="Note 2 2 16 8 2 2" xfId="55173"/>
    <cellStyle name="Note 2 2 16 8 2 3" xfId="55174"/>
    <cellStyle name="Note 2 2 16 8 3" xfId="26360"/>
    <cellStyle name="Note 2 2 16 8 4" xfId="55175"/>
    <cellStyle name="Note 2 2 16 9" xfId="26361"/>
    <cellStyle name="Note 2 2 16 9 2" xfId="26362"/>
    <cellStyle name="Note 2 2 16 9 2 2" xfId="55176"/>
    <cellStyle name="Note 2 2 16 9 2 3" xfId="55177"/>
    <cellStyle name="Note 2 2 16 9 3" xfId="26363"/>
    <cellStyle name="Note 2 2 16 9 4" xfId="55178"/>
    <cellStyle name="Note 2 2 17" xfId="26364"/>
    <cellStyle name="Note 2 2 17 10" xfId="26365"/>
    <cellStyle name="Note 2 2 17 11" xfId="55179"/>
    <cellStyle name="Note 2 2 17 2" xfId="26366"/>
    <cellStyle name="Note 2 2 17 2 2" xfId="26367"/>
    <cellStyle name="Note 2 2 17 2 2 2" xfId="55180"/>
    <cellStyle name="Note 2 2 17 2 2 3" xfId="55181"/>
    <cellStyle name="Note 2 2 17 2 3" xfId="26368"/>
    <cellStyle name="Note 2 2 17 2 4" xfId="55182"/>
    <cellStyle name="Note 2 2 17 3" xfId="26369"/>
    <cellStyle name="Note 2 2 17 3 2" xfId="26370"/>
    <cellStyle name="Note 2 2 17 3 2 2" xfId="55183"/>
    <cellStyle name="Note 2 2 17 3 2 3" xfId="55184"/>
    <cellStyle name="Note 2 2 17 3 3" xfId="26371"/>
    <cellStyle name="Note 2 2 17 3 4" xfId="55185"/>
    <cellStyle name="Note 2 2 17 4" xfId="26372"/>
    <cellStyle name="Note 2 2 17 4 2" xfId="26373"/>
    <cellStyle name="Note 2 2 17 4 2 2" xfId="55186"/>
    <cellStyle name="Note 2 2 17 4 2 3" xfId="55187"/>
    <cellStyle name="Note 2 2 17 4 3" xfId="26374"/>
    <cellStyle name="Note 2 2 17 4 4" xfId="55188"/>
    <cellStyle name="Note 2 2 17 5" xfId="26375"/>
    <cellStyle name="Note 2 2 17 5 2" xfId="26376"/>
    <cellStyle name="Note 2 2 17 5 2 2" xfId="55189"/>
    <cellStyle name="Note 2 2 17 5 2 3" xfId="55190"/>
    <cellStyle name="Note 2 2 17 5 3" xfId="26377"/>
    <cellStyle name="Note 2 2 17 5 4" xfId="55191"/>
    <cellStyle name="Note 2 2 17 6" xfId="26378"/>
    <cellStyle name="Note 2 2 17 6 2" xfId="26379"/>
    <cellStyle name="Note 2 2 17 6 2 2" xfId="55192"/>
    <cellStyle name="Note 2 2 17 6 2 3" xfId="55193"/>
    <cellStyle name="Note 2 2 17 6 3" xfId="26380"/>
    <cellStyle name="Note 2 2 17 6 4" xfId="55194"/>
    <cellStyle name="Note 2 2 17 7" xfId="26381"/>
    <cellStyle name="Note 2 2 17 7 2" xfId="26382"/>
    <cellStyle name="Note 2 2 17 7 2 2" xfId="55195"/>
    <cellStyle name="Note 2 2 17 7 2 3" xfId="55196"/>
    <cellStyle name="Note 2 2 17 7 3" xfId="26383"/>
    <cellStyle name="Note 2 2 17 7 4" xfId="55197"/>
    <cellStyle name="Note 2 2 17 8" xfId="26384"/>
    <cellStyle name="Note 2 2 17 8 2" xfId="26385"/>
    <cellStyle name="Note 2 2 17 8 2 2" xfId="55198"/>
    <cellStyle name="Note 2 2 17 8 2 3" xfId="55199"/>
    <cellStyle name="Note 2 2 17 8 3" xfId="26386"/>
    <cellStyle name="Note 2 2 17 8 4" xfId="55200"/>
    <cellStyle name="Note 2 2 17 9" xfId="26387"/>
    <cellStyle name="Note 2 2 17 9 2" xfId="26388"/>
    <cellStyle name="Note 2 2 17 9 2 2" xfId="55201"/>
    <cellStyle name="Note 2 2 17 9 2 3" xfId="55202"/>
    <cellStyle name="Note 2 2 17 9 3" xfId="26389"/>
    <cellStyle name="Note 2 2 17 9 4" xfId="55203"/>
    <cellStyle name="Note 2 2 18" xfId="26390"/>
    <cellStyle name="Note 2 2 18 10" xfId="26391"/>
    <cellStyle name="Note 2 2 18 11" xfId="55204"/>
    <cellStyle name="Note 2 2 18 2" xfId="26392"/>
    <cellStyle name="Note 2 2 18 2 2" xfId="26393"/>
    <cellStyle name="Note 2 2 18 2 2 2" xfId="55205"/>
    <cellStyle name="Note 2 2 18 2 2 3" xfId="55206"/>
    <cellStyle name="Note 2 2 18 2 3" xfId="26394"/>
    <cellStyle name="Note 2 2 18 2 4" xfId="55207"/>
    <cellStyle name="Note 2 2 18 3" xfId="26395"/>
    <cellStyle name="Note 2 2 18 3 2" xfId="26396"/>
    <cellStyle name="Note 2 2 18 3 2 2" xfId="55208"/>
    <cellStyle name="Note 2 2 18 3 2 3" xfId="55209"/>
    <cellStyle name="Note 2 2 18 3 3" xfId="26397"/>
    <cellStyle name="Note 2 2 18 3 4" xfId="55210"/>
    <cellStyle name="Note 2 2 18 4" xfId="26398"/>
    <cellStyle name="Note 2 2 18 4 2" xfId="26399"/>
    <cellStyle name="Note 2 2 18 4 2 2" xfId="55211"/>
    <cellStyle name="Note 2 2 18 4 2 3" xfId="55212"/>
    <cellStyle name="Note 2 2 18 4 3" xfId="26400"/>
    <cellStyle name="Note 2 2 18 4 4" xfId="55213"/>
    <cellStyle name="Note 2 2 18 5" xfId="26401"/>
    <cellStyle name="Note 2 2 18 5 2" xfId="26402"/>
    <cellStyle name="Note 2 2 18 5 2 2" xfId="55214"/>
    <cellStyle name="Note 2 2 18 5 2 3" xfId="55215"/>
    <cellStyle name="Note 2 2 18 5 3" xfId="26403"/>
    <cellStyle name="Note 2 2 18 5 4" xfId="55216"/>
    <cellStyle name="Note 2 2 18 6" xfId="26404"/>
    <cellStyle name="Note 2 2 18 6 2" xfId="26405"/>
    <cellStyle name="Note 2 2 18 6 2 2" xfId="55217"/>
    <cellStyle name="Note 2 2 18 6 2 3" xfId="55218"/>
    <cellStyle name="Note 2 2 18 6 3" xfId="26406"/>
    <cellStyle name="Note 2 2 18 6 4" xfId="55219"/>
    <cellStyle name="Note 2 2 18 7" xfId="26407"/>
    <cellStyle name="Note 2 2 18 7 2" xfId="26408"/>
    <cellStyle name="Note 2 2 18 7 2 2" xfId="55220"/>
    <cellStyle name="Note 2 2 18 7 2 3" xfId="55221"/>
    <cellStyle name="Note 2 2 18 7 3" xfId="26409"/>
    <cellStyle name="Note 2 2 18 7 4" xfId="55222"/>
    <cellStyle name="Note 2 2 18 8" xfId="26410"/>
    <cellStyle name="Note 2 2 18 8 2" xfId="26411"/>
    <cellStyle name="Note 2 2 18 8 2 2" xfId="55223"/>
    <cellStyle name="Note 2 2 18 8 2 3" xfId="55224"/>
    <cellStyle name="Note 2 2 18 8 3" xfId="26412"/>
    <cellStyle name="Note 2 2 18 8 4" xfId="55225"/>
    <cellStyle name="Note 2 2 18 9" xfId="26413"/>
    <cellStyle name="Note 2 2 18 9 2" xfId="26414"/>
    <cellStyle name="Note 2 2 18 9 2 2" xfId="55226"/>
    <cellStyle name="Note 2 2 18 9 2 3" xfId="55227"/>
    <cellStyle name="Note 2 2 18 9 3" xfId="26415"/>
    <cellStyle name="Note 2 2 18 9 4" xfId="55228"/>
    <cellStyle name="Note 2 2 19" xfId="26416"/>
    <cellStyle name="Note 2 2 19 10" xfId="26417"/>
    <cellStyle name="Note 2 2 19 11" xfId="55229"/>
    <cellStyle name="Note 2 2 19 2" xfId="26418"/>
    <cellStyle name="Note 2 2 19 2 2" xfId="26419"/>
    <cellStyle name="Note 2 2 19 2 2 2" xfId="55230"/>
    <cellStyle name="Note 2 2 19 2 2 3" xfId="55231"/>
    <cellStyle name="Note 2 2 19 2 3" xfId="26420"/>
    <cellStyle name="Note 2 2 19 2 4" xfId="55232"/>
    <cellStyle name="Note 2 2 19 3" xfId="26421"/>
    <cellStyle name="Note 2 2 19 3 2" xfId="26422"/>
    <cellStyle name="Note 2 2 19 3 2 2" xfId="55233"/>
    <cellStyle name="Note 2 2 19 3 2 3" xfId="55234"/>
    <cellStyle name="Note 2 2 19 3 3" xfId="26423"/>
    <cellStyle name="Note 2 2 19 3 4" xfId="55235"/>
    <cellStyle name="Note 2 2 19 4" xfId="26424"/>
    <cellStyle name="Note 2 2 19 4 2" xfId="26425"/>
    <cellStyle name="Note 2 2 19 4 2 2" xfId="55236"/>
    <cellStyle name="Note 2 2 19 4 2 3" xfId="55237"/>
    <cellStyle name="Note 2 2 19 4 3" xfId="26426"/>
    <cellStyle name="Note 2 2 19 4 4" xfId="55238"/>
    <cellStyle name="Note 2 2 19 5" xfId="26427"/>
    <cellStyle name="Note 2 2 19 5 2" xfId="26428"/>
    <cellStyle name="Note 2 2 19 5 2 2" xfId="55239"/>
    <cellStyle name="Note 2 2 19 5 2 3" xfId="55240"/>
    <cellStyle name="Note 2 2 19 5 3" xfId="26429"/>
    <cellStyle name="Note 2 2 19 5 4" xfId="55241"/>
    <cellStyle name="Note 2 2 19 6" xfId="26430"/>
    <cellStyle name="Note 2 2 19 6 2" xfId="26431"/>
    <cellStyle name="Note 2 2 19 6 2 2" xfId="55242"/>
    <cellStyle name="Note 2 2 19 6 2 3" xfId="55243"/>
    <cellStyle name="Note 2 2 19 6 3" xfId="26432"/>
    <cellStyle name="Note 2 2 19 6 4" xfId="55244"/>
    <cellStyle name="Note 2 2 19 7" xfId="26433"/>
    <cellStyle name="Note 2 2 19 7 2" xfId="26434"/>
    <cellStyle name="Note 2 2 19 7 2 2" xfId="55245"/>
    <cellStyle name="Note 2 2 19 7 2 3" xfId="55246"/>
    <cellStyle name="Note 2 2 19 7 3" xfId="26435"/>
    <cellStyle name="Note 2 2 19 7 4" xfId="55247"/>
    <cellStyle name="Note 2 2 19 8" xfId="26436"/>
    <cellStyle name="Note 2 2 19 8 2" xfId="26437"/>
    <cellStyle name="Note 2 2 19 8 2 2" xfId="55248"/>
    <cellStyle name="Note 2 2 19 8 2 3" xfId="55249"/>
    <cellStyle name="Note 2 2 19 8 3" xfId="26438"/>
    <cellStyle name="Note 2 2 19 8 4" xfId="55250"/>
    <cellStyle name="Note 2 2 19 9" xfId="26439"/>
    <cellStyle name="Note 2 2 19 9 2" xfId="26440"/>
    <cellStyle name="Note 2 2 19 9 2 2" xfId="55251"/>
    <cellStyle name="Note 2 2 19 9 2 3" xfId="55252"/>
    <cellStyle name="Note 2 2 19 9 3" xfId="26441"/>
    <cellStyle name="Note 2 2 19 9 4" xfId="55253"/>
    <cellStyle name="Note 2 2 2" xfId="26442"/>
    <cellStyle name="Note 2 2 2 10" xfId="26443"/>
    <cellStyle name="Note 2 2 2 10 2" xfId="55254"/>
    <cellStyle name="Note 2 2 2 10 3" xfId="55255"/>
    <cellStyle name="Note 2 2 2 11" xfId="55256"/>
    <cellStyle name="Note 2 2 2 12" xfId="55257"/>
    <cellStyle name="Note 2 2 2 13" xfId="55258"/>
    <cellStyle name="Note 2 2 2 14" xfId="55259"/>
    <cellStyle name="Note 2 2 2 2" xfId="26444"/>
    <cellStyle name="Note 2 2 2 2 2" xfId="26445"/>
    <cellStyle name="Note 2 2 2 2 2 2" xfId="26446"/>
    <cellStyle name="Note 2 2 2 2 2 2 2" xfId="26447"/>
    <cellStyle name="Note 2 2 2 2 2 2 2 2" xfId="26448"/>
    <cellStyle name="Note 2 2 2 2 2 2 2 2 2" xfId="26449"/>
    <cellStyle name="Note 2 2 2 2 2 2 2 2 2 2" xfId="26450"/>
    <cellStyle name="Note 2 2 2 2 2 2 2 2 2 2 2" xfId="26451"/>
    <cellStyle name="Note 2 2 2 2 2 2 2 2 2 3" xfId="26452"/>
    <cellStyle name="Note 2 2 2 2 2 2 2 2 3" xfId="26453"/>
    <cellStyle name="Note 2 2 2 2 2 2 2 2 3 2" xfId="26454"/>
    <cellStyle name="Note 2 2 2 2 2 2 2 2 3 2 2" xfId="26455"/>
    <cellStyle name="Note 2 2 2 2 2 2 2 2 3 3" xfId="26456"/>
    <cellStyle name="Note 2 2 2 2 2 2 2 2 4" xfId="26457"/>
    <cellStyle name="Note 2 2 2 2 2 2 2 2 4 2" xfId="26458"/>
    <cellStyle name="Note 2 2 2 2 2 2 2 2 5" xfId="26459"/>
    <cellStyle name="Note 2 2 2 2 2 2 2 3" xfId="26460"/>
    <cellStyle name="Note 2 2 2 2 2 2 2 3 2" xfId="26461"/>
    <cellStyle name="Note 2 2 2 2 2 2 2 3 2 2" xfId="26462"/>
    <cellStyle name="Note 2 2 2 2 2 2 2 3 3" xfId="26463"/>
    <cellStyle name="Note 2 2 2 2 2 2 2 4" xfId="26464"/>
    <cellStyle name="Note 2 2 2 2 2 2 2 4 2" xfId="26465"/>
    <cellStyle name="Note 2 2 2 2 2 2 2 4 2 2" xfId="26466"/>
    <cellStyle name="Note 2 2 2 2 2 2 2 4 3" xfId="26467"/>
    <cellStyle name="Note 2 2 2 2 2 2 2 5" xfId="26468"/>
    <cellStyle name="Note 2 2 2 2 2 2 2 5 2" xfId="26469"/>
    <cellStyle name="Note 2 2 2 2 2 2 2 6" xfId="26470"/>
    <cellStyle name="Note 2 2 2 2 2 2 3" xfId="55260"/>
    <cellStyle name="Note 2 2 2 2 2 2 4" xfId="55261"/>
    <cellStyle name="Note 2 2 2 2 2 2 5" xfId="55262"/>
    <cellStyle name="Note 2 2 2 2 2 2 6" xfId="55263"/>
    <cellStyle name="Note 2 2 2 2 2 3" xfId="26471"/>
    <cellStyle name="Note 2 2 2 2 2 3 2" xfId="26472"/>
    <cellStyle name="Note 2 2 2 2 2 3 2 2" xfId="26473"/>
    <cellStyle name="Note 2 2 2 2 2 3 2 2 2" xfId="26474"/>
    <cellStyle name="Note 2 2 2 2 2 3 2 2 2 2" xfId="26475"/>
    <cellStyle name="Note 2 2 2 2 2 3 2 2 3" xfId="26476"/>
    <cellStyle name="Note 2 2 2 2 2 3 2 3" xfId="26477"/>
    <cellStyle name="Note 2 2 2 2 2 3 2 3 2" xfId="26478"/>
    <cellStyle name="Note 2 2 2 2 2 3 2 3 2 2" xfId="26479"/>
    <cellStyle name="Note 2 2 2 2 2 3 2 3 3" xfId="26480"/>
    <cellStyle name="Note 2 2 2 2 2 3 2 4" xfId="26481"/>
    <cellStyle name="Note 2 2 2 2 2 3 2 4 2" xfId="26482"/>
    <cellStyle name="Note 2 2 2 2 2 3 2 5" xfId="26483"/>
    <cellStyle name="Note 2 2 2 2 2 3 3" xfId="26484"/>
    <cellStyle name="Note 2 2 2 2 2 3 3 2" xfId="26485"/>
    <cellStyle name="Note 2 2 2 2 2 3 3 2 2" xfId="26486"/>
    <cellStyle name="Note 2 2 2 2 2 3 3 3" xfId="26487"/>
    <cellStyle name="Note 2 2 2 2 2 3 4" xfId="26488"/>
    <cellStyle name="Note 2 2 2 2 2 3 4 2" xfId="26489"/>
    <cellStyle name="Note 2 2 2 2 2 3 4 2 2" xfId="26490"/>
    <cellStyle name="Note 2 2 2 2 2 3 4 3" xfId="26491"/>
    <cellStyle name="Note 2 2 2 2 2 3 5" xfId="26492"/>
    <cellStyle name="Note 2 2 2 2 2 3 5 2" xfId="26493"/>
    <cellStyle name="Note 2 2 2 2 2 3 6" xfId="26494"/>
    <cellStyle name="Note 2 2 2 2 2 4" xfId="55264"/>
    <cellStyle name="Note 2 2 2 2 2 5" xfId="55265"/>
    <cellStyle name="Note 2 2 2 2 2 6" xfId="55266"/>
    <cellStyle name="Note 2 2 2 2 2 7" xfId="55267"/>
    <cellStyle name="Note 2 2 2 2 2 8" xfId="55268"/>
    <cellStyle name="Note 2 2 2 2 3" xfId="26495"/>
    <cellStyle name="Note 2 2 2 2 3 2" xfId="26496"/>
    <cellStyle name="Note 2 2 2 2 3 2 2" xfId="26497"/>
    <cellStyle name="Note 2 2 2 2 3 2 2 2" xfId="26498"/>
    <cellStyle name="Note 2 2 2 2 3 2 2 2 2" xfId="26499"/>
    <cellStyle name="Note 2 2 2 2 3 2 2 2 2 2" xfId="26500"/>
    <cellStyle name="Note 2 2 2 2 3 2 2 2 3" xfId="26501"/>
    <cellStyle name="Note 2 2 2 2 3 2 2 3" xfId="26502"/>
    <cellStyle name="Note 2 2 2 2 3 2 2 3 2" xfId="26503"/>
    <cellStyle name="Note 2 2 2 2 3 2 2 3 2 2" xfId="26504"/>
    <cellStyle name="Note 2 2 2 2 3 2 2 3 3" xfId="26505"/>
    <cellStyle name="Note 2 2 2 2 3 2 2 4" xfId="26506"/>
    <cellStyle name="Note 2 2 2 2 3 2 2 4 2" xfId="26507"/>
    <cellStyle name="Note 2 2 2 2 3 2 2 5" xfId="26508"/>
    <cellStyle name="Note 2 2 2 2 3 2 3" xfId="26509"/>
    <cellStyle name="Note 2 2 2 2 3 2 3 2" xfId="26510"/>
    <cellStyle name="Note 2 2 2 2 3 2 3 2 2" xfId="26511"/>
    <cellStyle name="Note 2 2 2 2 3 2 3 3" xfId="26512"/>
    <cellStyle name="Note 2 2 2 2 3 2 4" xfId="26513"/>
    <cellStyle name="Note 2 2 2 2 3 2 4 2" xfId="26514"/>
    <cellStyle name="Note 2 2 2 2 3 2 4 2 2" xfId="26515"/>
    <cellStyle name="Note 2 2 2 2 3 2 4 3" xfId="26516"/>
    <cellStyle name="Note 2 2 2 2 3 2 5" xfId="26517"/>
    <cellStyle name="Note 2 2 2 2 3 2 5 2" xfId="26518"/>
    <cellStyle name="Note 2 2 2 2 3 2 6" xfId="26519"/>
    <cellStyle name="Note 2 2 2 2 3 3" xfId="55269"/>
    <cellStyle name="Note 2 2 2 2 3 4" xfId="55270"/>
    <cellStyle name="Note 2 2 2 2 3 5" xfId="55271"/>
    <cellStyle name="Note 2 2 2 2 3 6" xfId="55272"/>
    <cellStyle name="Note 2 2 2 2 4" xfId="26520"/>
    <cellStyle name="Note 2 2 2 2 4 2" xfId="26521"/>
    <cellStyle name="Note 2 2 2 2 4 2 2" xfId="26522"/>
    <cellStyle name="Note 2 2 2 2 4 2 2 2" xfId="26523"/>
    <cellStyle name="Note 2 2 2 2 4 2 2 2 2" xfId="26524"/>
    <cellStyle name="Note 2 2 2 2 4 2 2 3" xfId="26525"/>
    <cellStyle name="Note 2 2 2 2 4 2 3" xfId="26526"/>
    <cellStyle name="Note 2 2 2 2 4 2 3 2" xfId="26527"/>
    <cellStyle name="Note 2 2 2 2 4 2 3 2 2" xfId="26528"/>
    <cellStyle name="Note 2 2 2 2 4 2 3 3" xfId="26529"/>
    <cellStyle name="Note 2 2 2 2 4 2 4" xfId="26530"/>
    <cellStyle name="Note 2 2 2 2 4 2 4 2" xfId="26531"/>
    <cellStyle name="Note 2 2 2 2 4 2 5" xfId="26532"/>
    <cellStyle name="Note 2 2 2 2 4 3" xfId="26533"/>
    <cellStyle name="Note 2 2 2 2 4 3 2" xfId="26534"/>
    <cellStyle name="Note 2 2 2 2 4 3 2 2" xfId="26535"/>
    <cellStyle name="Note 2 2 2 2 4 3 3" xfId="26536"/>
    <cellStyle name="Note 2 2 2 2 4 4" xfId="26537"/>
    <cellStyle name="Note 2 2 2 2 4 4 2" xfId="26538"/>
    <cellStyle name="Note 2 2 2 2 4 4 2 2" xfId="26539"/>
    <cellStyle name="Note 2 2 2 2 4 4 3" xfId="26540"/>
    <cellStyle name="Note 2 2 2 2 4 5" xfId="26541"/>
    <cellStyle name="Note 2 2 2 2 4 5 2" xfId="26542"/>
    <cellStyle name="Note 2 2 2 2 4 6" xfId="26543"/>
    <cellStyle name="Note 2 2 2 2 5" xfId="26544"/>
    <cellStyle name="Note 2 2 2 2 6" xfId="55273"/>
    <cellStyle name="Note 2 2 2 2 7" xfId="55274"/>
    <cellStyle name="Note 2 2 2 2 8" xfId="55275"/>
    <cellStyle name="Note 2 2 2 3" xfId="26545"/>
    <cellStyle name="Note 2 2 2 3 2" xfId="26546"/>
    <cellStyle name="Note 2 2 2 3 2 2" xfId="26547"/>
    <cellStyle name="Note 2 2 2 3 2 2 2" xfId="26548"/>
    <cellStyle name="Note 2 2 2 3 2 2 2 2" xfId="26549"/>
    <cellStyle name="Note 2 2 2 3 2 2 2 2 2" xfId="26550"/>
    <cellStyle name="Note 2 2 2 3 2 2 2 2 2 2" xfId="26551"/>
    <cellStyle name="Note 2 2 2 3 2 2 2 2 3" xfId="26552"/>
    <cellStyle name="Note 2 2 2 3 2 2 2 3" xfId="26553"/>
    <cellStyle name="Note 2 2 2 3 2 2 2 3 2" xfId="26554"/>
    <cellStyle name="Note 2 2 2 3 2 2 2 3 2 2" xfId="26555"/>
    <cellStyle name="Note 2 2 2 3 2 2 2 3 3" xfId="26556"/>
    <cellStyle name="Note 2 2 2 3 2 2 2 4" xfId="26557"/>
    <cellStyle name="Note 2 2 2 3 2 2 2 4 2" xfId="26558"/>
    <cellStyle name="Note 2 2 2 3 2 2 2 5" xfId="26559"/>
    <cellStyle name="Note 2 2 2 3 2 2 3" xfId="26560"/>
    <cellStyle name="Note 2 2 2 3 2 2 3 2" xfId="26561"/>
    <cellStyle name="Note 2 2 2 3 2 2 3 2 2" xfId="26562"/>
    <cellStyle name="Note 2 2 2 3 2 2 3 3" xfId="26563"/>
    <cellStyle name="Note 2 2 2 3 2 2 4" xfId="26564"/>
    <cellStyle name="Note 2 2 2 3 2 2 4 2" xfId="26565"/>
    <cellStyle name="Note 2 2 2 3 2 2 4 2 2" xfId="26566"/>
    <cellStyle name="Note 2 2 2 3 2 2 4 3" xfId="26567"/>
    <cellStyle name="Note 2 2 2 3 2 2 5" xfId="26568"/>
    <cellStyle name="Note 2 2 2 3 2 2 5 2" xfId="26569"/>
    <cellStyle name="Note 2 2 2 3 2 2 6" xfId="26570"/>
    <cellStyle name="Note 2 2 2 3 2 3" xfId="55276"/>
    <cellStyle name="Note 2 2 2 3 2 4" xfId="55277"/>
    <cellStyle name="Note 2 2 2 3 2 5" xfId="55278"/>
    <cellStyle name="Note 2 2 2 3 2 6" xfId="55279"/>
    <cellStyle name="Note 2 2 2 3 2 7" xfId="55280"/>
    <cellStyle name="Note 2 2 2 3 3" xfId="26571"/>
    <cellStyle name="Note 2 2 2 3 3 2" xfId="26572"/>
    <cellStyle name="Note 2 2 2 3 3 2 2" xfId="26573"/>
    <cellStyle name="Note 2 2 2 3 3 2 2 2" xfId="26574"/>
    <cellStyle name="Note 2 2 2 3 3 2 2 2 2" xfId="26575"/>
    <cellStyle name="Note 2 2 2 3 3 2 2 3" xfId="26576"/>
    <cellStyle name="Note 2 2 2 3 3 2 3" xfId="26577"/>
    <cellStyle name="Note 2 2 2 3 3 2 3 2" xfId="26578"/>
    <cellStyle name="Note 2 2 2 3 3 2 3 2 2" xfId="26579"/>
    <cellStyle name="Note 2 2 2 3 3 2 3 3" xfId="26580"/>
    <cellStyle name="Note 2 2 2 3 3 2 4" xfId="26581"/>
    <cellStyle name="Note 2 2 2 3 3 2 4 2" xfId="26582"/>
    <cellStyle name="Note 2 2 2 3 3 2 5" xfId="26583"/>
    <cellStyle name="Note 2 2 2 3 3 3" xfId="26584"/>
    <cellStyle name="Note 2 2 2 3 3 3 2" xfId="26585"/>
    <cellStyle name="Note 2 2 2 3 3 3 2 2" xfId="26586"/>
    <cellStyle name="Note 2 2 2 3 3 3 3" xfId="26587"/>
    <cellStyle name="Note 2 2 2 3 3 4" xfId="26588"/>
    <cellStyle name="Note 2 2 2 3 3 4 2" xfId="26589"/>
    <cellStyle name="Note 2 2 2 3 3 4 2 2" xfId="26590"/>
    <cellStyle name="Note 2 2 2 3 3 4 3" xfId="26591"/>
    <cellStyle name="Note 2 2 2 3 3 5" xfId="26592"/>
    <cellStyle name="Note 2 2 2 3 3 5 2" xfId="26593"/>
    <cellStyle name="Note 2 2 2 3 3 6" xfId="26594"/>
    <cellStyle name="Note 2 2 2 3 4" xfId="26595"/>
    <cellStyle name="Note 2 2 2 3 5" xfId="26596"/>
    <cellStyle name="Note 2 2 2 3 6" xfId="55281"/>
    <cellStyle name="Note 2 2 2 3 7" xfId="55282"/>
    <cellStyle name="Note 2 2 2 3 8" xfId="55283"/>
    <cellStyle name="Note 2 2 2 4" xfId="26597"/>
    <cellStyle name="Note 2 2 2 4 2" xfId="26598"/>
    <cellStyle name="Note 2 2 2 4 2 2" xfId="26599"/>
    <cellStyle name="Note 2 2 2 4 2 2 2" xfId="26600"/>
    <cellStyle name="Note 2 2 2 4 2 2 2 2" xfId="26601"/>
    <cellStyle name="Note 2 2 2 4 2 2 2 2 2" xfId="26602"/>
    <cellStyle name="Note 2 2 2 4 2 2 2 2 2 2" xfId="26603"/>
    <cellStyle name="Note 2 2 2 4 2 2 2 2 3" xfId="26604"/>
    <cellStyle name="Note 2 2 2 4 2 2 2 3" xfId="26605"/>
    <cellStyle name="Note 2 2 2 4 2 2 2 3 2" xfId="26606"/>
    <cellStyle name="Note 2 2 2 4 2 2 2 3 2 2" xfId="26607"/>
    <cellStyle name="Note 2 2 2 4 2 2 2 3 3" xfId="26608"/>
    <cellStyle name="Note 2 2 2 4 2 2 2 4" xfId="26609"/>
    <cellStyle name="Note 2 2 2 4 2 2 2 4 2" xfId="26610"/>
    <cellStyle name="Note 2 2 2 4 2 2 2 5" xfId="26611"/>
    <cellStyle name="Note 2 2 2 4 2 2 3" xfId="26612"/>
    <cellStyle name="Note 2 2 2 4 2 2 3 2" xfId="26613"/>
    <cellStyle name="Note 2 2 2 4 2 2 3 2 2" xfId="26614"/>
    <cellStyle name="Note 2 2 2 4 2 2 3 3" xfId="26615"/>
    <cellStyle name="Note 2 2 2 4 2 2 4" xfId="26616"/>
    <cellStyle name="Note 2 2 2 4 2 2 4 2" xfId="26617"/>
    <cellStyle name="Note 2 2 2 4 2 2 4 2 2" xfId="26618"/>
    <cellStyle name="Note 2 2 2 4 2 2 4 3" xfId="26619"/>
    <cellStyle name="Note 2 2 2 4 2 2 5" xfId="26620"/>
    <cellStyle name="Note 2 2 2 4 2 2 5 2" xfId="26621"/>
    <cellStyle name="Note 2 2 2 4 2 2 6" xfId="26622"/>
    <cellStyle name="Note 2 2 2 4 2 3" xfId="55284"/>
    <cellStyle name="Note 2 2 2 4 2 4" xfId="55285"/>
    <cellStyle name="Note 2 2 2 4 2 5" xfId="55286"/>
    <cellStyle name="Note 2 2 2 4 2 6" xfId="55287"/>
    <cellStyle name="Note 2 2 2 4 2 7" xfId="55288"/>
    <cellStyle name="Note 2 2 2 4 3" xfId="26623"/>
    <cellStyle name="Note 2 2 2 4 3 2" xfId="26624"/>
    <cellStyle name="Note 2 2 2 4 3 2 2" xfId="26625"/>
    <cellStyle name="Note 2 2 2 4 3 2 2 2" xfId="26626"/>
    <cellStyle name="Note 2 2 2 4 3 2 2 2 2" xfId="26627"/>
    <cellStyle name="Note 2 2 2 4 3 2 2 3" xfId="26628"/>
    <cellStyle name="Note 2 2 2 4 3 2 3" xfId="26629"/>
    <cellStyle name="Note 2 2 2 4 3 2 3 2" xfId="26630"/>
    <cellStyle name="Note 2 2 2 4 3 2 3 2 2" xfId="26631"/>
    <cellStyle name="Note 2 2 2 4 3 2 3 3" xfId="26632"/>
    <cellStyle name="Note 2 2 2 4 3 2 4" xfId="26633"/>
    <cellStyle name="Note 2 2 2 4 3 2 4 2" xfId="26634"/>
    <cellStyle name="Note 2 2 2 4 3 2 5" xfId="26635"/>
    <cellStyle name="Note 2 2 2 4 3 3" xfId="26636"/>
    <cellStyle name="Note 2 2 2 4 3 3 2" xfId="26637"/>
    <cellStyle name="Note 2 2 2 4 3 3 2 2" xfId="26638"/>
    <cellStyle name="Note 2 2 2 4 3 3 3" xfId="26639"/>
    <cellStyle name="Note 2 2 2 4 3 4" xfId="26640"/>
    <cellStyle name="Note 2 2 2 4 3 4 2" xfId="26641"/>
    <cellStyle name="Note 2 2 2 4 3 4 2 2" xfId="26642"/>
    <cellStyle name="Note 2 2 2 4 3 4 3" xfId="26643"/>
    <cellStyle name="Note 2 2 2 4 3 5" xfId="26644"/>
    <cellStyle name="Note 2 2 2 4 3 5 2" xfId="26645"/>
    <cellStyle name="Note 2 2 2 4 3 6" xfId="26646"/>
    <cellStyle name="Note 2 2 2 4 4" xfId="26647"/>
    <cellStyle name="Note 2 2 2 4 5" xfId="26648"/>
    <cellStyle name="Note 2 2 2 4 6" xfId="55289"/>
    <cellStyle name="Note 2 2 2 4 7" xfId="55290"/>
    <cellStyle name="Note 2 2 2 4 8" xfId="55291"/>
    <cellStyle name="Note 2 2 2 5" xfId="26649"/>
    <cellStyle name="Note 2 2 2 5 2" xfId="26650"/>
    <cellStyle name="Note 2 2 2 5 2 2" xfId="26651"/>
    <cellStyle name="Note 2 2 2 5 2 2 2" xfId="26652"/>
    <cellStyle name="Note 2 2 2 5 2 2 2 2" xfId="26653"/>
    <cellStyle name="Note 2 2 2 5 2 2 2 2 2" xfId="26654"/>
    <cellStyle name="Note 2 2 2 5 2 2 2 2 2 2" xfId="26655"/>
    <cellStyle name="Note 2 2 2 5 2 2 2 2 3" xfId="26656"/>
    <cellStyle name="Note 2 2 2 5 2 2 2 3" xfId="26657"/>
    <cellStyle name="Note 2 2 2 5 2 2 2 3 2" xfId="26658"/>
    <cellStyle name="Note 2 2 2 5 2 2 2 3 2 2" xfId="26659"/>
    <cellStyle name="Note 2 2 2 5 2 2 2 3 3" xfId="26660"/>
    <cellStyle name="Note 2 2 2 5 2 2 2 4" xfId="26661"/>
    <cellStyle name="Note 2 2 2 5 2 2 2 4 2" xfId="26662"/>
    <cellStyle name="Note 2 2 2 5 2 2 2 5" xfId="26663"/>
    <cellStyle name="Note 2 2 2 5 2 2 3" xfId="26664"/>
    <cellStyle name="Note 2 2 2 5 2 2 3 2" xfId="26665"/>
    <cellStyle name="Note 2 2 2 5 2 2 3 2 2" xfId="26666"/>
    <cellStyle name="Note 2 2 2 5 2 2 3 3" xfId="26667"/>
    <cellStyle name="Note 2 2 2 5 2 2 4" xfId="26668"/>
    <cellStyle name="Note 2 2 2 5 2 2 4 2" xfId="26669"/>
    <cellStyle name="Note 2 2 2 5 2 2 4 2 2" xfId="26670"/>
    <cellStyle name="Note 2 2 2 5 2 2 4 3" xfId="26671"/>
    <cellStyle name="Note 2 2 2 5 2 2 5" xfId="26672"/>
    <cellStyle name="Note 2 2 2 5 2 2 5 2" xfId="26673"/>
    <cellStyle name="Note 2 2 2 5 2 2 6" xfId="26674"/>
    <cellStyle name="Note 2 2 2 5 2 3" xfId="55292"/>
    <cellStyle name="Note 2 2 2 5 2 4" xfId="55293"/>
    <cellStyle name="Note 2 2 2 5 2 5" xfId="55294"/>
    <cellStyle name="Note 2 2 2 5 2 6" xfId="55295"/>
    <cellStyle name="Note 2 2 2 5 2 7" xfId="55296"/>
    <cellStyle name="Note 2 2 2 5 3" xfId="26675"/>
    <cellStyle name="Note 2 2 2 5 3 2" xfId="26676"/>
    <cellStyle name="Note 2 2 2 5 3 2 2" xfId="26677"/>
    <cellStyle name="Note 2 2 2 5 3 2 2 2" xfId="26678"/>
    <cellStyle name="Note 2 2 2 5 3 2 2 2 2" xfId="26679"/>
    <cellStyle name="Note 2 2 2 5 3 2 2 3" xfId="26680"/>
    <cellStyle name="Note 2 2 2 5 3 2 3" xfId="26681"/>
    <cellStyle name="Note 2 2 2 5 3 2 3 2" xfId="26682"/>
    <cellStyle name="Note 2 2 2 5 3 2 3 2 2" xfId="26683"/>
    <cellStyle name="Note 2 2 2 5 3 2 3 3" xfId="26684"/>
    <cellStyle name="Note 2 2 2 5 3 2 4" xfId="26685"/>
    <cellStyle name="Note 2 2 2 5 3 2 4 2" xfId="26686"/>
    <cellStyle name="Note 2 2 2 5 3 2 5" xfId="26687"/>
    <cellStyle name="Note 2 2 2 5 3 3" xfId="26688"/>
    <cellStyle name="Note 2 2 2 5 3 3 2" xfId="26689"/>
    <cellStyle name="Note 2 2 2 5 3 3 2 2" xfId="26690"/>
    <cellStyle name="Note 2 2 2 5 3 3 3" xfId="26691"/>
    <cellStyle name="Note 2 2 2 5 3 4" xfId="26692"/>
    <cellStyle name="Note 2 2 2 5 3 4 2" xfId="26693"/>
    <cellStyle name="Note 2 2 2 5 3 4 2 2" xfId="26694"/>
    <cellStyle name="Note 2 2 2 5 3 4 3" xfId="26695"/>
    <cellStyle name="Note 2 2 2 5 3 5" xfId="26696"/>
    <cellStyle name="Note 2 2 2 5 3 5 2" xfId="26697"/>
    <cellStyle name="Note 2 2 2 5 3 6" xfId="26698"/>
    <cellStyle name="Note 2 2 2 5 4" xfId="26699"/>
    <cellStyle name="Note 2 2 2 5 5" xfId="26700"/>
    <cellStyle name="Note 2 2 2 5 6" xfId="55297"/>
    <cellStyle name="Note 2 2 2 5 7" xfId="55298"/>
    <cellStyle name="Note 2 2 2 5 8" xfId="55299"/>
    <cellStyle name="Note 2 2 2 6" xfId="26701"/>
    <cellStyle name="Note 2 2 2 6 2" xfId="26702"/>
    <cellStyle name="Note 2 2 2 6 2 2" xfId="26703"/>
    <cellStyle name="Note 2 2 2 6 2 2 2" xfId="26704"/>
    <cellStyle name="Note 2 2 2 6 2 2 2 2" xfId="26705"/>
    <cellStyle name="Note 2 2 2 6 2 2 2 2 2" xfId="26706"/>
    <cellStyle name="Note 2 2 2 6 2 2 2 2 2 2" xfId="26707"/>
    <cellStyle name="Note 2 2 2 6 2 2 2 2 3" xfId="26708"/>
    <cellStyle name="Note 2 2 2 6 2 2 2 3" xfId="26709"/>
    <cellStyle name="Note 2 2 2 6 2 2 2 3 2" xfId="26710"/>
    <cellStyle name="Note 2 2 2 6 2 2 2 3 2 2" xfId="26711"/>
    <cellStyle name="Note 2 2 2 6 2 2 2 3 3" xfId="26712"/>
    <cellStyle name="Note 2 2 2 6 2 2 2 4" xfId="26713"/>
    <cellStyle name="Note 2 2 2 6 2 2 2 4 2" xfId="26714"/>
    <cellStyle name="Note 2 2 2 6 2 2 2 5" xfId="26715"/>
    <cellStyle name="Note 2 2 2 6 2 2 3" xfId="26716"/>
    <cellStyle name="Note 2 2 2 6 2 2 3 2" xfId="26717"/>
    <cellStyle name="Note 2 2 2 6 2 2 3 2 2" xfId="26718"/>
    <cellStyle name="Note 2 2 2 6 2 2 3 3" xfId="26719"/>
    <cellStyle name="Note 2 2 2 6 2 2 4" xfId="26720"/>
    <cellStyle name="Note 2 2 2 6 2 2 4 2" xfId="26721"/>
    <cellStyle name="Note 2 2 2 6 2 2 4 2 2" xfId="26722"/>
    <cellStyle name="Note 2 2 2 6 2 2 4 3" xfId="26723"/>
    <cellStyle name="Note 2 2 2 6 2 2 5" xfId="26724"/>
    <cellStyle name="Note 2 2 2 6 2 2 5 2" xfId="26725"/>
    <cellStyle name="Note 2 2 2 6 2 2 6" xfId="26726"/>
    <cellStyle name="Note 2 2 2 6 2 3" xfId="55300"/>
    <cellStyle name="Note 2 2 2 6 2 4" xfId="55301"/>
    <cellStyle name="Note 2 2 2 6 2 5" xfId="55302"/>
    <cellStyle name="Note 2 2 2 6 2 6" xfId="55303"/>
    <cellStyle name="Note 2 2 2 6 2 7" xfId="55304"/>
    <cellStyle name="Note 2 2 2 6 3" xfId="26727"/>
    <cellStyle name="Note 2 2 2 6 3 2" xfId="26728"/>
    <cellStyle name="Note 2 2 2 6 3 2 2" xfId="26729"/>
    <cellStyle name="Note 2 2 2 6 3 2 2 2" xfId="26730"/>
    <cellStyle name="Note 2 2 2 6 3 2 2 2 2" xfId="26731"/>
    <cellStyle name="Note 2 2 2 6 3 2 2 3" xfId="26732"/>
    <cellStyle name="Note 2 2 2 6 3 2 3" xfId="26733"/>
    <cellStyle name="Note 2 2 2 6 3 2 3 2" xfId="26734"/>
    <cellStyle name="Note 2 2 2 6 3 2 3 2 2" xfId="26735"/>
    <cellStyle name="Note 2 2 2 6 3 2 3 3" xfId="26736"/>
    <cellStyle name="Note 2 2 2 6 3 2 4" xfId="26737"/>
    <cellStyle name="Note 2 2 2 6 3 2 4 2" xfId="26738"/>
    <cellStyle name="Note 2 2 2 6 3 2 5" xfId="26739"/>
    <cellStyle name="Note 2 2 2 6 3 3" xfId="26740"/>
    <cellStyle name="Note 2 2 2 6 3 3 2" xfId="26741"/>
    <cellStyle name="Note 2 2 2 6 3 3 2 2" xfId="26742"/>
    <cellStyle name="Note 2 2 2 6 3 3 3" xfId="26743"/>
    <cellStyle name="Note 2 2 2 6 3 4" xfId="26744"/>
    <cellStyle name="Note 2 2 2 6 3 4 2" xfId="26745"/>
    <cellStyle name="Note 2 2 2 6 3 4 2 2" xfId="26746"/>
    <cellStyle name="Note 2 2 2 6 3 4 3" xfId="26747"/>
    <cellStyle name="Note 2 2 2 6 3 5" xfId="26748"/>
    <cellStyle name="Note 2 2 2 6 3 5 2" xfId="26749"/>
    <cellStyle name="Note 2 2 2 6 3 6" xfId="26750"/>
    <cellStyle name="Note 2 2 2 6 4" xfId="26751"/>
    <cellStyle name="Note 2 2 2 6 5" xfId="26752"/>
    <cellStyle name="Note 2 2 2 6 6" xfId="55305"/>
    <cellStyle name="Note 2 2 2 6 7" xfId="55306"/>
    <cellStyle name="Note 2 2 2 6 8" xfId="55307"/>
    <cellStyle name="Note 2 2 2 7" xfId="26753"/>
    <cellStyle name="Note 2 2 2 7 2" xfId="26754"/>
    <cellStyle name="Note 2 2 2 7 2 2" xfId="26755"/>
    <cellStyle name="Note 2 2 2 7 2 2 2" xfId="26756"/>
    <cellStyle name="Note 2 2 2 7 2 2 2 2" xfId="26757"/>
    <cellStyle name="Note 2 2 2 7 2 2 3" xfId="26758"/>
    <cellStyle name="Note 2 2 2 7 2 3" xfId="26759"/>
    <cellStyle name="Note 2 2 2 7 2 3 2" xfId="26760"/>
    <cellStyle name="Note 2 2 2 7 2 3 2 2" xfId="26761"/>
    <cellStyle name="Note 2 2 2 7 2 3 3" xfId="26762"/>
    <cellStyle name="Note 2 2 2 7 2 4" xfId="26763"/>
    <cellStyle name="Note 2 2 2 7 2 4 2" xfId="26764"/>
    <cellStyle name="Note 2 2 2 7 2 5" xfId="26765"/>
    <cellStyle name="Note 2 2 2 7 3" xfId="26766"/>
    <cellStyle name="Note 2 2 2 7 3 2" xfId="26767"/>
    <cellStyle name="Note 2 2 2 7 3 2 2" xfId="26768"/>
    <cellStyle name="Note 2 2 2 7 3 3" xfId="26769"/>
    <cellStyle name="Note 2 2 2 7 4" xfId="26770"/>
    <cellStyle name="Note 2 2 2 7 4 2" xfId="26771"/>
    <cellStyle name="Note 2 2 2 7 4 2 2" xfId="26772"/>
    <cellStyle name="Note 2 2 2 7 4 3" xfId="26773"/>
    <cellStyle name="Note 2 2 2 7 5" xfId="26774"/>
    <cellStyle name="Note 2 2 2 7 5 2" xfId="26775"/>
    <cellStyle name="Note 2 2 2 7 6" xfId="26776"/>
    <cellStyle name="Note 2 2 2 7 7" xfId="26777"/>
    <cellStyle name="Note 2 2 2 7 8" xfId="26778"/>
    <cellStyle name="Note 2 2 2 8" xfId="26779"/>
    <cellStyle name="Note 2 2 2 8 2" xfId="26780"/>
    <cellStyle name="Note 2 2 2 8 2 2" xfId="55308"/>
    <cellStyle name="Note 2 2 2 8 2 3" xfId="55309"/>
    <cellStyle name="Note 2 2 2 8 3" xfId="26781"/>
    <cellStyle name="Note 2 2 2 8 4" xfId="55310"/>
    <cellStyle name="Note 2 2 2 9" xfId="26782"/>
    <cellStyle name="Note 2 2 2 9 2" xfId="26783"/>
    <cellStyle name="Note 2 2 2 9 2 2" xfId="55311"/>
    <cellStyle name="Note 2 2 2 9 2 3" xfId="55312"/>
    <cellStyle name="Note 2 2 2 9 3" xfId="26784"/>
    <cellStyle name="Note 2 2 2 9 4" xfId="55313"/>
    <cellStyle name="Note 2 2 20" xfId="26785"/>
    <cellStyle name="Note 2 2 20 10" xfId="26786"/>
    <cellStyle name="Note 2 2 20 11" xfId="55314"/>
    <cellStyle name="Note 2 2 20 2" xfId="26787"/>
    <cellStyle name="Note 2 2 20 2 2" xfId="26788"/>
    <cellStyle name="Note 2 2 20 2 2 2" xfId="55315"/>
    <cellStyle name="Note 2 2 20 2 2 3" xfId="55316"/>
    <cellStyle name="Note 2 2 20 2 3" xfId="26789"/>
    <cellStyle name="Note 2 2 20 2 4" xfId="55317"/>
    <cellStyle name="Note 2 2 20 3" xfId="26790"/>
    <cellStyle name="Note 2 2 20 3 2" xfId="26791"/>
    <cellStyle name="Note 2 2 20 3 2 2" xfId="55318"/>
    <cellStyle name="Note 2 2 20 3 2 3" xfId="55319"/>
    <cellStyle name="Note 2 2 20 3 3" xfId="26792"/>
    <cellStyle name="Note 2 2 20 3 4" xfId="55320"/>
    <cellStyle name="Note 2 2 20 4" xfId="26793"/>
    <cellStyle name="Note 2 2 20 4 2" xfId="26794"/>
    <cellStyle name="Note 2 2 20 4 2 2" xfId="55321"/>
    <cellStyle name="Note 2 2 20 4 2 3" xfId="55322"/>
    <cellStyle name="Note 2 2 20 4 3" xfId="26795"/>
    <cellStyle name="Note 2 2 20 4 4" xfId="55323"/>
    <cellStyle name="Note 2 2 20 5" xfId="26796"/>
    <cellStyle name="Note 2 2 20 5 2" xfId="26797"/>
    <cellStyle name="Note 2 2 20 5 2 2" xfId="55324"/>
    <cellStyle name="Note 2 2 20 5 2 3" xfId="55325"/>
    <cellStyle name="Note 2 2 20 5 3" xfId="26798"/>
    <cellStyle name="Note 2 2 20 5 4" xfId="55326"/>
    <cellStyle name="Note 2 2 20 6" xfId="26799"/>
    <cellStyle name="Note 2 2 20 6 2" xfId="26800"/>
    <cellStyle name="Note 2 2 20 6 2 2" xfId="55327"/>
    <cellStyle name="Note 2 2 20 6 2 3" xfId="55328"/>
    <cellStyle name="Note 2 2 20 6 3" xfId="26801"/>
    <cellStyle name="Note 2 2 20 6 4" xfId="55329"/>
    <cellStyle name="Note 2 2 20 7" xfId="26802"/>
    <cellStyle name="Note 2 2 20 7 2" xfId="26803"/>
    <cellStyle name="Note 2 2 20 7 2 2" xfId="55330"/>
    <cellStyle name="Note 2 2 20 7 2 3" xfId="55331"/>
    <cellStyle name="Note 2 2 20 7 3" xfId="26804"/>
    <cellStyle name="Note 2 2 20 7 4" xfId="55332"/>
    <cellStyle name="Note 2 2 20 8" xfId="26805"/>
    <cellStyle name="Note 2 2 20 8 2" xfId="26806"/>
    <cellStyle name="Note 2 2 20 8 2 2" xfId="55333"/>
    <cellStyle name="Note 2 2 20 8 2 3" xfId="55334"/>
    <cellStyle name="Note 2 2 20 8 3" xfId="26807"/>
    <cellStyle name="Note 2 2 20 8 4" xfId="55335"/>
    <cellStyle name="Note 2 2 20 9" xfId="26808"/>
    <cellStyle name="Note 2 2 20 9 2" xfId="26809"/>
    <cellStyle name="Note 2 2 20 9 2 2" xfId="55336"/>
    <cellStyle name="Note 2 2 20 9 2 3" xfId="55337"/>
    <cellStyle name="Note 2 2 20 9 3" xfId="26810"/>
    <cellStyle name="Note 2 2 20 9 4" xfId="55338"/>
    <cellStyle name="Note 2 2 21" xfId="26811"/>
    <cellStyle name="Note 2 2 21 10" xfId="26812"/>
    <cellStyle name="Note 2 2 21 11" xfId="55339"/>
    <cellStyle name="Note 2 2 21 2" xfId="26813"/>
    <cellStyle name="Note 2 2 21 2 2" xfId="26814"/>
    <cellStyle name="Note 2 2 21 2 2 2" xfId="55340"/>
    <cellStyle name="Note 2 2 21 2 2 3" xfId="55341"/>
    <cellStyle name="Note 2 2 21 2 3" xfId="26815"/>
    <cellStyle name="Note 2 2 21 2 4" xfId="55342"/>
    <cellStyle name="Note 2 2 21 3" xfId="26816"/>
    <cellStyle name="Note 2 2 21 3 2" xfId="26817"/>
    <cellStyle name="Note 2 2 21 3 2 2" xfId="55343"/>
    <cellStyle name="Note 2 2 21 3 2 3" xfId="55344"/>
    <cellStyle name="Note 2 2 21 3 3" xfId="26818"/>
    <cellStyle name="Note 2 2 21 3 4" xfId="55345"/>
    <cellStyle name="Note 2 2 21 4" xfId="26819"/>
    <cellStyle name="Note 2 2 21 4 2" xfId="26820"/>
    <cellStyle name="Note 2 2 21 4 2 2" xfId="55346"/>
    <cellStyle name="Note 2 2 21 4 2 3" xfId="55347"/>
    <cellStyle name="Note 2 2 21 4 3" xfId="26821"/>
    <cellStyle name="Note 2 2 21 4 4" xfId="55348"/>
    <cellStyle name="Note 2 2 21 5" xfId="26822"/>
    <cellStyle name="Note 2 2 21 5 2" xfId="26823"/>
    <cellStyle name="Note 2 2 21 5 2 2" xfId="55349"/>
    <cellStyle name="Note 2 2 21 5 2 3" xfId="55350"/>
    <cellStyle name="Note 2 2 21 5 3" xfId="26824"/>
    <cellStyle name="Note 2 2 21 5 4" xfId="55351"/>
    <cellStyle name="Note 2 2 21 6" xfId="26825"/>
    <cellStyle name="Note 2 2 21 6 2" xfId="26826"/>
    <cellStyle name="Note 2 2 21 6 2 2" xfId="55352"/>
    <cellStyle name="Note 2 2 21 6 2 3" xfId="55353"/>
    <cellStyle name="Note 2 2 21 6 3" xfId="26827"/>
    <cellStyle name="Note 2 2 21 6 4" xfId="55354"/>
    <cellStyle name="Note 2 2 21 7" xfId="26828"/>
    <cellStyle name="Note 2 2 21 7 2" xfId="26829"/>
    <cellStyle name="Note 2 2 21 7 2 2" xfId="55355"/>
    <cellStyle name="Note 2 2 21 7 2 3" xfId="55356"/>
    <cellStyle name="Note 2 2 21 7 3" xfId="26830"/>
    <cellStyle name="Note 2 2 21 7 4" xfId="55357"/>
    <cellStyle name="Note 2 2 21 8" xfId="26831"/>
    <cellStyle name="Note 2 2 21 8 2" xfId="26832"/>
    <cellStyle name="Note 2 2 21 8 2 2" xfId="55358"/>
    <cellStyle name="Note 2 2 21 8 2 3" xfId="55359"/>
    <cellStyle name="Note 2 2 21 8 3" xfId="26833"/>
    <cellStyle name="Note 2 2 21 8 4" xfId="55360"/>
    <cellStyle name="Note 2 2 21 9" xfId="26834"/>
    <cellStyle name="Note 2 2 21 9 2" xfId="26835"/>
    <cellStyle name="Note 2 2 21 9 2 2" xfId="55361"/>
    <cellStyle name="Note 2 2 21 9 2 3" xfId="55362"/>
    <cellStyle name="Note 2 2 21 9 3" xfId="26836"/>
    <cellStyle name="Note 2 2 21 9 4" xfId="55363"/>
    <cellStyle name="Note 2 2 22" xfId="26837"/>
    <cellStyle name="Note 2 2 22 10" xfId="26838"/>
    <cellStyle name="Note 2 2 22 11" xfId="55364"/>
    <cellStyle name="Note 2 2 22 2" xfId="26839"/>
    <cellStyle name="Note 2 2 22 2 2" xfId="26840"/>
    <cellStyle name="Note 2 2 22 2 2 2" xfId="55365"/>
    <cellStyle name="Note 2 2 22 2 2 3" xfId="55366"/>
    <cellStyle name="Note 2 2 22 2 3" xfId="26841"/>
    <cellStyle name="Note 2 2 22 2 4" xfId="55367"/>
    <cellStyle name="Note 2 2 22 3" xfId="26842"/>
    <cellStyle name="Note 2 2 22 3 2" xfId="26843"/>
    <cellStyle name="Note 2 2 22 3 2 2" xfId="55368"/>
    <cellStyle name="Note 2 2 22 3 2 3" xfId="55369"/>
    <cellStyle name="Note 2 2 22 3 3" xfId="26844"/>
    <cellStyle name="Note 2 2 22 3 4" xfId="55370"/>
    <cellStyle name="Note 2 2 22 4" xfId="26845"/>
    <cellStyle name="Note 2 2 22 4 2" xfId="26846"/>
    <cellStyle name="Note 2 2 22 4 2 2" xfId="55371"/>
    <cellStyle name="Note 2 2 22 4 2 3" xfId="55372"/>
    <cellStyle name="Note 2 2 22 4 3" xfId="26847"/>
    <cellStyle name="Note 2 2 22 4 4" xfId="55373"/>
    <cellStyle name="Note 2 2 22 5" xfId="26848"/>
    <cellStyle name="Note 2 2 22 5 2" xfId="26849"/>
    <cellStyle name="Note 2 2 22 5 2 2" xfId="55374"/>
    <cellStyle name="Note 2 2 22 5 2 3" xfId="55375"/>
    <cellStyle name="Note 2 2 22 5 3" xfId="26850"/>
    <cellStyle name="Note 2 2 22 5 4" xfId="55376"/>
    <cellStyle name="Note 2 2 22 6" xfId="26851"/>
    <cellStyle name="Note 2 2 22 6 2" xfId="26852"/>
    <cellStyle name="Note 2 2 22 6 2 2" xfId="55377"/>
    <cellStyle name="Note 2 2 22 6 2 3" xfId="55378"/>
    <cellStyle name="Note 2 2 22 6 3" xfId="26853"/>
    <cellStyle name="Note 2 2 22 6 4" xfId="55379"/>
    <cellStyle name="Note 2 2 22 7" xfId="26854"/>
    <cellStyle name="Note 2 2 22 7 2" xfId="26855"/>
    <cellStyle name="Note 2 2 22 7 2 2" xfId="55380"/>
    <cellStyle name="Note 2 2 22 7 2 3" xfId="55381"/>
    <cellStyle name="Note 2 2 22 7 3" xfId="26856"/>
    <cellStyle name="Note 2 2 22 7 4" xfId="55382"/>
    <cellStyle name="Note 2 2 22 8" xfId="26857"/>
    <cellStyle name="Note 2 2 22 8 2" xfId="26858"/>
    <cellStyle name="Note 2 2 22 8 2 2" xfId="55383"/>
    <cellStyle name="Note 2 2 22 8 2 3" xfId="55384"/>
    <cellStyle name="Note 2 2 22 8 3" xfId="26859"/>
    <cellStyle name="Note 2 2 22 8 4" xfId="55385"/>
    <cellStyle name="Note 2 2 22 9" xfId="26860"/>
    <cellStyle name="Note 2 2 22 9 2" xfId="26861"/>
    <cellStyle name="Note 2 2 22 9 2 2" xfId="55386"/>
    <cellStyle name="Note 2 2 22 9 2 3" xfId="55387"/>
    <cellStyle name="Note 2 2 22 9 3" xfId="26862"/>
    <cellStyle name="Note 2 2 22 9 4" xfId="55388"/>
    <cellStyle name="Note 2 2 23" xfId="26863"/>
    <cellStyle name="Note 2 2 23 10" xfId="26864"/>
    <cellStyle name="Note 2 2 23 11" xfId="55389"/>
    <cellStyle name="Note 2 2 23 2" xfId="26865"/>
    <cellStyle name="Note 2 2 23 2 2" xfId="26866"/>
    <cellStyle name="Note 2 2 23 2 2 2" xfId="55390"/>
    <cellStyle name="Note 2 2 23 2 2 3" xfId="55391"/>
    <cellStyle name="Note 2 2 23 2 3" xfId="26867"/>
    <cellStyle name="Note 2 2 23 2 4" xfId="55392"/>
    <cellStyle name="Note 2 2 23 3" xfId="26868"/>
    <cellStyle name="Note 2 2 23 3 2" xfId="26869"/>
    <cellStyle name="Note 2 2 23 3 2 2" xfId="55393"/>
    <cellStyle name="Note 2 2 23 3 2 3" xfId="55394"/>
    <cellStyle name="Note 2 2 23 3 3" xfId="26870"/>
    <cellStyle name="Note 2 2 23 3 4" xfId="55395"/>
    <cellStyle name="Note 2 2 23 4" xfId="26871"/>
    <cellStyle name="Note 2 2 23 4 2" xfId="26872"/>
    <cellStyle name="Note 2 2 23 4 2 2" xfId="55396"/>
    <cellStyle name="Note 2 2 23 4 2 3" xfId="55397"/>
    <cellStyle name="Note 2 2 23 4 3" xfId="26873"/>
    <cellStyle name="Note 2 2 23 4 4" xfId="55398"/>
    <cellStyle name="Note 2 2 23 5" xfId="26874"/>
    <cellStyle name="Note 2 2 23 5 2" xfId="26875"/>
    <cellStyle name="Note 2 2 23 5 2 2" xfId="55399"/>
    <cellStyle name="Note 2 2 23 5 2 3" xfId="55400"/>
    <cellStyle name="Note 2 2 23 5 3" xfId="26876"/>
    <cellStyle name="Note 2 2 23 5 4" xfId="55401"/>
    <cellStyle name="Note 2 2 23 6" xfId="26877"/>
    <cellStyle name="Note 2 2 23 6 2" xfId="26878"/>
    <cellStyle name="Note 2 2 23 6 2 2" xfId="55402"/>
    <cellStyle name="Note 2 2 23 6 2 3" xfId="55403"/>
    <cellStyle name="Note 2 2 23 6 3" xfId="26879"/>
    <cellStyle name="Note 2 2 23 6 4" xfId="55404"/>
    <cellStyle name="Note 2 2 23 7" xfId="26880"/>
    <cellStyle name="Note 2 2 23 7 2" xfId="26881"/>
    <cellStyle name="Note 2 2 23 7 2 2" xfId="55405"/>
    <cellStyle name="Note 2 2 23 7 2 3" xfId="55406"/>
    <cellStyle name="Note 2 2 23 7 3" xfId="26882"/>
    <cellStyle name="Note 2 2 23 7 4" xfId="55407"/>
    <cellStyle name="Note 2 2 23 8" xfId="26883"/>
    <cellStyle name="Note 2 2 23 8 2" xfId="26884"/>
    <cellStyle name="Note 2 2 23 8 2 2" xfId="55408"/>
    <cellStyle name="Note 2 2 23 8 2 3" xfId="55409"/>
    <cellStyle name="Note 2 2 23 8 3" xfId="26885"/>
    <cellStyle name="Note 2 2 23 8 4" xfId="55410"/>
    <cellStyle name="Note 2 2 23 9" xfId="26886"/>
    <cellStyle name="Note 2 2 23 9 2" xfId="26887"/>
    <cellStyle name="Note 2 2 23 9 2 2" xfId="55411"/>
    <cellStyle name="Note 2 2 23 9 2 3" xfId="55412"/>
    <cellStyle name="Note 2 2 23 9 3" xfId="26888"/>
    <cellStyle name="Note 2 2 23 9 4" xfId="55413"/>
    <cellStyle name="Note 2 2 24" xfId="26889"/>
    <cellStyle name="Note 2 2 24 10" xfId="55414"/>
    <cellStyle name="Note 2 2 24 2" xfId="26890"/>
    <cellStyle name="Note 2 2 24 2 2" xfId="26891"/>
    <cellStyle name="Note 2 2 24 2 2 2" xfId="55415"/>
    <cellStyle name="Note 2 2 24 2 2 3" xfId="55416"/>
    <cellStyle name="Note 2 2 24 2 3" xfId="26892"/>
    <cellStyle name="Note 2 2 24 2 4" xfId="55417"/>
    <cellStyle name="Note 2 2 24 3" xfId="26893"/>
    <cellStyle name="Note 2 2 24 3 2" xfId="26894"/>
    <cellStyle name="Note 2 2 24 3 2 2" xfId="55418"/>
    <cellStyle name="Note 2 2 24 3 2 3" xfId="55419"/>
    <cellStyle name="Note 2 2 24 3 3" xfId="26895"/>
    <cellStyle name="Note 2 2 24 3 4" xfId="55420"/>
    <cellStyle name="Note 2 2 24 4" xfId="26896"/>
    <cellStyle name="Note 2 2 24 4 2" xfId="26897"/>
    <cellStyle name="Note 2 2 24 4 2 2" xfId="55421"/>
    <cellStyle name="Note 2 2 24 4 2 3" xfId="55422"/>
    <cellStyle name="Note 2 2 24 4 3" xfId="26898"/>
    <cellStyle name="Note 2 2 24 4 4" xfId="55423"/>
    <cellStyle name="Note 2 2 24 5" xfId="26899"/>
    <cellStyle name="Note 2 2 24 5 2" xfId="26900"/>
    <cellStyle name="Note 2 2 24 5 2 2" xfId="55424"/>
    <cellStyle name="Note 2 2 24 5 2 3" xfId="55425"/>
    <cellStyle name="Note 2 2 24 5 3" xfId="26901"/>
    <cellStyle name="Note 2 2 24 5 4" xfId="55426"/>
    <cellStyle name="Note 2 2 24 6" xfId="26902"/>
    <cellStyle name="Note 2 2 24 6 2" xfId="26903"/>
    <cellStyle name="Note 2 2 24 6 2 2" xfId="55427"/>
    <cellStyle name="Note 2 2 24 6 2 3" xfId="55428"/>
    <cellStyle name="Note 2 2 24 6 3" xfId="26904"/>
    <cellStyle name="Note 2 2 24 6 4" xfId="55429"/>
    <cellStyle name="Note 2 2 24 7" xfId="26905"/>
    <cellStyle name="Note 2 2 24 7 2" xfId="26906"/>
    <cellStyle name="Note 2 2 24 7 2 2" xfId="55430"/>
    <cellStyle name="Note 2 2 24 7 2 3" xfId="55431"/>
    <cellStyle name="Note 2 2 24 7 3" xfId="26907"/>
    <cellStyle name="Note 2 2 24 7 4" xfId="55432"/>
    <cellStyle name="Note 2 2 24 8" xfId="26908"/>
    <cellStyle name="Note 2 2 24 8 2" xfId="26909"/>
    <cellStyle name="Note 2 2 24 8 2 2" xfId="55433"/>
    <cellStyle name="Note 2 2 24 8 2 3" xfId="55434"/>
    <cellStyle name="Note 2 2 24 8 3" xfId="26910"/>
    <cellStyle name="Note 2 2 24 8 4" xfId="55435"/>
    <cellStyle name="Note 2 2 24 9" xfId="26911"/>
    <cellStyle name="Note 2 2 25" xfId="26912"/>
    <cellStyle name="Note 2 2 25 10" xfId="55436"/>
    <cellStyle name="Note 2 2 25 2" xfId="26913"/>
    <cellStyle name="Note 2 2 25 2 2" xfId="26914"/>
    <cellStyle name="Note 2 2 25 2 2 2" xfId="55437"/>
    <cellStyle name="Note 2 2 25 2 2 3" xfId="55438"/>
    <cellStyle name="Note 2 2 25 2 3" xfId="26915"/>
    <cellStyle name="Note 2 2 25 2 4" xfId="55439"/>
    <cellStyle name="Note 2 2 25 3" xfId="26916"/>
    <cellStyle name="Note 2 2 25 3 2" xfId="26917"/>
    <cellStyle name="Note 2 2 25 3 2 2" xfId="55440"/>
    <cellStyle name="Note 2 2 25 3 2 3" xfId="55441"/>
    <cellStyle name="Note 2 2 25 3 3" xfId="26918"/>
    <cellStyle name="Note 2 2 25 3 4" xfId="55442"/>
    <cellStyle name="Note 2 2 25 4" xfId="26919"/>
    <cellStyle name="Note 2 2 25 4 2" xfId="26920"/>
    <cellStyle name="Note 2 2 25 4 2 2" xfId="55443"/>
    <cellStyle name="Note 2 2 25 4 2 3" xfId="55444"/>
    <cellStyle name="Note 2 2 25 4 3" xfId="26921"/>
    <cellStyle name="Note 2 2 25 4 4" xfId="55445"/>
    <cellStyle name="Note 2 2 25 5" xfId="26922"/>
    <cellStyle name="Note 2 2 25 5 2" xfId="26923"/>
    <cellStyle name="Note 2 2 25 5 2 2" xfId="55446"/>
    <cellStyle name="Note 2 2 25 5 2 3" xfId="55447"/>
    <cellStyle name="Note 2 2 25 5 3" xfId="26924"/>
    <cellStyle name="Note 2 2 25 5 4" xfId="55448"/>
    <cellStyle name="Note 2 2 25 6" xfId="26925"/>
    <cellStyle name="Note 2 2 25 6 2" xfId="26926"/>
    <cellStyle name="Note 2 2 25 6 2 2" xfId="55449"/>
    <cellStyle name="Note 2 2 25 6 2 3" xfId="55450"/>
    <cellStyle name="Note 2 2 25 6 3" xfId="26927"/>
    <cellStyle name="Note 2 2 25 6 4" xfId="55451"/>
    <cellStyle name="Note 2 2 25 7" xfId="26928"/>
    <cellStyle name="Note 2 2 25 7 2" xfId="26929"/>
    <cellStyle name="Note 2 2 25 7 2 2" xfId="55452"/>
    <cellStyle name="Note 2 2 25 7 2 3" xfId="55453"/>
    <cellStyle name="Note 2 2 25 7 3" xfId="26930"/>
    <cellStyle name="Note 2 2 25 7 4" xfId="55454"/>
    <cellStyle name="Note 2 2 25 8" xfId="26931"/>
    <cellStyle name="Note 2 2 25 8 2" xfId="26932"/>
    <cellStyle name="Note 2 2 25 8 2 2" xfId="55455"/>
    <cellStyle name="Note 2 2 25 8 2 3" xfId="55456"/>
    <cellStyle name="Note 2 2 25 8 3" xfId="26933"/>
    <cellStyle name="Note 2 2 25 8 4" xfId="55457"/>
    <cellStyle name="Note 2 2 25 9" xfId="26934"/>
    <cellStyle name="Note 2 2 26" xfId="26935"/>
    <cellStyle name="Note 2 2 26 10" xfId="55458"/>
    <cellStyle name="Note 2 2 26 2" xfId="26936"/>
    <cellStyle name="Note 2 2 26 2 2" xfId="26937"/>
    <cellStyle name="Note 2 2 26 2 2 2" xfId="55459"/>
    <cellStyle name="Note 2 2 26 2 2 3" xfId="55460"/>
    <cellStyle name="Note 2 2 26 2 3" xfId="26938"/>
    <cellStyle name="Note 2 2 26 2 4" xfId="55461"/>
    <cellStyle name="Note 2 2 26 3" xfId="26939"/>
    <cellStyle name="Note 2 2 26 3 2" xfId="26940"/>
    <cellStyle name="Note 2 2 26 3 2 2" xfId="55462"/>
    <cellStyle name="Note 2 2 26 3 2 3" xfId="55463"/>
    <cellStyle name="Note 2 2 26 3 3" xfId="26941"/>
    <cellStyle name="Note 2 2 26 3 4" xfId="55464"/>
    <cellStyle name="Note 2 2 26 4" xfId="26942"/>
    <cellStyle name="Note 2 2 26 4 2" xfId="26943"/>
    <cellStyle name="Note 2 2 26 4 2 2" xfId="55465"/>
    <cellStyle name="Note 2 2 26 4 2 3" xfId="55466"/>
    <cellStyle name="Note 2 2 26 4 3" xfId="26944"/>
    <cellStyle name="Note 2 2 26 4 4" xfId="55467"/>
    <cellStyle name="Note 2 2 26 5" xfId="26945"/>
    <cellStyle name="Note 2 2 26 5 2" xfId="26946"/>
    <cellStyle name="Note 2 2 26 5 2 2" xfId="55468"/>
    <cellStyle name="Note 2 2 26 5 2 3" xfId="55469"/>
    <cellStyle name="Note 2 2 26 5 3" xfId="26947"/>
    <cellStyle name="Note 2 2 26 5 4" xfId="55470"/>
    <cellStyle name="Note 2 2 26 6" xfId="26948"/>
    <cellStyle name="Note 2 2 26 6 2" xfId="26949"/>
    <cellStyle name="Note 2 2 26 6 2 2" xfId="55471"/>
    <cellStyle name="Note 2 2 26 6 2 3" xfId="55472"/>
    <cellStyle name="Note 2 2 26 6 3" xfId="26950"/>
    <cellStyle name="Note 2 2 26 6 4" xfId="55473"/>
    <cellStyle name="Note 2 2 26 7" xfId="26951"/>
    <cellStyle name="Note 2 2 26 7 2" xfId="26952"/>
    <cellStyle name="Note 2 2 26 7 2 2" xfId="55474"/>
    <cellStyle name="Note 2 2 26 7 2 3" xfId="55475"/>
    <cellStyle name="Note 2 2 26 7 3" xfId="26953"/>
    <cellStyle name="Note 2 2 26 7 4" xfId="55476"/>
    <cellStyle name="Note 2 2 26 8" xfId="26954"/>
    <cellStyle name="Note 2 2 26 8 2" xfId="26955"/>
    <cellStyle name="Note 2 2 26 8 2 2" xfId="55477"/>
    <cellStyle name="Note 2 2 26 8 2 3" xfId="55478"/>
    <cellStyle name="Note 2 2 26 8 3" xfId="26956"/>
    <cellStyle name="Note 2 2 26 8 4" xfId="55479"/>
    <cellStyle name="Note 2 2 26 9" xfId="26957"/>
    <cellStyle name="Note 2 2 27" xfId="26958"/>
    <cellStyle name="Note 2 2 27 10" xfId="55480"/>
    <cellStyle name="Note 2 2 27 2" xfId="26959"/>
    <cellStyle name="Note 2 2 27 2 2" xfId="26960"/>
    <cellStyle name="Note 2 2 27 2 2 2" xfId="55481"/>
    <cellStyle name="Note 2 2 27 2 2 3" xfId="55482"/>
    <cellStyle name="Note 2 2 27 2 3" xfId="26961"/>
    <cellStyle name="Note 2 2 27 2 4" xfId="55483"/>
    <cellStyle name="Note 2 2 27 3" xfId="26962"/>
    <cellStyle name="Note 2 2 27 3 2" xfId="26963"/>
    <cellStyle name="Note 2 2 27 3 2 2" xfId="55484"/>
    <cellStyle name="Note 2 2 27 3 2 3" xfId="55485"/>
    <cellStyle name="Note 2 2 27 3 3" xfId="26964"/>
    <cellStyle name="Note 2 2 27 3 4" xfId="55486"/>
    <cellStyle name="Note 2 2 27 4" xfId="26965"/>
    <cellStyle name="Note 2 2 27 4 2" xfId="26966"/>
    <cellStyle name="Note 2 2 27 4 2 2" xfId="55487"/>
    <cellStyle name="Note 2 2 27 4 2 3" xfId="55488"/>
    <cellStyle name="Note 2 2 27 4 3" xfId="26967"/>
    <cellStyle name="Note 2 2 27 4 4" xfId="55489"/>
    <cellStyle name="Note 2 2 27 5" xfId="26968"/>
    <cellStyle name="Note 2 2 27 5 2" xfId="26969"/>
    <cellStyle name="Note 2 2 27 5 2 2" xfId="55490"/>
    <cellStyle name="Note 2 2 27 5 2 3" xfId="55491"/>
    <cellStyle name="Note 2 2 27 5 3" xfId="26970"/>
    <cellStyle name="Note 2 2 27 5 4" xfId="55492"/>
    <cellStyle name="Note 2 2 27 6" xfId="26971"/>
    <cellStyle name="Note 2 2 27 6 2" xfId="26972"/>
    <cellStyle name="Note 2 2 27 6 2 2" xfId="55493"/>
    <cellStyle name="Note 2 2 27 6 2 3" xfId="55494"/>
    <cellStyle name="Note 2 2 27 6 3" xfId="26973"/>
    <cellStyle name="Note 2 2 27 6 4" xfId="55495"/>
    <cellStyle name="Note 2 2 27 7" xfId="26974"/>
    <cellStyle name="Note 2 2 27 7 2" xfId="26975"/>
    <cellStyle name="Note 2 2 27 7 2 2" xfId="55496"/>
    <cellStyle name="Note 2 2 27 7 2 3" xfId="55497"/>
    <cellStyle name="Note 2 2 27 7 3" xfId="26976"/>
    <cellStyle name="Note 2 2 27 7 4" xfId="55498"/>
    <cellStyle name="Note 2 2 27 8" xfId="26977"/>
    <cellStyle name="Note 2 2 27 8 2" xfId="26978"/>
    <cellStyle name="Note 2 2 27 8 2 2" xfId="55499"/>
    <cellStyle name="Note 2 2 27 8 2 3" xfId="55500"/>
    <cellStyle name="Note 2 2 27 8 3" xfId="26979"/>
    <cellStyle name="Note 2 2 27 8 4" xfId="55501"/>
    <cellStyle name="Note 2 2 27 9" xfId="26980"/>
    <cellStyle name="Note 2 2 28" xfId="26981"/>
    <cellStyle name="Note 2 2 28 10" xfId="55502"/>
    <cellStyle name="Note 2 2 28 2" xfId="26982"/>
    <cellStyle name="Note 2 2 28 2 2" xfId="26983"/>
    <cellStyle name="Note 2 2 28 2 2 2" xfId="55503"/>
    <cellStyle name="Note 2 2 28 2 2 3" xfId="55504"/>
    <cellStyle name="Note 2 2 28 2 3" xfId="26984"/>
    <cellStyle name="Note 2 2 28 2 4" xfId="55505"/>
    <cellStyle name="Note 2 2 28 3" xfId="26985"/>
    <cellStyle name="Note 2 2 28 3 2" xfId="26986"/>
    <cellStyle name="Note 2 2 28 3 2 2" xfId="55506"/>
    <cellStyle name="Note 2 2 28 3 2 3" xfId="55507"/>
    <cellStyle name="Note 2 2 28 3 3" xfId="26987"/>
    <cellStyle name="Note 2 2 28 3 4" xfId="55508"/>
    <cellStyle name="Note 2 2 28 4" xfId="26988"/>
    <cellStyle name="Note 2 2 28 4 2" xfId="26989"/>
    <cellStyle name="Note 2 2 28 4 2 2" xfId="55509"/>
    <cellStyle name="Note 2 2 28 4 2 3" xfId="55510"/>
    <cellStyle name="Note 2 2 28 4 3" xfId="26990"/>
    <cellStyle name="Note 2 2 28 4 4" xfId="55511"/>
    <cellStyle name="Note 2 2 28 5" xfId="26991"/>
    <cellStyle name="Note 2 2 28 5 2" xfId="26992"/>
    <cellStyle name="Note 2 2 28 5 2 2" xfId="55512"/>
    <cellStyle name="Note 2 2 28 5 2 3" xfId="55513"/>
    <cellStyle name="Note 2 2 28 5 3" xfId="26993"/>
    <cellStyle name="Note 2 2 28 5 4" xfId="55514"/>
    <cellStyle name="Note 2 2 28 6" xfId="26994"/>
    <cellStyle name="Note 2 2 28 6 2" xfId="26995"/>
    <cellStyle name="Note 2 2 28 6 2 2" xfId="55515"/>
    <cellStyle name="Note 2 2 28 6 2 3" xfId="55516"/>
    <cellStyle name="Note 2 2 28 6 3" xfId="26996"/>
    <cellStyle name="Note 2 2 28 6 4" xfId="55517"/>
    <cellStyle name="Note 2 2 28 7" xfId="26997"/>
    <cellStyle name="Note 2 2 28 7 2" xfId="26998"/>
    <cellStyle name="Note 2 2 28 7 2 2" xfId="55518"/>
    <cellStyle name="Note 2 2 28 7 2 3" xfId="55519"/>
    <cellStyle name="Note 2 2 28 7 3" xfId="26999"/>
    <cellStyle name="Note 2 2 28 7 4" xfId="55520"/>
    <cellStyle name="Note 2 2 28 8" xfId="27000"/>
    <cellStyle name="Note 2 2 28 8 2" xfId="27001"/>
    <cellStyle name="Note 2 2 28 8 2 2" xfId="55521"/>
    <cellStyle name="Note 2 2 28 8 2 3" xfId="55522"/>
    <cellStyle name="Note 2 2 28 8 3" xfId="27002"/>
    <cellStyle name="Note 2 2 28 8 4" xfId="55523"/>
    <cellStyle name="Note 2 2 28 9" xfId="27003"/>
    <cellStyle name="Note 2 2 29" xfId="27004"/>
    <cellStyle name="Note 2 2 29 10" xfId="55524"/>
    <cellStyle name="Note 2 2 29 2" xfId="27005"/>
    <cellStyle name="Note 2 2 29 2 2" xfId="27006"/>
    <cellStyle name="Note 2 2 29 2 2 2" xfId="55525"/>
    <cellStyle name="Note 2 2 29 2 2 3" xfId="55526"/>
    <cellStyle name="Note 2 2 29 2 3" xfId="27007"/>
    <cellStyle name="Note 2 2 29 2 4" xfId="55527"/>
    <cellStyle name="Note 2 2 29 3" xfId="27008"/>
    <cellStyle name="Note 2 2 29 3 2" xfId="27009"/>
    <cellStyle name="Note 2 2 29 3 2 2" xfId="55528"/>
    <cellStyle name="Note 2 2 29 3 2 3" xfId="55529"/>
    <cellStyle name="Note 2 2 29 3 3" xfId="27010"/>
    <cellStyle name="Note 2 2 29 3 4" xfId="55530"/>
    <cellStyle name="Note 2 2 29 4" xfId="27011"/>
    <cellStyle name="Note 2 2 29 4 2" xfId="27012"/>
    <cellStyle name="Note 2 2 29 4 2 2" xfId="55531"/>
    <cellStyle name="Note 2 2 29 4 2 3" xfId="55532"/>
    <cellStyle name="Note 2 2 29 4 3" xfId="27013"/>
    <cellStyle name="Note 2 2 29 4 4" xfId="55533"/>
    <cellStyle name="Note 2 2 29 5" xfId="27014"/>
    <cellStyle name="Note 2 2 29 5 2" xfId="27015"/>
    <cellStyle name="Note 2 2 29 5 2 2" xfId="55534"/>
    <cellStyle name="Note 2 2 29 5 2 3" xfId="55535"/>
    <cellStyle name="Note 2 2 29 5 3" xfId="27016"/>
    <cellStyle name="Note 2 2 29 5 4" xfId="55536"/>
    <cellStyle name="Note 2 2 29 6" xfId="27017"/>
    <cellStyle name="Note 2 2 29 6 2" xfId="27018"/>
    <cellStyle name="Note 2 2 29 6 2 2" xfId="55537"/>
    <cellStyle name="Note 2 2 29 6 2 3" xfId="55538"/>
    <cellStyle name="Note 2 2 29 6 3" xfId="27019"/>
    <cellStyle name="Note 2 2 29 6 4" xfId="55539"/>
    <cellStyle name="Note 2 2 29 7" xfId="27020"/>
    <cellStyle name="Note 2 2 29 7 2" xfId="27021"/>
    <cellStyle name="Note 2 2 29 7 2 2" xfId="55540"/>
    <cellStyle name="Note 2 2 29 7 2 3" xfId="55541"/>
    <cellStyle name="Note 2 2 29 7 3" xfId="27022"/>
    <cellStyle name="Note 2 2 29 7 4" xfId="55542"/>
    <cellStyle name="Note 2 2 29 8" xfId="27023"/>
    <cellStyle name="Note 2 2 29 8 2" xfId="27024"/>
    <cellStyle name="Note 2 2 29 8 2 2" xfId="55543"/>
    <cellStyle name="Note 2 2 29 8 2 3" xfId="55544"/>
    <cellStyle name="Note 2 2 29 8 3" xfId="27025"/>
    <cellStyle name="Note 2 2 29 8 4" xfId="55545"/>
    <cellStyle name="Note 2 2 29 9" xfId="27026"/>
    <cellStyle name="Note 2 2 3" xfId="27027"/>
    <cellStyle name="Note 2 2 3 10" xfId="27028"/>
    <cellStyle name="Note 2 2 3 10 2" xfId="55546"/>
    <cellStyle name="Note 2 2 3 10 3" xfId="55547"/>
    <cellStyle name="Note 2 2 3 11" xfId="55548"/>
    <cellStyle name="Note 2 2 3 12" xfId="55549"/>
    <cellStyle name="Note 2 2 3 13" xfId="55550"/>
    <cellStyle name="Note 2 2 3 14" xfId="55551"/>
    <cellStyle name="Note 2 2 3 2" xfId="27029"/>
    <cellStyle name="Note 2 2 3 2 2" xfId="27030"/>
    <cellStyle name="Note 2 2 3 2 2 2" xfId="27031"/>
    <cellStyle name="Note 2 2 3 2 2 2 2" xfId="27032"/>
    <cellStyle name="Note 2 2 3 2 2 2 2 2" xfId="27033"/>
    <cellStyle name="Note 2 2 3 2 2 2 2 2 2" xfId="27034"/>
    <cellStyle name="Note 2 2 3 2 2 2 2 2 2 2" xfId="27035"/>
    <cellStyle name="Note 2 2 3 2 2 2 2 2 3" xfId="27036"/>
    <cellStyle name="Note 2 2 3 2 2 2 2 3" xfId="27037"/>
    <cellStyle name="Note 2 2 3 2 2 2 2 3 2" xfId="27038"/>
    <cellStyle name="Note 2 2 3 2 2 2 2 3 2 2" xfId="27039"/>
    <cellStyle name="Note 2 2 3 2 2 2 2 3 3" xfId="27040"/>
    <cellStyle name="Note 2 2 3 2 2 2 2 4" xfId="27041"/>
    <cellStyle name="Note 2 2 3 2 2 2 2 4 2" xfId="27042"/>
    <cellStyle name="Note 2 2 3 2 2 2 2 5" xfId="27043"/>
    <cellStyle name="Note 2 2 3 2 2 2 3" xfId="27044"/>
    <cellStyle name="Note 2 2 3 2 2 2 3 2" xfId="27045"/>
    <cellStyle name="Note 2 2 3 2 2 2 3 2 2" xfId="27046"/>
    <cellStyle name="Note 2 2 3 2 2 2 3 3" xfId="27047"/>
    <cellStyle name="Note 2 2 3 2 2 2 4" xfId="27048"/>
    <cellStyle name="Note 2 2 3 2 2 2 4 2" xfId="27049"/>
    <cellStyle name="Note 2 2 3 2 2 2 4 2 2" xfId="27050"/>
    <cellStyle name="Note 2 2 3 2 2 2 4 3" xfId="27051"/>
    <cellStyle name="Note 2 2 3 2 2 2 5" xfId="27052"/>
    <cellStyle name="Note 2 2 3 2 2 2 5 2" xfId="27053"/>
    <cellStyle name="Note 2 2 3 2 2 2 6" xfId="27054"/>
    <cellStyle name="Note 2 2 3 2 2 3" xfId="55552"/>
    <cellStyle name="Note 2 2 3 2 2 4" xfId="55553"/>
    <cellStyle name="Note 2 2 3 2 2 5" xfId="55554"/>
    <cellStyle name="Note 2 2 3 2 2 6" xfId="55555"/>
    <cellStyle name="Note 2 2 3 2 2 7" xfId="55556"/>
    <cellStyle name="Note 2 2 3 2 3" xfId="27055"/>
    <cellStyle name="Note 2 2 3 2 3 2" xfId="27056"/>
    <cellStyle name="Note 2 2 3 2 3 2 2" xfId="27057"/>
    <cellStyle name="Note 2 2 3 2 3 2 2 2" xfId="27058"/>
    <cellStyle name="Note 2 2 3 2 3 2 2 2 2" xfId="27059"/>
    <cellStyle name="Note 2 2 3 2 3 2 2 3" xfId="27060"/>
    <cellStyle name="Note 2 2 3 2 3 2 3" xfId="27061"/>
    <cellStyle name="Note 2 2 3 2 3 2 3 2" xfId="27062"/>
    <cellStyle name="Note 2 2 3 2 3 2 3 2 2" xfId="27063"/>
    <cellStyle name="Note 2 2 3 2 3 2 3 3" xfId="27064"/>
    <cellStyle name="Note 2 2 3 2 3 2 4" xfId="27065"/>
    <cellStyle name="Note 2 2 3 2 3 2 4 2" xfId="27066"/>
    <cellStyle name="Note 2 2 3 2 3 2 5" xfId="27067"/>
    <cellStyle name="Note 2 2 3 2 3 3" xfId="27068"/>
    <cellStyle name="Note 2 2 3 2 3 3 2" xfId="27069"/>
    <cellStyle name="Note 2 2 3 2 3 3 2 2" xfId="27070"/>
    <cellStyle name="Note 2 2 3 2 3 3 3" xfId="27071"/>
    <cellStyle name="Note 2 2 3 2 3 4" xfId="27072"/>
    <cellStyle name="Note 2 2 3 2 3 4 2" xfId="27073"/>
    <cellStyle name="Note 2 2 3 2 3 4 2 2" xfId="27074"/>
    <cellStyle name="Note 2 2 3 2 3 4 3" xfId="27075"/>
    <cellStyle name="Note 2 2 3 2 3 5" xfId="27076"/>
    <cellStyle name="Note 2 2 3 2 3 5 2" xfId="27077"/>
    <cellStyle name="Note 2 2 3 2 3 6" xfId="27078"/>
    <cellStyle name="Note 2 2 3 2 4" xfId="27079"/>
    <cellStyle name="Note 2 2 3 2 5" xfId="55557"/>
    <cellStyle name="Note 2 2 3 2 6" xfId="55558"/>
    <cellStyle name="Note 2 2 3 2 7" xfId="55559"/>
    <cellStyle name="Note 2 2 3 3" xfId="27080"/>
    <cellStyle name="Note 2 2 3 3 2" xfId="27081"/>
    <cellStyle name="Note 2 2 3 3 2 2" xfId="27082"/>
    <cellStyle name="Note 2 2 3 3 2 2 2" xfId="27083"/>
    <cellStyle name="Note 2 2 3 3 2 2 2 2" xfId="27084"/>
    <cellStyle name="Note 2 2 3 3 2 2 2 2 2" xfId="27085"/>
    <cellStyle name="Note 2 2 3 3 2 2 2 3" xfId="27086"/>
    <cellStyle name="Note 2 2 3 3 2 2 3" xfId="27087"/>
    <cellStyle name="Note 2 2 3 3 2 2 3 2" xfId="27088"/>
    <cellStyle name="Note 2 2 3 3 2 2 3 2 2" xfId="27089"/>
    <cellStyle name="Note 2 2 3 3 2 2 3 3" xfId="27090"/>
    <cellStyle name="Note 2 2 3 3 2 2 4" xfId="27091"/>
    <cellStyle name="Note 2 2 3 3 2 2 4 2" xfId="27092"/>
    <cellStyle name="Note 2 2 3 3 2 2 5" xfId="27093"/>
    <cellStyle name="Note 2 2 3 3 2 3" xfId="27094"/>
    <cellStyle name="Note 2 2 3 3 2 3 2" xfId="27095"/>
    <cellStyle name="Note 2 2 3 3 2 3 2 2" xfId="27096"/>
    <cellStyle name="Note 2 2 3 3 2 3 3" xfId="27097"/>
    <cellStyle name="Note 2 2 3 3 2 4" xfId="27098"/>
    <cellStyle name="Note 2 2 3 3 2 4 2" xfId="27099"/>
    <cellStyle name="Note 2 2 3 3 2 4 2 2" xfId="27100"/>
    <cellStyle name="Note 2 2 3 3 2 4 3" xfId="27101"/>
    <cellStyle name="Note 2 2 3 3 2 5" xfId="27102"/>
    <cellStyle name="Note 2 2 3 3 2 5 2" xfId="27103"/>
    <cellStyle name="Note 2 2 3 3 2 6" xfId="27104"/>
    <cellStyle name="Note 2 2 3 3 3" xfId="27105"/>
    <cellStyle name="Note 2 2 3 3 4" xfId="27106"/>
    <cellStyle name="Note 2 2 3 3 5" xfId="55560"/>
    <cellStyle name="Note 2 2 3 3 6" xfId="55561"/>
    <cellStyle name="Note 2 2 3 3 7" xfId="55562"/>
    <cellStyle name="Note 2 2 3 3 8" xfId="55563"/>
    <cellStyle name="Note 2 2 3 4" xfId="27107"/>
    <cellStyle name="Note 2 2 3 4 2" xfId="27108"/>
    <cellStyle name="Note 2 2 3 4 2 2" xfId="27109"/>
    <cellStyle name="Note 2 2 3 4 2 2 2" xfId="27110"/>
    <cellStyle name="Note 2 2 3 4 2 2 2 2" xfId="27111"/>
    <cellStyle name="Note 2 2 3 4 2 2 3" xfId="27112"/>
    <cellStyle name="Note 2 2 3 4 2 3" xfId="27113"/>
    <cellStyle name="Note 2 2 3 4 2 3 2" xfId="27114"/>
    <cellStyle name="Note 2 2 3 4 2 3 2 2" xfId="27115"/>
    <cellStyle name="Note 2 2 3 4 2 3 3" xfId="27116"/>
    <cellStyle name="Note 2 2 3 4 2 4" xfId="27117"/>
    <cellStyle name="Note 2 2 3 4 2 4 2" xfId="27118"/>
    <cellStyle name="Note 2 2 3 4 2 5" xfId="27119"/>
    <cellStyle name="Note 2 2 3 4 3" xfId="27120"/>
    <cellStyle name="Note 2 2 3 4 3 2" xfId="27121"/>
    <cellStyle name="Note 2 2 3 4 3 2 2" xfId="27122"/>
    <cellStyle name="Note 2 2 3 4 3 3" xfId="27123"/>
    <cellStyle name="Note 2 2 3 4 4" xfId="27124"/>
    <cellStyle name="Note 2 2 3 4 4 2" xfId="27125"/>
    <cellStyle name="Note 2 2 3 4 4 2 2" xfId="27126"/>
    <cellStyle name="Note 2 2 3 4 4 3" xfId="27127"/>
    <cellStyle name="Note 2 2 3 4 5" xfId="27128"/>
    <cellStyle name="Note 2 2 3 4 5 2" xfId="27129"/>
    <cellStyle name="Note 2 2 3 4 6" xfId="27130"/>
    <cellStyle name="Note 2 2 3 4 7" xfId="27131"/>
    <cellStyle name="Note 2 2 3 4 8" xfId="27132"/>
    <cellStyle name="Note 2 2 3 5" xfId="27133"/>
    <cellStyle name="Note 2 2 3 5 2" xfId="27134"/>
    <cellStyle name="Note 2 2 3 5 2 2" xfId="55564"/>
    <cellStyle name="Note 2 2 3 5 2 3" xfId="55565"/>
    <cellStyle name="Note 2 2 3 5 3" xfId="27135"/>
    <cellStyle name="Note 2 2 3 5 4" xfId="55566"/>
    <cellStyle name="Note 2 2 3 6" xfId="27136"/>
    <cellStyle name="Note 2 2 3 6 2" xfId="27137"/>
    <cellStyle name="Note 2 2 3 6 2 2" xfId="55567"/>
    <cellStyle name="Note 2 2 3 6 2 3" xfId="55568"/>
    <cellStyle name="Note 2 2 3 6 3" xfId="27138"/>
    <cellStyle name="Note 2 2 3 6 4" xfId="55569"/>
    <cellStyle name="Note 2 2 3 7" xfId="27139"/>
    <cellStyle name="Note 2 2 3 7 2" xfId="27140"/>
    <cellStyle name="Note 2 2 3 7 2 2" xfId="55570"/>
    <cellStyle name="Note 2 2 3 7 2 3" xfId="55571"/>
    <cellStyle name="Note 2 2 3 7 3" xfId="27141"/>
    <cellStyle name="Note 2 2 3 7 4" xfId="55572"/>
    <cellStyle name="Note 2 2 3 8" xfId="27142"/>
    <cellStyle name="Note 2 2 3 8 2" xfId="27143"/>
    <cellStyle name="Note 2 2 3 8 2 2" xfId="55573"/>
    <cellStyle name="Note 2 2 3 8 2 3" xfId="55574"/>
    <cellStyle name="Note 2 2 3 8 3" xfId="27144"/>
    <cellStyle name="Note 2 2 3 8 4" xfId="55575"/>
    <cellStyle name="Note 2 2 3 9" xfId="27145"/>
    <cellStyle name="Note 2 2 3 9 2" xfId="27146"/>
    <cellStyle name="Note 2 2 3 9 2 2" xfId="55576"/>
    <cellStyle name="Note 2 2 3 9 2 3" xfId="55577"/>
    <cellStyle name="Note 2 2 3 9 3" xfId="27147"/>
    <cellStyle name="Note 2 2 3 9 4" xfId="55578"/>
    <cellStyle name="Note 2 2 30" xfId="27148"/>
    <cellStyle name="Note 2 2 30 10" xfId="55579"/>
    <cellStyle name="Note 2 2 30 2" xfId="27149"/>
    <cellStyle name="Note 2 2 30 2 2" xfId="27150"/>
    <cellStyle name="Note 2 2 30 2 2 2" xfId="55580"/>
    <cellStyle name="Note 2 2 30 2 2 3" xfId="55581"/>
    <cellStyle name="Note 2 2 30 2 3" xfId="27151"/>
    <cellStyle name="Note 2 2 30 2 4" xfId="55582"/>
    <cellStyle name="Note 2 2 30 3" xfId="27152"/>
    <cellStyle name="Note 2 2 30 3 2" xfId="27153"/>
    <cellStyle name="Note 2 2 30 3 2 2" xfId="55583"/>
    <cellStyle name="Note 2 2 30 3 2 3" xfId="55584"/>
    <cellStyle name="Note 2 2 30 3 3" xfId="27154"/>
    <cellStyle name="Note 2 2 30 3 4" xfId="55585"/>
    <cellStyle name="Note 2 2 30 4" xfId="27155"/>
    <cellStyle name="Note 2 2 30 4 2" xfId="27156"/>
    <cellStyle name="Note 2 2 30 4 2 2" xfId="55586"/>
    <cellStyle name="Note 2 2 30 4 2 3" xfId="55587"/>
    <cellStyle name="Note 2 2 30 4 3" xfId="27157"/>
    <cellStyle name="Note 2 2 30 4 4" xfId="55588"/>
    <cellStyle name="Note 2 2 30 5" xfId="27158"/>
    <cellStyle name="Note 2 2 30 5 2" xfId="27159"/>
    <cellStyle name="Note 2 2 30 5 2 2" xfId="55589"/>
    <cellStyle name="Note 2 2 30 5 2 3" xfId="55590"/>
    <cellStyle name="Note 2 2 30 5 3" xfId="27160"/>
    <cellStyle name="Note 2 2 30 5 4" xfId="55591"/>
    <cellStyle name="Note 2 2 30 6" xfId="27161"/>
    <cellStyle name="Note 2 2 30 6 2" xfId="27162"/>
    <cellStyle name="Note 2 2 30 6 2 2" xfId="55592"/>
    <cellStyle name="Note 2 2 30 6 2 3" xfId="55593"/>
    <cellStyle name="Note 2 2 30 6 3" xfId="27163"/>
    <cellStyle name="Note 2 2 30 6 4" xfId="55594"/>
    <cellStyle name="Note 2 2 30 7" xfId="27164"/>
    <cellStyle name="Note 2 2 30 7 2" xfId="27165"/>
    <cellStyle name="Note 2 2 30 7 2 2" xfId="55595"/>
    <cellStyle name="Note 2 2 30 7 2 3" xfId="55596"/>
    <cellStyle name="Note 2 2 30 7 3" xfId="27166"/>
    <cellStyle name="Note 2 2 30 7 4" xfId="55597"/>
    <cellStyle name="Note 2 2 30 8" xfId="27167"/>
    <cellStyle name="Note 2 2 30 8 2" xfId="27168"/>
    <cellStyle name="Note 2 2 30 8 2 2" xfId="55598"/>
    <cellStyle name="Note 2 2 30 8 2 3" xfId="55599"/>
    <cellStyle name="Note 2 2 30 8 3" xfId="27169"/>
    <cellStyle name="Note 2 2 30 8 4" xfId="55600"/>
    <cellStyle name="Note 2 2 30 9" xfId="27170"/>
    <cellStyle name="Note 2 2 31" xfId="27171"/>
    <cellStyle name="Note 2 2 31 10" xfId="55601"/>
    <cellStyle name="Note 2 2 31 2" xfId="27172"/>
    <cellStyle name="Note 2 2 31 2 2" xfId="27173"/>
    <cellStyle name="Note 2 2 31 2 2 2" xfId="55602"/>
    <cellStyle name="Note 2 2 31 2 2 3" xfId="55603"/>
    <cellStyle name="Note 2 2 31 2 3" xfId="27174"/>
    <cellStyle name="Note 2 2 31 2 4" xfId="55604"/>
    <cellStyle name="Note 2 2 31 3" xfId="27175"/>
    <cellStyle name="Note 2 2 31 3 2" xfId="27176"/>
    <cellStyle name="Note 2 2 31 3 2 2" xfId="55605"/>
    <cellStyle name="Note 2 2 31 3 2 3" xfId="55606"/>
    <cellStyle name="Note 2 2 31 3 3" xfId="27177"/>
    <cellStyle name="Note 2 2 31 3 4" xfId="55607"/>
    <cellStyle name="Note 2 2 31 4" xfId="27178"/>
    <cellStyle name="Note 2 2 31 4 2" xfId="27179"/>
    <cellStyle name="Note 2 2 31 4 2 2" xfId="55608"/>
    <cellStyle name="Note 2 2 31 4 2 3" xfId="55609"/>
    <cellStyle name="Note 2 2 31 4 3" xfId="27180"/>
    <cellStyle name="Note 2 2 31 4 4" xfId="55610"/>
    <cellStyle name="Note 2 2 31 5" xfId="27181"/>
    <cellStyle name="Note 2 2 31 5 2" xfId="27182"/>
    <cellStyle name="Note 2 2 31 5 2 2" xfId="55611"/>
    <cellStyle name="Note 2 2 31 5 2 3" xfId="55612"/>
    <cellStyle name="Note 2 2 31 5 3" xfId="27183"/>
    <cellStyle name="Note 2 2 31 5 4" xfId="55613"/>
    <cellStyle name="Note 2 2 31 6" xfId="27184"/>
    <cellStyle name="Note 2 2 31 6 2" xfId="27185"/>
    <cellStyle name="Note 2 2 31 6 2 2" xfId="55614"/>
    <cellStyle name="Note 2 2 31 6 2 3" xfId="55615"/>
    <cellStyle name="Note 2 2 31 6 3" xfId="27186"/>
    <cellStyle name="Note 2 2 31 6 4" xfId="55616"/>
    <cellStyle name="Note 2 2 31 7" xfId="27187"/>
    <cellStyle name="Note 2 2 31 7 2" xfId="27188"/>
    <cellStyle name="Note 2 2 31 7 2 2" xfId="55617"/>
    <cellStyle name="Note 2 2 31 7 2 3" xfId="55618"/>
    <cellStyle name="Note 2 2 31 7 3" xfId="27189"/>
    <cellStyle name="Note 2 2 31 7 4" xfId="55619"/>
    <cellStyle name="Note 2 2 31 8" xfId="27190"/>
    <cellStyle name="Note 2 2 31 8 2" xfId="27191"/>
    <cellStyle name="Note 2 2 31 8 2 2" xfId="55620"/>
    <cellStyle name="Note 2 2 31 8 2 3" xfId="55621"/>
    <cellStyle name="Note 2 2 31 8 3" xfId="27192"/>
    <cellStyle name="Note 2 2 31 8 4" xfId="55622"/>
    <cellStyle name="Note 2 2 31 9" xfId="27193"/>
    <cellStyle name="Note 2 2 32" xfId="27194"/>
    <cellStyle name="Note 2 2 32 10" xfId="55623"/>
    <cellStyle name="Note 2 2 32 11" xfId="55624"/>
    <cellStyle name="Note 2 2 32 2" xfId="27195"/>
    <cellStyle name="Note 2 2 32 2 2" xfId="27196"/>
    <cellStyle name="Note 2 2 32 2 2 2" xfId="55625"/>
    <cellStyle name="Note 2 2 32 2 2 3" xfId="55626"/>
    <cellStyle name="Note 2 2 32 2 3" xfId="27197"/>
    <cellStyle name="Note 2 2 32 2 4" xfId="55627"/>
    <cellStyle name="Note 2 2 32 3" xfId="27198"/>
    <cellStyle name="Note 2 2 32 3 2" xfId="27199"/>
    <cellStyle name="Note 2 2 32 3 2 2" xfId="55628"/>
    <cellStyle name="Note 2 2 32 3 2 3" xfId="55629"/>
    <cellStyle name="Note 2 2 32 3 3" xfId="27200"/>
    <cellStyle name="Note 2 2 32 3 4" xfId="55630"/>
    <cellStyle name="Note 2 2 32 4" xfId="27201"/>
    <cellStyle name="Note 2 2 32 4 2" xfId="27202"/>
    <cellStyle name="Note 2 2 32 4 2 2" xfId="55631"/>
    <cellStyle name="Note 2 2 32 4 2 3" xfId="55632"/>
    <cellStyle name="Note 2 2 32 4 3" xfId="27203"/>
    <cellStyle name="Note 2 2 32 4 4" xfId="55633"/>
    <cellStyle name="Note 2 2 32 5" xfId="27204"/>
    <cellStyle name="Note 2 2 32 5 2" xfId="27205"/>
    <cellStyle name="Note 2 2 32 5 2 2" xfId="55634"/>
    <cellStyle name="Note 2 2 32 5 2 3" xfId="55635"/>
    <cellStyle name="Note 2 2 32 5 3" xfId="27206"/>
    <cellStyle name="Note 2 2 32 5 4" xfId="55636"/>
    <cellStyle name="Note 2 2 32 6" xfId="27207"/>
    <cellStyle name="Note 2 2 32 6 2" xfId="27208"/>
    <cellStyle name="Note 2 2 32 6 2 2" xfId="55637"/>
    <cellStyle name="Note 2 2 32 6 2 3" xfId="55638"/>
    <cellStyle name="Note 2 2 32 6 3" xfId="27209"/>
    <cellStyle name="Note 2 2 32 6 4" xfId="55639"/>
    <cellStyle name="Note 2 2 32 7" xfId="27210"/>
    <cellStyle name="Note 2 2 32 7 2" xfId="27211"/>
    <cellStyle name="Note 2 2 32 7 2 2" xfId="55640"/>
    <cellStyle name="Note 2 2 32 7 2 3" xfId="55641"/>
    <cellStyle name="Note 2 2 32 7 3" xfId="27212"/>
    <cellStyle name="Note 2 2 32 7 4" xfId="55642"/>
    <cellStyle name="Note 2 2 32 8" xfId="27213"/>
    <cellStyle name="Note 2 2 32 8 2" xfId="27214"/>
    <cellStyle name="Note 2 2 32 8 2 2" xfId="55643"/>
    <cellStyle name="Note 2 2 32 8 2 3" xfId="55644"/>
    <cellStyle name="Note 2 2 32 8 3" xfId="27215"/>
    <cellStyle name="Note 2 2 32 8 4" xfId="55645"/>
    <cellStyle name="Note 2 2 32 9" xfId="27216"/>
    <cellStyle name="Note 2 2 32 9 2" xfId="55646"/>
    <cellStyle name="Note 2 2 32 9 3" xfId="55647"/>
    <cellStyle name="Note 2 2 33" xfId="27217"/>
    <cellStyle name="Note 2 2 33 10" xfId="55648"/>
    <cellStyle name="Note 2 2 33 2" xfId="27218"/>
    <cellStyle name="Note 2 2 33 2 2" xfId="27219"/>
    <cellStyle name="Note 2 2 33 2 2 2" xfId="55649"/>
    <cellStyle name="Note 2 2 33 2 2 3" xfId="55650"/>
    <cellStyle name="Note 2 2 33 2 3" xfId="27220"/>
    <cellStyle name="Note 2 2 33 2 4" xfId="55651"/>
    <cellStyle name="Note 2 2 33 3" xfId="27221"/>
    <cellStyle name="Note 2 2 33 3 2" xfId="27222"/>
    <cellStyle name="Note 2 2 33 3 2 2" xfId="55652"/>
    <cellStyle name="Note 2 2 33 3 2 3" xfId="55653"/>
    <cellStyle name="Note 2 2 33 3 3" xfId="27223"/>
    <cellStyle name="Note 2 2 33 3 4" xfId="55654"/>
    <cellStyle name="Note 2 2 33 4" xfId="27224"/>
    <cellStyle name="Note 2 2 33 4 2" xfId="27225"/>
    <cellStyle name="Note 2 2 33 4 2 2" xfId="55655"/>
    <cellStyle name="Note 2 2 33 4 2 3" xfId="55656"/>
    <cellStyle name="Note 2 2 33 4 3" xfId="27226"/>
    <cellStyle name="Note 2 2 33 4 4" xfId="55657"/>
    <cellStyle name="Note 2 2 33 5" xfId="27227"/>
    <cellStyle name="Note 2 2 33 5 2" xfId="27228"/>
    <cellStyle name="Note 2 2 33 5 2 2" xfId="55658"/>
    <cellStyle name="Note 2 2 33 5 2 3" xfId="55659"/>
    <cellStyle name="Note 2 2 33 5 3" xfId="27229"/>
    <cellStyle name="Note 2 2 33 5 4" xfId="55660"/>
    <cellStyle name="Note 2 2 33 6" xfId="27230"/>
    <cellStyle name="Note 2 2 33 6 2" xfId="27231"/>
    <cellStyle name="Note 2 2 33 6 2 2" xfId="55661"/>
    <cellStyle name="Note 2 2 33 6 2 3" xfId="55662"/>
    <cellStyle name="Note 2 2 33 6 3" xfId="27232"/>
    <cellStyle name="Note 2 2 33 6 4" xfId="55663"/>
    <cellStyle name="Note 2 2 33 7" xfId="27233"/>
    <cellStyle name="Note 2 2 33 7 2" xfId="27234"/>
    <cellStyle name="Note 2 2 33 7 2 2" xfId="55664"/>
    <cellStyle name="Note 2 2 33 7 2 3" xfId="55665"/>
    <cellStyle name="Note 2 2 33 7 3" xfId="27235"/>
    <cellStyle name="Note 2 2 33 7 4" xfId="55666"/>
    <cellStyle name="Note 2 2 33 8" xfId="27236"/>
    <cellStyle name="Note 2 2 33 8 2" xfId="27237"/>
    <cellStyle name="Note 2 2 33 8 2 2" xfId="55667"/>
    <cellStyle name="Note 2 2 33 8 2 3" xfId="55668"/>
    <cellStyle name="Note 2 2 33 8 3" xfId="27238"/>
    <cellStyle name="Note 2 2 33 8 4" xfId="55669"/>
    <cellStyle name="Note 2 2 33 9" xfId="27239"/>
    <cellStyle name="Note 2 2 34" xfId="27240"/>
    <cellStyle name="Note 2 2 34 10" xfId="55670"/>
    <cellStyle name="Note 2 2 34 11" xfId="55671"/>
    <cellStyle name="Note 2 2 34 2" xfId="27241"/>
    <cellStyle name="Note 2 2 34 2 2" xfId="27242"/>
    <cellStyle name="Note 2 2 34 2 2 2" xfId="55672"/>
    <cellStyle name="Note 2 2 34 2 2 3" xfId="55673"/>
    <cellStyle name="Note 2 2 34 2 3" xfId="27243"/>
    <cellStyle name="Note 2 2 34 2 4" xfId="55674"/>
    <cellStyle name="Note 2 2 34 3" xfId="27244"/>
    <cellStyle name="Note 2 2 34 3 2" xfId="27245"/>
    <cellStyle name="Note 2 2 34 3 2 2" xfId="55675"/>
    <cellStyle name="Note 2 2 34 3 2 3" xfId="55676"/>
    <cellStyle name="Note 2 2 34 3 3" xfId="27246"/>
    <cellStyle name="Note 2 2 34 3 4" xfId="55677"/>
    <cellStyle name="Note 2 2 34 4" xfId="27247"/>
    <cellStyle name="Note 2 2 34 4 2" xfId="27248"/>
    <cellStyle name="Note 2 2 34 4 2 2" xfId="55678"/>
    <cellStyle name="Note 2 2 34 4 2 3" xfId="55679"/>
    <cellStyle name="Note 2 2 34 4 3" xfId="27249"/>
    <cellStyle name="Note 2 2 34 4 4" xfId="55680"/>
    <cellStyle name="Note 2 2 34 5" xfId="27250"/>
    <cellStyle name="Note 2 2 34 5 2" xfId="27251"/>
    <cellStyle name="Note 2 2 34 5 2 2" xfId="55681"/>
    <cellStyle name="Note 2 2 34 5 2 3" xfId="55682"/>
    <cellStyle name="Note 2 2 34 5 3" xfId="27252"/>
    <cellStyle name="Note 2 2 34 5 4" xfId="55683"/>
    <cellStyle name="Note 2 2 34 6" xfId="27253"/>
    <cellStyle name="Note 2 2 34 6 2" xfId="27254"/>
    <cellStyle name="Note 2 2 34 6 2 2" xfId="55684"/>
    <cellStyle name="Note 2 2 34 6 2 3" xfId="55685"/>
    <cellStyle name="Note 2 2 34 6 3" xfId="27255"/>
    <cellStyle name="Note 2 2 34 6 4" xfId="55686"/>
    <cellStyle name="Note 2 2 34 7" xfId="27256"/>
    <cellStyle name="Note 2 2 34 7 2" xfId="27257"/>
    <cellStyle name="Note 2 2 34 7 2 2" xfId="55687"/>
    <cellStyle name="Note 2 2 34 7 2 3" xfId="55688"/>
    <cellStyle name="Note 2 2 34 7 3" xfId="27258"/>
    <cellStyle name="Note 2 2 34 7 4" xfId="55689"/>
    <cellStyle name="Note 2 2 34 8" xfId="27259"/>
    <cellStyle name="Note 2 2 34 8 2" xfId="27260"/>
    <cellStyle name="Note 2 2 34 8 2 2" xfId="55690"/>
    <cellStyle name="Note 2 2 34 8 2 3" xfId="55691"/>
    <cellStyle name="Note 2 2 34 8 3" xfId="27261"/>
    <cellStyle name="Note 2 2 34 8 4" xfId="55692"/>
    <cellStyle name="Note 2 2 34 9" xfId="27262"/>
    <cellStyle name="Note 2 2 34 9 2" xfId="55693"/>
    <cellStyle name="Note 2 2 34 9 3" xfId="55694"/>
    <cellStyle name="Note 2 2 35" xfId="27263"/>
    <cellStyle name="Note 2 2 35 10" xfId="55695"/>
    <cellStyle name="Note 2 2 35 11" xfId="55696"/>
    <cellStyle name="Note 2 2 35 2" xfId="27264"/>
    <cellStyle name="Note 2 2 35 2 2" xfId="27265"/>
    <cellStyle name="Note 2 2 35 2 2 2" xfId="55697"/>
    <cellStyle name="Note 2 2 35 2 2 3" xfId="55698"/>
    <cellStyle name="Note 2 2 35 2 3" xfId="27266"/>
    <cellStyle name="Note 2 2 35 2 4" xfId="55699"/>
    <cellStyle name="Note 2 2 35 3" xfId="27267"/>
    <cellStyle name="Note 2 2 35 3 2" xfId="27268"/>
    <cellStyle name="Note 2 2 35 3 2 2" xfId="55700"/>
    <cellStyle name="Note 2 2 35 3 2 3" xfId="55701"/>
    <cellStyle name="Note 2 2 35 3 3" xfId="27269"/>
    <cellStyle name="Note 2 2 35 3 4" xfId="55702"/>
    <cellStyle name="Note 2 2 35 4" xfId="27270"/>
    <cellStyle name="Note 2 2 35 4 2" xfId="27271"/>
    <cellStyle name="Note 2 2 35 4 2 2" xfId="55703"/>
    <cellStyle name="Note 2 2 35 4 2 3" xfId="55704"/>
    <cellStyle name="Note 2 2 35 4 3" xfId="27272"/>
    <cellStyle name="Note 2 2 35 4 4" xfId="55705"/>
    <cellStyle name="Note 2 2 35 5" xfId="27273"/>
    <cellStyle name="Note 2 2 35 5 2" xfId="27274"/>
    <cellStyle name="Note 2 2 35 5 2 2" xfId="55706"/>
    <cellStyle name="Note 2 2 35 5 2 3" xfId="55707"/>
    <cellStyle name="Note 2 2 35 5 3" xfId="27275"/>
    <cellStyle name="Note 2 2 35 5 4" xfId="55708"/>
    <cellStyle name="Note 2 2 35 6" xfId="27276"/>
    <cellStyle name="Note 2 2 35 6 2" xfId="27277"/>
    <cellStyle name="Note 2 2 35 6 2 2" xfId="55709"/>
    <cellStyle name="Note 2 2 35 6 2 3" xfId="55710"/>
    <cellStyle name="Note 2 2 35 6 3" xfId="27278"/>
    <cellStyle name="Note 2 2 35 6 4" xfId="55711"/>
    <cellStyle name="Note 2 2 35 7" xfId="27279"/>
    <cellStyle name="Note 2 2 35 7 2" xfId="27280"/>
    <cellStyle name="Note 2 2 35 7 2 2" xfId="55712"/>
    <cellStyle name="Note 2 2 35 7 2 3" xfId="55713"/>
    <cellStyle name="Note 2 2 35 7 3" xfId="27281"/>
    <cellStyle name="Note 2 2 35 7 4" xfId="55714"/>
    <cellStyle name="Note 2 2 35 8" xfId="27282"/>
    <cellStyle name="Note 2 2 35 8 2" xfId="27283"/>
    <cellStyle name="Note 2 2 35 8 2 2" xfId="55715"/>
    <cellStyle name="Note 2 2 35 8 2 3" xfId="55716"/>
    <cellStyle name="Note 2 2 35 8 3" xfId="27284"/>
    <cellStyle name="Note 2 2 35 8 4" xfId="55717"/>
    <cellStyle name="Note 2 2 35 9" xfId="27285"/>
    <cellStyle name="Note 2 2 35 9 2" xfId="55718"/>
    <cellStyle name="Note 2 2 35 9 3" xfId="55719"/>
    <cellStyle name="Note 2 2 36" xfId="27286"/>
    <cellStyle name="Note 2 2 36 10" xfId="55720"/>
    <cellStyle name="Note 2 2 36 11" xfId="55721"/>
    <cellStyle name="Note 2 2 36 2" xfId="27287"/>
    <cellStyle name="Note 2 2 36 2 2" xfId="27288"/>
    <cellStyle name="Note 2 2 36 2 2 2" xfId="55722"/>
    <cellStyle name="Note 2 2 36 2 2 3" xfId="55723"/>
    <cellStyle name="Note 2 2 36 2 3" xfId="27289"/>
    <cellStyle name="Note 2 2 36 2 4" xfId="55724"/>
    <cellStyle name="Note 2 2 36 3" xfId="27290"/>
    <cellStyle name="Note 2 2 36 3 2" xfId="27291"/>
    <cellStyle name="Note 2 2 36 3 2 2" xfId="55725"/>
    <cellStyle name="Note 2 2 36 3 2 3" xfId="55726"/>
    <cellStyle name="Note 2 2 36 3 3" xfId="27292"/>
    <cellStyle name="Note 2 2 36 3 4" xfId="55727"/>
    <cellStyle name="Note 2 2 36 4" xfId="27293"/>
    <cellStyle name="Note 2 2 36 4 2" xfId="27294"/>
    <cellStyle name="Note 2 2 36 4 2 2" xfId="55728"/>
    <cellStyle name="Note 2 2 36 4 2 3" xfId="55729"/>
    <cellStyle name="Note 2 2 36 4 3" xfId="27295"/>
    <cellStyle name="Note 2 2 36 4 4" xfId="55730"/>
    <cellStyle name="Note 2 2 36 5" xfId="27296"/>
    <cellStyle name="Note 2 2 36 5 2" xfId="27297"/>
    <cellStyle name="Note 2 2 36 5 2 2" xfId="55731"/>
    <cellStyle name="Note 2 2 36 5 2 3" xfId="55732"/>
    <cellStyle name="Note 2 2 36 5 3" xfId="27298"/>
    <cellStyle name="Note 2 2 36 5 4" xfId="55733"/>
    <cellStyle name="Note 2 2 36 6" xfId="27299"/>
    <cellStyle name="Note 2 2 36 6 2" xfId="27300"/>
    <cellStyle name="Note 2 2 36 6 2 2" xfId="55734"/>
    <cellStyle name="Note 2 2 36 6 2 3" xfId="55735"/>
    <cellStyle name="Note 2 2 36 6 3" xfId="27301"/>
    <cellStyle name="Note 2 2 36 6 4" xfId="55736"/>
    <cellStyle name="Note 2 2 36 7" xfId="27302"/>
    <cellStyle name="Note 2 2 36 7 2" xfId="27303"/>
    <cellStyle name="Note 2 2 36 7 2 2" xfId="55737"/>
    <cellStyle name="Note 2 2 36 7 2 3" xfId="55738"/>
    <cellStyle name="Note 2 2 36 7 3" xfId="27304"/>
    <cellStyle name="Note 2 2 36 7 4" xfId="55739"/>
    <cellStyle name="Note 2 2 36 8" xfId="27305"/>
    <cellStyle name="Note 2 2 36 8 2" xfId="27306"/>
    <cellStyle name="Note 2 2 36 8 2 2" xfId="55740"/>
    <cellStyle name="Note 2 2 36 8 2 3" xfId="55741"/>
    <cellStyle name="Note 2 2 36 8 3" xfId="27307"/>
    <cellStyle name="Note 2 2 36 8 4" xfId="55742"/>
    <cellStyle name="Note 2 2 36 9" xfId="27308"/>
    <cellStyle name="Note 2 2 36 9 2" xfId="55743"/>
    <cellStyle name="Note 2 2 36 9 3" xfId="55744"/>
    <cellStyle name="Note 2 2 37" xfId="27309"/>
    <cellStyle name="Note 2 2 37 10" xfId="55745"/>
    <cellStyle name="Note 2 2 37 11" xfId="55746"/>
    <cellStyle name="Note 2 2 37 2" xfId="27310"/>
    <cellStyle name="Note 2 2 37 2 2" xfId="27311"/>
    <cellStyle name="Note 2 2 37 2 2 2" xfId="55747"/>
    <cellStyle name="Note 2 2 37 2 2 3" xfId="55748"/>
    <cellStyle name="Note 2 2 37 2 3" xfId="27312"/>
    <cellStyle name="Note 2 2 37 2 4" xfId="55749"/>
    <cellStyle name="Note 2 2 37 3" xfId="27313"/>
    <cellStyle name="Note 2 2 37 3 2" xfId="27314"/>
    <cellStyle name="Note 2 2 37 3 2 2" xfId="55750"/>
    <cellStyle name="Note 2 2 37 3 2 3" xfId="55751"/>
    <cellStyle name="Note 2 2 37 3 3" xfId="27315"/>
    <cellStyle name="Note 2 2 37 3 4" xfId="55752"/>
    <cellStyle name="Note 2 2 37 4" xfId="27316"/>
    <cellStyle name="Note 2 2 37 4 2" xfId="27317"/>
    <cellStyle name="Note 2 2 37 4 2 2" xfId="55753"/>
    <cellStyle name="Note 2 2 37 4 2 3" xfId="55754"/>
    <cellStyle name="Note 2 2 37 4 3" xfId="27318"/>
    <cellStyle name="Note 2 2 37 4 4" xfId="55755"/>
    <cellStyle name="Note 2 2 37 5" xfId="27319"/>
    <cellStyle name="Note 2 2 37 5 2" xfId="27320"/>
    <cellStyle name="Note 2 2 37 5 2 2" xfId="55756"/>
    <cellStyle name="Note 2 2 37 5 2 3" xfId="55757"/>
    <cellStyle name="Note 2 2 37 5 3" xfId="27321"/>
    <cellStyle name="Note 2 2 37 5 4" xfId="55758"/>
    <cellStyle name="Note 2 2 37 6" xfId="27322"/>
    <cellStyle name="Note 2 2 37 6 2" xfId="27323"/>
    <cellStyle name="Note 2 2 37 6 2 2" xfId="55759"/>
    <cellStyle name="Note 2 2 37 6 2 3" xfId="55760"/>
    <cellStyle name="Note 2 2 37 6 3" xfId="27324"/>
    <cellStyle name="Note 2 2 37 6 4" xfId="55761"/>
    <cellStyle name="Note 2 2 37 7" xfId="27325"/>
    <cellStyle name="Note 2 2 37 7 2" xfId="27326"/>
    <cellStyle name="Note 2 2 37 7 2 2" xfId="55762"/>
    <cellStyle name="Note 2 2 37 7 2 3" xfId="55763"/>
    <cellStyle name="Note 2 2 37 7 3" xfId="27327"/>
    <cellStyle name="Note 2 2 37 7 4" xfId="55764"/>
    <cellStyle name="Note 2 2 37 8" xfId="27328"/>
    <cellStyle name="Note 2 2 37 8 2" xfId="27329"/>
    <cellStyle name="Note 2 2 37 8 2 2" xfId="55765"/>
    <cellStyle name="Note 2 2 37 8 2 3" xfId="55766"/>
    <cellStyle name="Note 2 2 37 8 3" xfId="27330"/>
    <cellStyle name="Note 2 2 37 8 4" xfId="55767"/>
    <cellStyle name="Note 2 2 37 9" xfId="27331"/>
    <cellStyle name="Note 2 2 37 9 2" xfId="55768"/>
    <cellStyle name="Note 2 2 37 9 3" xfId="55769"/>
    <cellStyle name="Note 2 2 38" xfId="27332"/>
    <cellStyle name="Note 2 2 38 10" xfId="55770"/>
    <cellStyle name="Note 2 2 38 11" xfId="55771"/>
    <cellStyle name="Note 2 2 38 2" xfId="27333"/>
    <cellStyle name="Note 2 2 38 2 2" xfId="27334"/>
    <cellStyle name="Note 2 2 38 2 2 2" xfId="55772"/>
    <cellStyle name="Note 2 2 38 2 2 3" xfId="55773"/>
    <cellStyle name="Note 2 2 38 2 3" xfId="27335"/>
    <cellStyle name="Note 2 2 38 2 4" xfId="55774"/>
    <cellStyle name="Note 2 2 38 3" xfId="27336"/>
    <cellStyle name="Note 2 2 38 3 2" xfId="27337"/>
    <cellStyle name="Note 2 2 38 3 2 2" xfId="55775"/>
    <cellStyle name="Note 2 2 38 3 2 3" xfId="55776"/>
    <cellStyle name="Note 2 2 38 3 3" xfId="27338"/>
    <cellStyle name="Note 2 2 38 3 4" xfId="55777"/>
    <cellStyle name="Note 2 2 38 4" xfId="27339"/>
    <cellStyle name="Note 2 2 38 4 2" xfId="27340"/>
    <cellStyle name="Note 2 2 38 4 2 2" xfId="55778"/>
    <cellStyle name="Note 2 2 38 4 2 3" xfId="55779"/>
    <cellStyle name="Note 2 2 38 4 3" xfId="27341"/>
    <cellStyle name="Note 2 2 38 4 4" xfId="55780"/>
    <cellStyle name="Note 2 2 38 5" xfId="27342"/>
    <cellStyle name="Note 2 2 38 5 2" xfId="27343"/>
    <cellStyle name="Note 2 2 38 5 2 2" xfId="55781"/>
    <cellStyle name="Note 2 2 38 5 2 3" xfId="55782"/>
    <cellStyle name="Note 2 2 38 5 3" xfId="27344"/>
    <cellStyle name="Note 2 2 38 5 4" xfId="55783"/>
    <cellStyle name="Note 2 2 38 6" xfId="27345"/>
    <cellStyle name="Note 2 2 38 6 2" xfId="27346"/>
    <cellStyle name="Note 2 2 38 6 2 2" xfId="55784"/>
    <cellStyle name="Note 2 2 38 6 2 3" xfId="55785"/>
    <cellStyle name="Note 2 2 38 6 3" xfId="27347"/>
    <cellStyle name="Note 2 2 38 6 4" xfId="55786"/>
    <cellStyle name="Note 2 2 38 7" xfId="27348"/>
    <cellStyle name="Note 2 2 38 7 2" xfId="27349"/>
    <cellStyle name="Note 2 2 38 7 2 2" xfId="55787"/>
    <cellStyle name="Note 2 2 38 7 2 3" xfId="55788"/>
    <cellStyle name="Note 2 2 38 7 3" xfId="27350"/>
    <cellStyle name="Note 2 2 38 7 4" xfId="55789"/>
    <cellStyle name="Note 2 2 38 8" xfId="27351"/>
    <cellStyle name="Note 2 2 38 8 2" xfId="27352"/>
    <cellStyle name="Note 2 2 38 8 2 2" xfId="55790"/>
    <cellStyle name="Note 2 2 38 8 2 3" xfId="55791"/>
    <cellStyle name="Note 2 2 38 8 3" xfId="27353"/>
    <cellStyle name="Note 2 2 38 8 4" xfId="55792"/>
    <cellStyle name="Note 2 2 38 9" xfId="27354"/>
    <cellStyle name="Note 2 2 38 9 2" xfId="55793"/>
    <cellStyle name="Note 2 2 38 9 3" xfId="55794"/>
    <cellStyle name="Note 2 2 39" xfId="27355"/>
    <cellStyle name="Note 2 2 39 10" xfId="55795"/>
    <cellStyle name="Note 2 2 39 11" xfId="55796"/>
    <cellStyle name="Note 2 2 39 2" xfId="27356"/>
    <cellStyle name="Note 2 2 39 2 2" xfId="27357"/>
    <cellStyle name="Note 2 2 39 2 2 2" xfId="55797"/>
    <cellStyle name="Note 2 2 39 2 2 3" xfId="55798"/>
    <cellStyle name="Note 2 2 39 2 3" xfId="27358"/>
    <cellStyle name="Note 2 2 39 2 4" xfId="55799"/>
    <cellStyle name="Note 2 2 39 3" xfId="27359"/>
    <cellStyle name="Note 2 2 39 3 2" xfId="27360"/>
    <cellStyle name="Note 2 2 39 3 2 2" xfId="55800"/>
    <cellStyle name="Note 2 2 39 3 2 3" xfId="55801"/>
    <cellStyle name="Note 2 2 39 3 3" xfId="27361"/>
    <cellStyle name="Note 2 2 39 3 4" xfId="55802"/>
    <cellStyle name="Note 2 2 39 4" xfId="27362"/>
    <cellStyle name="Note 2 2 39 4 2" xfId="27363"/>
    <cellStyle name="Note 2 2 39 4 2 2" xfId="55803"/>
    <cellStyle name="Note 2 2 39 4 2 3" xfId="55804"/>
    <cellStyle name="Note 2 2 39 4 3" xfId="27364"/>
    <cellStyle name="Note 2 2 39 4 4" xfId="55805"/>
    <cellStyle name="Note 2 2 39 5" xfId="27365"/>
    <cellStyle name="Note 2 2 39 5 2" xfId="27366"/>
    <cellStyle name="Note 2 2 39 5 2 2" xfId="55806"/>
    <cellStyle name="Note 2 2 39 5 2 3" xfId="55807"/>
    <cellStyle name="Note 2 2 39 5 3" xfId="27367"/>
    <cellStyle name="Note 2 2 39 5 4" xfId="55808"/>
    <cellStyle name="Note 2 2 39 6" xfId="27368"/>
    <cellStyle name="Note 2 2 39 6 2" xfId="27369"/>
    <cellStyle name="Note 2 2 39 6 2 2" xfId="55809"/>
    <cellStyle name="Note 2 2 39 6 2 3" xfId="55810"/>
    <cellStyle name="Note 2 2 39 6 3" xfId="27370"/>
    <cellStyle name="Note 2 2 39 6 4" xfId="55811"/>
    <cellStyle name="Note 2 2 39 7" xfId="27371"/>
    <cellStyle name="Note 2 2 39 7 2" xfId="27372"/>
    <cellStyle name="Note 2 2 39 7 2 2" xfId="55812"/>
    <cellStyle name="Note 2 2 39 7 2 3" xfId="55813"/>
    <cellStyle name="Note 2 2 39 7 3" xfId="27373"/>
    <cellStyle name="Note 2 2 39 7 4" xfId="55814"/>
    <cellStyle name="Note 2 2 39 8" xfId="27374"/>
    <cellStyle name="Note 2 2 39 8 2" xfId="27375"/>
    <cellStyle name="Note 2 2 39 8 2 2" xfId="55815"/>
    <cellStyle name="Note 2 2 39 8 2 3" xfId="55816"/>
    <cellStyle name="Note 2 2 39 8 3" xfId="27376"/>
    <cellStyle name="Note 2 2 39 8 4" xfId="55817"/>
    <cellStyle name="Note 2 2 39 9" xfId="27377"/>
    <cellStyle name="Note 2 2 39 9 2" xfId="55818"/>
    <cellStyle name="Note 2 2 39 9 3" xfId="55819"/>
    <cellStyle name="Note 2 2 4" xfId="27378"/>
    <cellStyle name="Note 2 2 4 10" xfId="55820"/>
    <cellStyle name="Note 2 2 4 11" xfId="55821"/>
    <cellStyle name="Note 2 2 4 12" xfId="55822"/>
    <cellStyle name="Note 2 2 4 13" xfId="55823"/>
    <cellStyle name="Note 2 2 4 2" xfId="27379"/>
    <cellStyle name="Note 2 2 4 2 2" xfId="27380"/>
    <cellStyle name="Note 2 2 4 2 2 2" xfId="27381"/>
    <cellStyle name="Note 2 2 4 2 2 2 2" xfId="27382"/>
    <cellStyle name="Note 2 2 4 2 2 2 2 2" xfId="27383"/>
    <cellStyle name="Note 2 2 4 2 2 2 2 2 2" xfId="27384"/>
    <cellStyle name="Note 2 2 4 2 2 2 2 2 2 2" xfId="27385"/>
    <cellStyle name="Note 2 2 4 2 2 2 2 2 3" xfId="27386"/>
    <cellStyle name="Note 2 2 4 2 2 2 2 3" xfId="27387"/>
    <cellStyle name="Note 2 2 4 2 2 2 2 3 2" xfId="27388"/>
    <cellStyle name="Note 2 2 4 2 2 2 2 3 2 2" xfId="27389"/>
    <cellStyle name="Note 2 2 4 2 2 2 2 3 3" xfId="27390"/>
    <cellStyle name="Note 2 2 4 2 2 2 2 4" xfId="27391"/>
    <cellStyle name="Note 2 2 4 2 2 2 2 4 2" xfId="27392"/>
    <cellStyle name="Note 2 2 4 2 2 2 2 5" xfId="27393"/>
    <cellStyle name="Note 2 2 4 2 2 2 3" xfId="27394"/>
    <cellStyle name="Note 2 2 4 2 2 2 3 2" xfId="27395"/>
    <cellStyle name="Note 2 2 4 2 2 2 3 2 2" xfId="27396"/>
    <cellStyle name="Note 2 2 4 2 2 2 3 3" xfId="27397"/>
    <cellStyle name="Note 2 2 4 2 2 2 4" xfId="27398"/>
    <cellStyle name="Note 2 2 4 2 2 2 4 2" xfId="27399"/>
    <cellStyle name="Note 2 2 4 2 2 2 4 2 2" xfId="27400"/>
    <cellStyle name="Note 2 2 4 2 2 2 4 3" xfId="27401"/>
    <cellStyle name="Note 2 2 4 2 2 2 5" xfId="27402"/>
    <cellStyle name="Note 2 2 4 2 2 2 5 2" xfId="27403"/>
    <cellStyle name="Note 2 2 4 2 2 2 6" xfId="27404"/>
    <cellStyle name="Note 2 2 4 2 2 3" xfId="55824"/>
    <cellStyle name="Note 2 2 4 2 2 4" xfId="55825"/>
    <cellStyle name="Note 2 2 4 2 2 5" xfId="55826"/>
    <cellStyle name="Note 2 2 4 2 2 6" xfId="55827"/>
    <cellStyle name="Note 2 2 4 2 2 7" xfId="55828"/>
    <cellStyle name="Note 2 2 4 2 3" xfId="27405"/>
    <cellStyle name="Note 2 2 4 2 3 2" xfId="27406"/>
    <cellStyle name="Note 2 2 4 2 3 2 2" xfId="27407"/>
    <cellStyle name="Note 2 2 4 2 3 2 2 2" xfId="27408"/>
    <cellStyle name="Note 2 2 4 2 3 2 2 2 2" xfId="27409"/>
    <cellStyle name="Note 2 2 4 2 3 2 2 3" xfId="27410"/>
    <cellStyle name="Note 2 2 4 2 3 2 3" xfId="27411"/>
    <cellStyle name="Note 2 2 4 2 3 2 3 2" xfId="27412"/>
    <cellStyle name="Note 2 2 4 2 3 2 3 2 2" xfId="27413"/>
    <cellStyle name="Note 2 2 4 2 3 2 3 3" xfId="27414"/>
    <cellStyle name="Note 2 2 4 2 3 2 4" xfId="27415"/>
    <cellStyle name="Note 2 2 4 2 3 2 4 2" xfId="27416"/>
    <cellStyle name="Note 2 2 4 2 3 2 5" xfId="27417"/>
    <cellStyle name="Note 2 2 4 2 3 3" xfId="27418"/>
    <cellStyle name="Note 2 2 4 2 3 3 2" xfId="27419"/>
    <cellStyle name="Note 2 2 4 2 3 3 2 2" xfId="27420"/>
    <cellStyle name="Note 2 2 4 2 3 3 3" xfId="27421"/>
    <cellStyle name="Note 2 2 4 2 3 4" xfId="27422"/>
    <cellStyle name="Note 2 2 4 2 3 4 2" xfId="27423"/>
    <cellStyle name="Note 2 2 4 2 3 4 2 2" xfId="27424"/>
    <cellStyle name="Note 2 2 4 2 3 4 3" xfId="27425"/>
    <cellStyle name="Note 2 2 4 2 3 5" xfId="27426"/>
    <cellStyle name="Note 2 2 4 2 3 5 2" xfId="27427"/>
    <cellStyle name="Note 2 2 4 2 3 6" xfId="27428"/>
    <cellStyle name="Note 2 2 4 2 4" xfId="27429"/>
    <cellStyle name="Note 2 2 4 2 5" xfId="55829"/>
    <cellStyle name="Note 2 2 4 2 6" xfId="55830"/>
    <cellStyle name="Note 2 2 4 2 7" xfId="55831"/>
    <cellStyle name="Note 2 2 4 3" xfId="27430"/>
    <cellStyle name="Note 2 2 4 3 2" xfId="27431"/>
    <cellStyle name="Note 2 2 4 3 2 2" xfId="27432"/>
    <cellStyle name="Note 2 2 4 3 2 2 2" xfId="27433"/>
    <cellStyle name="Note 2 2 4 3 2 2 2 2" xfId="27434"/>
    <cellStyle name="Note 2 2 4 3 2 2 2 2 2" xfId="27435"/>
    <cellStyle name="Note 2 2 4 3 2 2 2 3" xfId="27436"/>
    <cellStyle name="Note 2 2 4 3 2 2 3" xfId="27437"/>
    <cellStyle name="Note 2 2 4 3 2 2 3 2" xfId="27438"/>
    <cellStyle name="Note 2 2 4 3 2 2 3 2 2" xfId="27439"/>
    <cellStyle name="Note 2 2 4 3 2 2 3 3" xfId="27440"/>
    <cellStyle name="Note 2 2 4 3 2 2 4" xfId="27441"/>
    <cellStyle name="Note 2 2 4 3 2 2 4 2" xfId="27442"/>
    <cellStyle name="Note 2 2 4 3 2 2 5" xfId="27443"/>
    <cellStyle name="Note 2 2 4 3 2 3" xfId="27444"/>
    <cellStyle name="Note 2 2 4 3 2 3 2" xfId="27445"/>
    <cellStyle name="Note 2 2 4 3 2 3 2 2" xfId="27446"/>
    <cellStyle name="Note 2 2 4 3 2 3 3" xfId="27447"/>
    <cellStyle name="Note 2 2 4 3 2 4" xfId="27448"/>
    <cellStyle name="Note 2 2 4 3 2 4 2" xfId="27449"/>
    <cellStyle name="Note 2 2 4 3 2 4 2 2" xfId="27450"/>
    <cellStyle name="Note 2 2 4 3 2 4 3" xfId="27451"/>
    <cellStyle name="Note 2 2 4 3 2 5" xfId="27452"/>
    <cellStyle name="Note 2 2 4 3 2 5 2" xfId="27453"/>
    <cellStyle name="Note 2 2 4 3 2 6" xfId="27454"/>
    <cellStyle name="Note 2 2 4 3 3" xfId="27455"/>
    <cellStyle name="Note 2 2 4 3 4" xfId="27456"/>
    <cellStyle name="Note 2 2 4 3 5" xfId="55832"/>
    <cellStyle name="Note 2 2 4 3 6" xfId="55833"/>
    <cellStyle name="Note 2 2 4 3 7" xfId="55834"/>
    <cellStyle name="Note 2 2 4 3 8" xfId="55835"/>
    <cellStyle name="Note 2 2 4 4" xfId="27457"/>
    <cellStyle name="Note 2 2 4 4 2" xfId="27458"/>
    <cellStyle name="Note 2 2 4 4 2 2" xfId="27459"/>
    <cellStyle name="Note 2 2 4 4 2 2 2" xfId="27460"/>
    <cellStyle name="Note 2 2 4 4 2 2 2 2" xfId="27461"/>
    <cellStyle name="Note 2 2 4 4 2 2 3" xfId="27462"/>
    <cellStyle name="Note 2 2 4 4 2 3" xfId="27463"/>
    <cellStyle name="Note 2 2 4 4 2 3 2" xfId="27464"/>
    <cellStyle name="Note 2 2 4 4 2 3 2 2" xfId="27465"/>
    <cellStyle name="Note 2 2 4 4 2 3 3" xfId="27466"/>
    <cellStyle name="Note 2 2 4 4 2 4" xfId="27467"/>
    <cellStyle name="Note 2 2 4 4 2 4 2" xfId="27468"/>
    <cellStyle name="Note 2 2 4 4 2 5" xfId="27469"/>
    <cellStyle name="Note 2 2 4 4 3" xfId="27470"/>
    <cellStyle name="Note 2 2 4 4 3 2" xfId="27471"/>
    <cellStyle name="Note 2 2 4 4 3 2 2" xfId="27472"/>
    <cellStyle name="Note 2 2 4 4 3 3" xfId="27473"/>
    <cellStyle name="Note 2 2 4 4 4" xfId="27474"/>
    <cellStyle name="Note 2 2 4 4 4 2" xfId="27475"/>
    <cellStyle name="Note 2 2 4 4 4 2 2" xfId="27476"/>
    <cellStyle name="Note 2 2 4 4 4 3" xfId="27477"/>
    <cellStyle name="Note 2 2 4 4 5" xfId="27478"/>
    <cellStyle name="Note 2 2 4 4 5 2" xfId="27479"/>
    <cellStyle name="Note 2 2 4 4 6" xfId="27480"/>
    <cellStyle name="Note 2 2 4 4 7" xfId="27481"/>
    <cellStyle name="Note 2 2 4 4 8" xfId="27482"/>
    <cellStyle name="Note 2 2 4 5" xfId="27483"/>
    <cellStyle name="Note 2 2 4 5 2" xfId="27484"/>
    <cellStyle name="Note 2 2 4 5 2 2" xfId="55836"/>
    <cellStyle name="Note 2 2 4 5 2 3" xfId="55837"/>
    <cellStyle name="Note 2 2 4 5 3" xfId="27485"/>
    <cellStyle name="Note 2 2 4 5 4" xfId="55838"/>
    <cellStyle name="Note 2 2 4 6" xfId="27486"/>
    <cellStyle name="Note 2 2 4 6 2" xfId="27487"/>
    <cellStyle name="Note 2 2 4 6 2 2" xfId="55839"/>
    <cellStyle name="Note 2 2 4 6 2 3" xfId="55840"/>
    <cellStyle name="Note 2 2 4 6 3" xfId="27488"/>
    <cellStyle name="Note 2 2 4 6 4" xfId="55841"/>
    <cellStyle name="Note 2 2 4 7" xfId="27489"/>
    <cellStyle name="Note 2 2 4 7 2" xfId="27490"/>
    <cellStyle name="Note 2 2 4 7 2 2" xfId="55842"/>
    <cellStyle name="Note 2 2 4 7 2 3" xfId="55843"/>
    <cellStyle name="Note 2 2 4 7 3" xfId="27491"/>
    <cellStyle name="Note 2 2 4 7 4" xfId="55844"/>
    <cellStyle name="Note 2 2 4 8" xfId="27492"/>
    <cellStyle name="Note 2 2 4 8 2" xfId="27493"/>
    <cellStyle name="Note 2 2 4 8 2 2" xfId="55845"/>
    <cellStyle name="Note 2 2 4 8 2 3" xfId="55846"/>
    <cellStyle name="Note 2 2 4 8 3" xfId="27494"/>
    <cellStyle name="Note 2 2 4 8 4" xfId="55847"/>
    <cellStyle name="Note 2 2 4 9" xfId="27495"/>
    <cellStyle name="Note 2 2 4 9 2" xfId="55848"/>
    <cellStyle name="Note 2 2 4 9 3" xfId="55849"/>
    <cellStyle name="Note 2 2 40" xfId="27496"/>
    <cellStyle name="Note 2 2 40 10" xfId="55850"/>
    <cellStyle name="Note 2 2 40 11" xfId="55851"/>
    <cellStyle name="Note 2 2 40 2" xfId="27497"/>
    <cellStyle name="Note 2 2 40 2 2" xfId="27498"/>
    <cellStyle name="Note 2 2 40 2 2 2" xfId="55852"/>
    <cellStyle name="Note 2 2 40 2 2 3" xfId="55853"/>
    <cellStyle name="Note 2 2 40 2 3" xfId="27499"/>
    <cellStyle name="Note 2 2 40 2 4" xfId="55854"/>
    <cellStyle name="Note 2 2 40 3" xfId="27500"/>
    <cellStyle name="Note 2 2 40 3 2" xfId="27501"/>
    <cellStyle name="Note 2 2 40 3 2 2" xfId="55855"/>
    <cellStyle name="Note 2 2 40 3 2 3" xfId="55856"/>
    <cellStyle name="Note 2 2 40 3 3" xfId="27502"/>
    <cellStyle name="Note 2 2 40 3 4" xfId="55857"/>
    <cellStyle name="Note 2 2 40 4" xfId="27503"/>
    <cellStyle name="Note 2 2 40 4 2" xfId="27504"/>
    <cellStyle name="Note 2 2 40 4 2 2" xfId="55858"/>
    <cellStyle name="Note 2 2 40 4 2 3" xfId="55859"/>
    <cellStyle name="Note 2 2 40 4 3" xfId="27505"/>
    <cellStyle name="Note 2 2 40 4 4" xfId="55860"/>
    <cellStyle name="Note 2 2 40 5" xfId="27506"/>
    <cellStyle name="Note 2 2 40 5 2" xfId="27507"/>
    <cellStyle name="Note 2 2 40 5 2 2" xfId="55861"/>
    <cellStyle name="Note 2 2 40 5 2 3" xfId="55862"/>
    <cellStyle name="Note 2 2 40 5 3" xfId="27508"/>
    <cellStyle name="Note 2 2 40 5 4" xfId="55863"/>
    <cellStyle name="Note 2 2 40 6" xfId="27509"/>
    <cellStyle name="Note 2 2 40 6 2" xfId="27510"/>
    <cellStyle name="Note 2 2 40 6 2 2" xfId="55864"/>
    <cellStyle name="Note 2 2 40 6 2 3" xfId="55865"/>
    <cellStyle name="Note 2 2 40 6 3" xfId="27511"/>
    <cellStyle name="Note 2 2 40 6 4" xfId="55866"/>
    <cellStyle name="Note 2 2 40 7" xfId="27512"/>
    <cellStyle name="Note 2 2 40 7 2" xfId="27513"/>
    <cellStyle name="Note 2 2 40 7 2 2" xfId="55867"/>
    <cellStyle name="Note 2 2 40 7 2 3" xfId="55868"/>
    <cellStyle name="Note 2 2 40 7 3" xfId="27514"/>
    <cellStyle name="Note 2 2 40 7 4" xfId="55869"/>
    <cellStyle name="Note 2 2 40 8" xfId="27515"/>
    <cellStyle name="Note 2 2 40 8 2" xfId="27516"/>
    <cellStyle name="Note 2 2 40 8 2 2" xfId="55870"/>
    <cellStyle name="Note 2 2 40 8 2 3" xfId="55871"/>
    <cellStyle name="Note 2 2 40 8 3" xfId="27517"/>
    <cellStyle name="Note 2 2 40 8 4" xfId="55872"/>
    <cellStyle name="Note 2 2 40 9" xfId="27518"/>
    <cellStyle name="Note 2 2 40 9 2" xfId="55873"/>
    <cellStyle name="Note 2 2 40 9 3" xfId="55874"/>
    <cellStyle name="Note 2 2 41" xfId="27519"/>
    <cellStyle name="Note 2 2 41 10" xfId="55875"/>
    <cellStyle name="Note 2 2 41 11" xfId="55876"/>
    <cellStyle name="Note 2 2 41 2" xfId="27520"/>
    <cellStyle name="Note 2 2 41 2 2" xfId="27521"/>
    <cellStyle name="Note 2 2 41 2 2 2" xfId="55877"/>
    <cellStyle name="Note 2 2 41 2 2 3" xfId="55878"/>
    <cellStyle name="Note 2 2 41 2 3" xfId="27522"/>
    <cellStyle name="Note 2 2 41 2 4" xfId="55879"/>
    <cellStyle name="Note 2 2 41 3" xfId="27523"/>
    <cellStyle name="Note 2 2 41 3 2" xfId="27524"/>
    <cellStyle name="Note 2 2 41 3 2 2" xfId="55880"/>
    <cellStyle name="Note 2 2 41 3 2 3" xfId="55881"/>
    <cellStyle name="Note 2 2 41 3 3" xfId="27525"/>
    <cellStyle name="Note 2 2 41 3 4" xfId="55882"/>
    <cellStyle name="Note 2 2 41 4" xfId="27526"/>
    <cellStyle name="Note 2 2 41 4 2" xfId="27527"/>
    <cellStyle name="Note 2 2 41 4 2 2" xfId="55883"/>
    <cellStyle name="Note 2 2 41 4 2 3" xfId="55884"/>
    <cellStyle name="Note 2 2 41 4 3" xfId="27528"/>
    <cellStyle name="Note 2 2 41 4 4" xfId="55885"/>
    <cellStyle name="Note 2 2 41 5" xfId="27529"/>
    <cellStyle name="Note 2 2 41 5 2" xfId="27530"/>
    <cellStyle name="Note 2 2 41 5 2 2" xfId="55886"/>
    <cellStyle name="Note 2 2 41 5 2 3" xfId="55887"/>
    <cellStyle name="Note 2 2 41 5 3" xfId="27531"/>
    <cellStyle name="Note 2 2 41 5 4" xfId="55888"/>
    <cellStyle name="Note 2 2 41 6" xfId="27532"/>
    <cellStyle name="Note 2 2 41 6 2" xfId="27533"/>
    <cellStyle name="Note 2 2 41 6 2 2" xfId="55889"/>
    <cellStyle name="Note 2 2 41 6 2 3" xfId="55890"/>
    <cellStyle name="Note 2 2 41 6 3" xfId="27534"/>
    <cellStyle name="Note 2 2 41 6 4" xfId="55891"/>
    <cellStyle name="Note 2 2 41 7" xfId="27535"/>
    <cellStyle name="Note 2 2 41 7 2" xfId="27536"/>
    <cellStyle name="Note 2 2 41 7 2 2" xfId="55892"/>
    <cellStyle name="Note 2 2 41 7 2 3" xfId="55893"/>
    <cellStyle name="Note 2 2 41 7 3" xfId="27537"/>
    <cellStyle name="Note 2 2 41 7 4" xfId="55894"/>
    <cellStyle name="Note 2 2 41 8" xfId="27538"/>
    <cellStyle name="Note 2 2 41 8 2" xfId="27539"/>
    <cellStyle name="Note 2 2 41 8 2 2" xfId="55895"/>
    <cellStyle name="Note 2 2 41 8 2 3" xfId="55896"/>
    <cellStyle name="Note 2 2 41 8 3" xfId="27540"/>
    <cellStyle name="Note 2 2 41 8 4" xfId="55897"/>
    <cellStyle name="Note 2 2 41 9" xfId="27541"/>
    <cellStyle name="Note 2 2 41 9 2" xfId="55898"/>
    <cellStyle name="Note 2 2 41 9 3" xfId="55899"/>
    <cellStyle name="Note 2 2 42" xfId="27542"/>
    <cellStyle name="Note 2 2 42 2" xfId="27543"/>
    <cellStyle name="Note 2 2 42 2 2" xfId="55900"/>
    <cellStyle name="Note 2 2 42 2 3" xfId="55901"/>
    <cellStyle name="Note 2 2 42 3" xfId="27544"/>
    <cellStyle name="Note 2 2 42 4" xfId="55902"/>
    <cellStyle name="Note 2 2 43" xfId="27545"/>
    <cellStyle name="Note 2 2 43 2" xfId="27546"/>
    <cellStyle name="Note 2 2 43 2 2" xfId="55903"/>
    <cellStyle name="Note 2 2 43 2 3" xfId="55904"/>
    <cellStyle name="Note 2 2 43 3" xfId="27547"/>
    <cellStyle name="Note 2 2 43 4" xfId="55905"/>
    <cellStyle name="Note 2 2 44" xfId="27548"/>
    <cellStyle name="Note 2 2 44 2" xfId="27549"/>
    <cellStyle name="Note 2 2 44 2 2" xfId="55906"/>
    <cellStyle name="Note 2 2 44 2 3" xfId="55907"/>
    <cellStyle name="Note 2 2 44 3" xfId="27550"/>
    <cellStyle name="Note 2 2 44 4" xfId="55908"/>
    <cellStyle name="Note 2 2 45" xfId="27551"/>
    <cellStyle name="Note 2 2 45 2" xfId="27552"/>
    <cellStyle name="Note 2 2 45 2 2" xfId="55909"/>
    <cellStyle name="Note 2 2 45 2 3" xfId="55910"/>
    <cellStyle name="Note 2 2 45 3" xfId="27553"/>
    <cellStyle name="Note 2 2 45 4" xfId="55911"/>
    <cellStyle name="Note 2 2 46" xfId="27554"/>
    <cellStyle name="Note 2 2 46 2" xfId="55912"/>
    <cellStyle name="Note 2 2 46 3" xfId="55913"/>
    <cellStyle name="Note 2 2 47" xfId="55914"/>
    <cellStyle name="Note 2 2 48" xfId="55915"/>
    <cellStyle name="Note 2 2 49" xfId="55916"/>
    <cellStyle name="Note 2 2 5" xfId="27555"/>
    <cellStyle name="Note 2 2 5 10" xfId="27556"/>
    <cellStyle name="Note 2 2 5 11" xfId="55917"/>
    <cellStyle name="Note 2 2 5 12" xfId="55918"/>
    <cellStyle name="Note 2 2 5 13" xfId="55919"/>
    <cellStyle name="Note 2 2 5 14" xfId="55920"/>
    <cellStyle name="Note 2 2 5 2" xfId="27557"/>
    <cellStyle name="Note 2 2 5 2 2" xfId="27558"/>
    <cellStyle name="Note 2 2 5 2 2 2" xfId="27559"/>
    <cellStyle name="Note 2 2 5 2 2 2 2" xfId="27560"/>
    <cellStyle name="Note 2 2 5 2 2 2 2 2" xfId="27561"/>
    <cellStyle name="Note 2 2 5 2 2 2 2 2 2" xfId="27562"/>
    <cellStyle name="Note 2 2 5 2 2 2 2 3" xfId="27563"/>
    <cellStyle name="Note 2 2 5 2 2 2 3" xfId="27564"/>
    <cellStyle name="Note 2 2 5 2 2 2 3 2" xfId="27565"/>
    <cellStyle name="Note 2 2 5 2 2 2 3 2 2" xfId="27566"/>
    <cellStyle name="Note 2 2 5 2 2 2 3 3" xfId="27567"/>
    <cellStyle name="Note 2 2 5 2 2 2 4" xfId="27568"/>
    <cellStyle name="Note 2 2 5 2 2 2 4 2" xfId="27569"/>
    <cellStyle name="Note 2 2 5 2 2 2 5" xfId="27570"/>
    <cellStyle name="Note 2 2 5 2 2 3" xfId="27571"/>
    <cellStyle name="Note 2 2 5 2 2 3 2" xfId="27572"/>
    <cellStyle name="Note 2 2 5 2 2 3 2 2" xfId="27573"/>
    <cellStyle name="Note 2 2 5 2 2 3 3" xfId="27574"/>
    <cellStyle name="Note 2 2 5 2 2 4" xfId="27575"/>
    <cellStyle name="Note 2 2 5 2 2 4 2" xfId="27576"/>
    <cellStyle name="Note 2 2 5 2 2 4 2 2" xfId="27577"/>
    <cellStyle name="Note 2 2 5 2 2 4 3" xfId="27578"/>
    <cellStyle name="Note 2 2 5 2 2 5" xfId="27579"/>
    <cellStyle name="Note 2 2 5 2 2 5 2" xfId="27580"/>
    <cellStyle name="Note 2 2 5 2 2 6" xfId="27581"/>
    <cellStyle name="Note 2 2 5 2 3" xfId="27582"/>
    <cellStyle name="Note 2 2 5 2 4" xfId="27583"/>
    <cellStyle name="Note 2 2 5 2 5" xfId="55921"/>
    <cellStyle name="Note 2 2 5 2 6" xfId="55922"/>
    <cellStyle name="Note 2 2 5 2 7" xfId="55923"/>
    <cellStyle name="Note 2 2 5 2 8" xfId="55924"/>
    <cellStyle name="Note 2 2 5 3" xfId="27584"/>
    <cellStyle name="Note 2 2 5 3 2" xfId="27585"/>
    <cellStyle name="Note 2 2 5 3 2 2" xfId="27586"/>
    <cellStyle name="Note 2 2 5 3 2 2 2" xfId="27587"/>
    <cellStyle name="Note 2 2 5 3 2 2 2 2" xfId="27588"/>
    <cellStyle name="Note 2 2 5 3 2 2 3" xfId="27589"/>
    <cellStyle name="Note 2 2 5 3 2 3" xfId="27590"/>
    <cellStyle name="Note 2 2 5 3 2 3 2" xfId="27591"/>
    <cellStyle name="Note 2 2 5 3 2 3 2 2" xfId="27592"/>
    <cellStyle name="Note 2 2 5 3 2 3 3" xfId="27593"/>
    <cellStyle name="Note 2 2 5 3 2 4" xfId="27594"/>
    <cellStyle name="Note 2 2 5 3 2 4 2" xfId="27595"/>
    <cellStyle name="Note 2 2 5 3 2 5" xfId="27596"/>
    <cellStyle name="Note 2 2 5 3 3" xfId="27597"/>
    <cellStyle name="Note 2 2 5 3 3 2" xfId="27598"/>
    <cellStyle name="Note 2 2 5 3 3 2 2" xfId="27599"/>
    <cellStyle name="Note 2 2 5 3 3 3" xfId="27600"/>
    <cellStyle name="Note 2 2 5 3 4" xfId="27601"/>
    <cellStyle name="Note 2 2 5 3 4 2" xfId="27602"/>
    <cellStyle name="Note 2 2 5 3 4 2 2" xfId="27603"/>
    <cellStyle name="Note 2 2 5 3 4 3" xfId="27604"/>
    <cellStyle name="Note 2 2 5 3 5" xfId="27605"/>
    <cellStyle name="Note 2 2 5 3 5 2" xfId="27606"/>
    <cellStyle name="Note 2 2 5 3 6" xfId="27607"/>
    <cellStyle name="Note 2 2 5 3 7" xfId="27608"/>
    <cellStyle name="Note 2 2 5 3 8" xfId="27609"/>
    <cellStyle name="Note 2 2 5 4" xfId="27610"/>
    <cellStyle name="Note 2 2 5 4 2" xfId="27611"/>
    <cellStyle name="Note 2 2 5 4 2 2" xfId="55925"/>
    <cellStyle name="Note 2 2 5 4 2 3" xfId="55926"/>
    <cellStyle name="Note 2 2 5 4 3" xfId="27612"/>
    <cellStyle name="Note 2 2 5 4 4" xfId="55927"/>
    <cellStyle name="Note 2 2 5 5" xfId="27613"/>
    <cellStyle name="Note 2 2 5 5 2" xfId="27614"/>
    <cellStyle name="Note 2 2 5 5 2 2" xfId="55928"/>
    <cellStyle name="Note 2 2 5 5 2 3" xfId="55929"/>
    <cellStyle name="Note 2 2 5 5 3" xfId="27615"/>
    <cellStyle name="Note 2 2 5 5 4" xfId="55930"/>
    <cellStyle name="Note 2 2 5 6" xfId="27616"/>
    <cellStyle name="Note 2 2 5 6 2" xfId="27617"/>
    <cellStyle name="Note 2 2 5 6 2 2" xfId="55931"/>
    <cellStyle name="Note 2 2 5 6 2 3" xfId="55932"/>
    <cellStyle name="Note 2 2 5 6 3" xfId="27618"/>
    <cellStyle name="Note 2 2 5 6 4" xfId="55933"/>
    <cellStyle name="Note 2 2 5 7" xfId="27619"/>
    <cellStyle name="Note 2 2 5 7 2" xfId="27620"/>
    <cellStyle name="Note 2 2 5 7 2 2" xfId="55934"/>
    <cellStyle name="Note 2 2 5 7 2 3" xfId="55935"/>
    <cellStyle name="Note 2 2 5 7 3" xfId="27621"/>
    <cellStyle name="Note 2 2 5 7 4" xfId="55936"/>
    <cellStyle name="Note 2 2 5 8" xfId="27622"/>
    <cellStyle name="Note 2 2 5 8 2" xfId="27623"/>
    <cellStyle name="Note 2 2 5 8 2 2" xfId="55937"/>
    <cellStyle name="Note 2 2 5 8 2 3" xfId="55938"/>
    <cellStyle name="Note 2 2 5 8 3" xfId="27624"/>
    <cellStyle name="Note 2 2 5 8 4" xfId="55939"/>
    <cellStyle name="Note 2 2 5 9" xfId="27625"/>
    <cellStyle name="Note 2 2 5 9 2" xfId="27626"/>
    <cellStyle name="Note 2 2 5 9 2 2" xfId="55940"/>
    <cellStyle name="Note 2 2 5 9 2 3" xfId="55941"/>
    <cellStyle name="Note 2 2 5 9 3" xfId="27627"/>
    <cellStyle name="Note 2 2 5 9 4" xfId="55942"/>
    <cellStyle name="Note 2 2 50" xfId="55943"/>
    <cellStyle name="Note 2 2 6" xfId="27628"/>
    <cellStyle name="Note 2 2 6 10" xfId="27629"/>
    <cellStyle name="Note 2 2 6 11" xfId="55944"/>
    <cellStyle name="Note 2 2 6 12" xfId="55945"/>
    <cellStyle name="Note 2 2 6 13" xfId="55946"/>
    <cellStyle name="Note 2 2 6 14" xfId="55947"/>
    <cellStyle name="Note 2 2 6 2" xfId="27630"/>
    <cellStyle name="Note 2 2 6 2 2" xfId="27631"/>
    <cellStyle name="Note 2 2 6 2 2 2" xfId="27632"/>
    <cellStyle name="Note 2 2 6 2 2 2 2" xfId="27633"/>
    <cellStyle name="Note 2 2 6 2 2 2 2 2" xfId="27634"/>
    <cellStyle name="Note 2 2 6 2 2 2 2 2 2" xfId="27635"/>
    <cellStyle name="Note 2 2 6 2 2 2 2 3" xfId="27636"/>
    <cellStyle name="Note 2 2 6 2 2 2 3" xfId="27637"/>
    <cellStyle name="Note 2 2 6 2 2 2 3 2" xfId="27638"/>
    <cellStyle name="Note 2 2 6 2 2 2 3 2 2" xfId="27639"/>
    <cellStyle name="Note 2 2 6 2 2 2 3 3" xfId="27640"/>
    <cellStyle name="Note 2 2 6 2 2 2 4" xfId="27641"/>
    <cellStyle name="Note 2 2 6 2 2 2 4 2" xfId="27642"/>
    <cellStyle name="Note 2 2 6 2 2 2 5" xfId="27643"/>
    <cellStyle name="Note 2 2 6 2 2 3" xfId="27644"/>
    <cellStyle name="Note 2 2 6 2 2 3 2" xfId="27645"/>
    <cellStyle name="Note 2 2 6 2 2 3 2 2" xfId="27646"/>
    <cellStyle name="Note 2 2 6 2 2 3 3" xfId="27647"/>
    <cellStyle name="Note 2 2 6 2 2 4" xfId="27648"/>
    <cellStyle name="Note 2 2 6 2 2 4 2" xfId="27649"/>
    <cellStyle name="Note 2 2 6 2 2 4 2 2" xfId="27650"/>
    <cellStyle name="Note 2 2 6 2 2 4 3" xfId="27651"/>
    <cellStyle name="Note 2 2 6 2 2 5" xfId="27652"/>
    <cellStyle name="Note 2 2 6 2 2 5 2" xfId="27653"/>
    <cellStyle name="Note 2 2 6 2 2 6" xfId="27654"/>
    <cellStyle name="Note 2 2 6 2 3" xfId="27655"/>
    <cellStyle name="Note 2 2 6 2 4" xfId="27656"/>
    <cellStyle name="Note 2 2 6 2 5" xfId="55948"/>
    <cellStyle name="Note 2 2 6 2 6" xfId="55949"/>
    <cellStyle name="Note 2 2 6 2 7" xfId="55950"/>
    <cellStyle name="Note 2 2 6 2 8" xfId="55951"/>
    <cellStyle name="Note 2 2 6 3" xfId="27657"/>
    <cellStyle name="Note 2 2 6 3 2" xfId="27658"/>
    <cellStyle name="Note 2 2 6 3 2 2" xfId="27659"/>
    <cellStyle name="Note 2 2 6 3 2 2 2" xfId="27660"/>
    <cellStyle name="Note 2 2 6 3 2 2 2 2" xfId="27661"/>
    <cellStyle name="Note 2 2 6 3 2 2 3" xfId="27662"/>
    <cellStyle name="Note 2 2 6 3 2 3" xfId="27663"/>
    <cellStyle name="Note 2 2 6 3 2 3 2" xfId="27664"/>
    <cellStyle name="Note 2 2 6 3 2 3 2 2" xfId="27665"/>
    <cellStyle name="Note 2 2 6 3 2 3 3" xfId="27666"/>
    <cellStyle name="Note 2 2 6 3 2 4" xfId="27667"/>
    <cellStyle name="Note 2 2 6 3 2 4 2" xfId="27668"/>
    <cellStyle name="Note 2 2 6 3 2 5" xfId="27669"/>
    <cellStyle name="Note 2 2 6 3 3" xfId="27670"/>
    <cellStyle name="Note 2 2 6 3 3 2" xfId="27671"/>
    <cellStyle name="Note 2 2 6 3 3 2 2" xfId="27672"/>
    <cellStyle name="Note 2 2 6 3 3 3" xfId="27673"/>
    <cellStyle name="Note 2 2 6 3 4" xfId="27674"/>
    <cellStyle name="Note 2 2 6 3 4 2" xfId="27675"/>
    <cellStyle name="Note 2 2 6 3 4 2 2" xfId="27676"/>
    <cellStyle name="Note 2 2 6 3 4 3" xfId="27677"/>
    <cellStyle name="Note 2 2 6 3 5" xfId="27678"/>
    <cellStyle name="Note 2 2 6 3 5 2" xfId="27679"/>
    <cellStyle name="Note 2 2 6 3 6" xfId="27680"/>
    <cellStyle name="Note 2 2 6 3 7" xfId="27681"/>
    <cellStyle name="Note 2 2 6 3 8" xfId="27682"/>
    <cellStyle name="Note 2 2 6 4" xfId="27683"/>
    <cellStyle name="Note 2 2 6 4 2" xfId="27684"/>
    <cellStyle name="Note 2 2 6 4 2 2" xfId="55952"/>
    <cellStyle name="Note 2 2 6 4 2 3" xfId="55953"/>
    <cellStyle name="Note 2 2 6 4 3" xfId="27685"/>
    <cellStyle name="Note 2 2 6 4 4" xfId="55954"/>
    <cellStyle name="Note 2 2 6 5" xfId="27686"/>
    <cellStyle name="Note 2 2 6 5 2" xfId="27687"/>
    <cellStyle name="Note 2 2 6 5 2 2" xfId="55955"/>
    <cellStyle name="Note 2 2 6 5 2 3" xfId="55956"/>
    <cellStyle name="Note 2 2 6 5 3" xfId="27688"/>
    <cellStyle name="Note 2 2 6 5 4" xfId="55957"/>
    <cellStyle name="Note 2 2 6 6" xfId="27689"/>
    <cellStyle name="Note 2 2 6 6 2" xfId="27690"/>
    <cellStyle name="Note 2 2 6 6 2 2" xfId="55958"/>
    <cellStyle name="Note 2 2 6 6 2 3" xfId="55959"/>
    <cellStyle name="Note 2 2 6 6 3" xfId="27691"/>
    <cellStyle name="Note 2 2 6 6 4" xfId="55960"/>
    <cellStyle name="Note 2 2 6 7" xfId="27692"/>
    <cellStyle name="Note 2 2 6 7 2" xfId="27693"/>
    <cellStyle name="Note 2 2 6 7 2 2" xfId="55961"/>
    <cellStyle name="Note 2 2 6 7 2 3" xfId="55962"/>
    <cellStyle name="Note 2 2 6 7 3" xfId="27694"/>
    <cellStyle name="Note 2 2 6 7 4" xfId="55963"/>
    <cellStyle name="Note 2 2 6 8" xfId="27695"/>
    <cellStyle name="Note 2 2 6 8 2" xfId="27696"/>
    <cellStyle name="Note 2 2 6 8 2 2" xfId="55964"/>
    <cellStyle name="Note 2 2 6 8 2 3" xfId="55965"/>
    <cellStyle name="Note 2 2 6 8 3" xfId="27697"/>
    <cellStyle name="Note 2 2 6 8 4" xfId="55966"/>
    <cellStyle name="Note 2 2 6 9" xfId="27698"/>
    <cellStyle name="Note 2 2 6 9 2" xfId="27699"/>
    <cellStyle name="Note 2 2 6 9 2 2" xfId="55967"/>
    <cellStyle name="Note 2 2 6 9 2 3" xfId="55968"/>
    <cellStyle name="Note 2 2 6 9 3" xfId="27700"/>
    <cellStyle name="Note 2 2 6 9 4" xfId="55969"/>
    <cellStyle name="Note 2 2 7" xfId="27701"/>
    <cellStyle name="Note 2 2 7 10" xfId="27702"/>
    <cellStyle name="Note 2 2 7 11" xfId="55970"/>
    <cellStyle name="Note 2 2 7 12" xfId="55971"/>
    <cellStyle name="Note 2 2 7 13" xfId="55972"/>
    <cellStyle name="Note 2 2 7 14" xfId="55973"/>
    <cellStyle name="Note 2 2 7 2" xfId="27703"/>
    <cellStyle name="Note 2 2 7 2 2" xfId="27704"/>
    <cellStyle name="Note 2 2 7 2 2 2" xfId="27705"/>
    <cellStyle name="Note 2 2 7 2 2 2 2" xfId="27706"/>
    <cellStyle name="Note 2 2 7 2 2 2 2 2" xfId="27707"/>
    <cellStyle name="Note 2 2 7 2 2 2 2 2 2" xfId="27708"/>
    <cellStyle name="Note 2 2 7 2 2 2 2 3" xfId="27709"/>
    <cellStyle name="Note 2 2 7 2 2 2 3" xfId="27710"/>
    <cellStyle name="Note 2 2 7 2 2 2 3 2" xfId="27711"/>
    <cellStyle name="Note 2 2 7 2 2 2 3 2 2" xfId="27712"/>
    <cellStyle name="Note 2 2 7 2 2 2 3 3" xfId="27713"/>
    <cellStyle name="Note 2 2 7 2 2 2 4" xfId="27714"/>
    <cellStyle name="Note 2 2 7 2 2 2 4 2" xfId="27715"/>
    <cellStyle name="Note 2 2 7 2 2 2 5" xfId="27716"/>
    <cellStyle name="Note 2 2 7 2 2 3" xfId="27717"/>
    <cellStyle name="Note 2 2 7 2 2 3 2" xfId="27718"/>
    <cellStyle name="Note 2 2 7 2 2 3 2 2" xfId="27719"/>
    <cellStyle name="Note 2 2 7 2 2 3 3" xfId="27720"/>
    <cellStyle name="Note 2 2 7 2 2 4" xfId="27721"/>
    <cellStyle name="Note 2 2 7 2 2 4 2" xfId="27722"/>
    <cellStyle name="Note 2 2 7 2 2 4 2 2" xfId="27723"/>
    <cellStyle name="Note 2 2 7 2 2 4 3" xfId="27724"/>
    <cellStyle name="Note 2 2 7 2 2 5" xfId="27725"/>
    <cellStyle name="Note 2 2 7 2 2 5 2" xfId="27726"/>
    <cellStyle name="Note 2 2 7 2 2 6" xfId="27727"/>
    <cellStyle name="Note 2 2 7 2 3" xfId="27728"/>
    <cellStyle name="Note 2 2 7 2 4" xfId="27729"/>
    <cellStyle name="Note 2 2 7 2 5" xfId="55974"/>
    <cellStyle name="Note 2 2 7 2 6" xfId="55975"/>
    <cellStyle name="Note 2 2 7 2 7" xfId="55976"/>
    <cellStyle name="Note 2 2 7 2 8" xfId="55977"/>
    <cellStyle name="Note 2 2 7 3" xfId="27730"/>
    <cellStyle name="Note 2 2 7 3 2" xfId="27731"/>
    <cellStyle name="Note 2 2 7 3 2 2" xfId="27732"/>
    <cellStyle name="Note 2 2 7 3 2 2 2" xfId="27733"/>
    <cellStyle name="Note 2 2 7 3 2 2 2 2" xfId="27734"/>
    <cellStyle name="Note 2 2 7 3 2 2 3" xfId="27735"/>
    <cellStyle name="Note 2 2 7 3 2 3" xfId="27736"/>
    <cellStyle name="Note 2 2 7 3 2 3 2" xfId="27737"/>
    <cellStyle name="Note 2 2 7 3 2 3 2 2" xfId="27738"/>
    <cellStyle name="Note 2 2 7 3 2 3 3" xfId="27739"/>
    <cellStyle name="Note 2 2 7 3 2 4" xfId="27740"/>
    <cellStyle name="Note 2 2 7 3 2 4 2" xfId="27741"/>
    <cellStyle name="Note 2 2 7 3 2 5" xfId="27742"/>
    <cellStyle name="Note 2 2 7 3 3" xfId="27743"/>
    <cellStyle name="Note 2 2 7 3 3 2" xfId="27744"/>
    <cellStyle name="Note 2 2 7 3 3 2 2" xfId="27745"/>
    <cellStyle name="Note 2 2 7 3 3 3" xfId="27746"/>
    <cellStyle name="Note 2 2 7 3 4" xfId="27747"/>
    <cellStyle name="Note 2 2 7 3 4 2" xfId="27748"/>
    <cellStyle name="Note 2 2 7 3 4 2 2" xfId="27749"/>
    <cellStyle name="Note 2 2 7 3 4 3" xfId="27750"/>
    <cellStyle name="Note 2 2 7 3 5" xfId="27751"/>
    <cellStyle name="Note 2 2 7 3 5 2" xfId="27752"/>
    <cellStyle name="Note 2 2 7 3 6" xfId="27753"/>
    <cellStyle name="Note 2 2 7 3 7" xfId="27754"/>
    <cellStyle name="Note 2 2 7 3 8" xfId="27755"/>
    <cellStyle name="Note 2 2 7 4" xfId="27756"/>
    <cellStyle name="Note 2 2 7 4 2" xfId="27757"/>
    <cellStyle name="Note 2 2 7 4 2 2" xfId="55978"/>
    <cellStyle name="Note 2 2 7 4 2 3" xfId="55979"/>
    <cellStyle name="Note 2 2 7 4 3" xfId="27758"/>
    <cellStyle name="Note 2 2 7 4 4" xfId="55980"/>
    <cellStyle name="Note 2 2 7 5" xfId="27759"/>
    <cellStyle name="Note 2 2 7 5 2" xfId="27760"/>
    <cellStyle name="Note 2 2 7 5 2 2" xfId="55981"/>
    <cellStyle name="Note 2 2 7 5 2 3" xfId="55982"/>
    <cellStyle name="Note 2 2 7 5 3" xfId="27761"/>
    <cellStyle name="Note 2 2 7 5 4" xfId="55983"/>
    <cellStyle name="Note 2 2 7 6" xfId="27762"/>
    <cellStyle name="Note 2 2 7 6 2" xfId="27763"/>
    <cellStyle name="Note 2 2 7 6 2 2" xfId="55984"/>
    <cellStyle name="Note 2 2 7 6 2 3" xfId="55985"/>
    <cellStyle name="Note 2 2 7 6 3" xfId="27764"/>
    <cellStyle name="Note 2 2 7 6 4" xfId="55986"/>
    <cellStyle name="Note 2 2 7 7" xfId="27765"/>
    <cellStyle name="Note 2 2 7 7 2" xfId="27766"/>
    <cellStyle name="Note 2 2 7 7 2 2" xfId="55987"/>
    <cellStyle name="Note 2 2 7 7 2 3" xfId="55988"/>
    <cellStyle name="Note 2 2 7 7 3" xfId="27767"/>
    <cellStyle name="Note 2 2 7 7 4" xfId="55989"/>
    <cellStyle name="Note 2 2 7 8" xfId="27768"/>
    <cellStyle name="Note 2 2 7 8 2" xfId="27769"/>
    <cellStyle name="Note 2 2 7 8 2 2" xfId="55990"/>
    <cellStyle name="Note 2 2 7 8 2 3" xfId="55991"/>
    <cellStyle name="Note 2 2 7 8 3" xfId="27770"/>
    <cellStyle name="Note 2 2 7 8 4" xfId="55992"/>
    <cellStyle name="Note 2 2 7 9" xfId="27771"/>
    <cellStyle name="Note 2 2 7 9 2" xfId="27772"/>
    <cellStyle name="Note 2 2 7 9 2 2" xfId="55993"/>
    <cellStyle name="Note 2 2 7 9 2 3" xfId="55994"/>
    <cellStyle name="Note 2 2 7 9 3" xfId="27773"/>
    <cellStyle name="Note 2 2 7 9 4" xfId="55995"/>
    <cellStyle name="Note 2 2 8" xfId="27774"/>
    <cellStyle name="Note 2 2 8 10" xfId="27775"/>
    <cellStyle name="Note 2 2 8 2" xfId="27776"/>
    <cellStyle name="Note 2 2 8 2 2" xfId="27777"/>
    <cellStyle name="Note 2 2 8 2 2 2" xfId="27778"/>
    <cellStyle name="Note 2 2 8 2 2 2 2" xfId="27779"/>
    <cellStyle name="Note 2 2 8 2 2 3" xfId="27780"/>
    <cellStyle name="Note 2 2 8 2 3" xfId="27781"/>
    <cellStyle name="Note 2 2 8 2 3 2" xfId="27782"/>
    <cellStyle name="Note 2 2 8 2 3 2 2" xfId="27783"/>
    <cellStyle name="Note 2 2 8 2 3 3" xfId="27784"/>
    <cellStyle name="Note 2 2 8 2 4" xfId="27785"/>
    <cellStyle name="Note 2 2 8 2 4 2" xfId="27786"/>
    <cellStyle name="Note 2 2 8 2 5" xfId="27787"/>
    <cellStyle name="Note 2 2 8 2 6" xfId="27788"/>
    <cellStyle name="Note 2 2 8 2 7" xfId="27789"/>
    <cellStyle name="Note 2 2 8 3" xfId="27790"/>
    <cellStyle name="Note 2 2 8 3 2" xfId="27791"/>
    <cellStyle name="Note 2 2 8 3 2 2" xfId="27792"/>
    <cellStyle name="Note 2 2 8 3 2 3" xfId="55996"/>
    <cellStyle name="Note 2 2 8 3 3" xfId="27793"/>
    <cellStyle name="Note 2 2 8 3 4" xfId="27794"/>
    <cellStyle name="Note 2 2 8 3 5" xfId="27795"/>
    <cellStyle name="Note 2 2 8 4" xfId="27796"/>
    <cellStyle name="Note 2 2 8 4 2" xfId="27797"/>
    <cellStyle name="Note 2 2 8 4 2 2" xfId="27798"/>
    <cellStyle name="Note 2 2 8 4 2 3" xfId="55997"/>
    <cellStyle name="Note 2 2 8 4 3" xfId="27799"/>
    <cellStyle name="Note 2 2 8 4 4" xfId="27800"/>
    <cellStyle name="Note 2 2 8 4 5" xfId="27801"/>
    <cellStyle name="Note 2 2 8 5" xfId="27802"/>
    <cellStyle name="Note 2 2 8 5 2" xfId="27803"/>
    <cellStyle name="Note 2 2 8 5 2 2" xfId="55998"/>
    <cellStyle name="Note 2 2 8 5 2 3" xfId="55999"/>
    <cellStyle name="Note 2 2 8 5 3" xfId="27804"/>
    <cellStyle name="Note 2 2 8 5 4" xfId="27805"/>
    <cellStyle name="Note 2 2 8 6" xfId="27806"/>
    <cellStyle name="Note 2 2 8 6 2" xfId="27807"/>
    <cellStyle name="Note 2 2 8 6 2 2" xfId="56000"/>
    <cellStyle name="Note 2 2 8 6 2 3" xfId="56001"/>
    <cellStyle name="Note 2 2 8 6 3" xfId="27808"/>
    <cellStyle name="Note 2 2 8 6 4" xfId="56002"/>
    <cellStyle name="Note 2 2 8 7" xfId="27809"/>
    <cellStyle name="Note 2 2 8 7 2" xfId="27810"/>
    <cellStyle name="Note 2 2 8 7 2 2" xfId="56003"/>
    <cellStyle name="Note 2 2 8 7 2 3" xfId="56004"/>
    <cellStyle name="Note 2 2 8 7 3" xfId="27811"/>
    <cellStyle name="Note 2 2 8 7 4" xfId="56005"/>
    <cellStyle name="Note 2 2 8 8" xfId="27812"/>
    <cellStyle name="Note 2 2 8 8 2" xfId="27813"/>
    <cellStyle name="Note 2 2 8 8 2 2" xfId="56006"/>
    <cellStyle name="Note 2 2 8 8 2 3" xfId="56007"/>
    <cellStyle name="Note 2 2 8 8 3" xfId="27814"/>
    <cellStyle name="Note 2 2 8 8 4" xfId="56008"/>
    <cellStyle name="Note 2 2 8 9" xfId="27815"/>
    <cellStyle name="Note 2 2 8 9 2" xfId="27816"/>
    <cellStyle name="Note 2 2 8 9 2 2" xfId="56009"/>
    <cellStyle name="Note 2 2 8 9 2 3" xfId="56010"/>
    <cellStyle name="Note 2 2 8 9 3" xfId="27817"/>
    <cellStyle name="Note 2 2 8 9 4" xfId="56011"/>
    <cellStyle name="Note 2 2 9" xfId="27818"/>
    <cellStyle name="Note 2 2 9 10" xfId="27819"/>
    <cellStyle name="Note 2 2 9 2" xfId="27820"/>
    <cellStyle name="Note 2 2 9 2 2" xfId="27821"/>
    <cellStyle name="Note 2 2 9 2 2 2" xfId="56012"/>
    <cellStyle name="Note 2 2 9 2 2 3" xfId="56013"/>
    <cellStyle name="Note 2 2 9 2 3" xfId="27822"/>
    <cellStyle name="Note 2 2 9 2 4" xfId="56014"/>
    <cellStyle name="Note 2 2 9 3" xfId="27823"/>
    <cellStyle name="Note 2 2 9 3 2" xfId="27824"/>
    <cellStyle name="Note 2 2 9 3 2 2" xfId="56015"/>
    <cellStyle name="Note 2 2 9 3 2 3" xfId="56016"/>
    <cellStyle name="Note 2 2 9 3 3" xfId="27825"/>
    <cellStyle name="Note 2 2 9 3 4" xfId="56017"/>
    <cellStyle name="Note 2 2 9 4" xfId="27826"/>
    <cellStyle name="Note 2 2 9 4 2" xfId="27827"/>
    <cellStyle name="Note 2 2 9 4 2 2" xfId="56018"/>
    <cellStyle name="Note 2 2 9 4 2 3" xfId="56019"/>
    <cellStyle name="Note 2 2 9 4 3" xfId="27828"/>
    <cellStyle name="Note 2 2 9 4 4" xfId="56020"/>
    <cellStyle name="Note 2 2 9 5" xfId="27829"/>
    <cellStyle name="Note 2 2 9 5 2" xfId="27830"/>
    <cellStyle name="Note 2 2 9 5 2 2" xfId="56021"/>
    <cellStyle name="Note 2 2 9 5 2 3" xfId="56022"/>
    <cellStyle name="Note 2 2 9 5 3" xfId="27831"/>
    <cellStyle name="Note 2 2 9 5 4" xfId="56023"/>
    <cellStyle name="Note 2 2 9 6" xfId="27832"/>
    <cellStyle name="Note 2 2 9 6 2" xfId="27833"/>
    <cellStyle name="Note 2 2 9 6 2 2" xfId="56024"/>
    <cellStyle name="Note 2 2 9 6 2 3" xfId="56025"/>
    <cellStyle name="Note 2 2 9 6 3" xfId="27834"/>
    <cellStyle name="Note 2 2 9 6 4" xfId="56026"/>
    <cellStyle name="Note 2 2 9 7" xfId="27835"/>
    <cellStyle name="Note 2 2 9 7 2" xfId="27836"/>
    <cellStyle name="Note 2 2 9 7 2 2" xfId="56027"/>
    <cellStyle name="Note 2 2 9 7 2 3" xfId="56028"/>
    <cellStyle name="Note 2 2 9 7 3" xfId="27837"/>
    <cellStyle name="Note 2 2 9 7 4" xfId="56029"/>
    <cellStyle name="Note 2 2 9 8" xfId="27838"/>
    <cellStyle name="Note 2 2 9 8 2" xfId="27839"/>
    <cellStyle name="Note 2 2 9 8 2 2" xfId="56030"/>
    <cellStyle name="Note 2 2 9 8 2 3" xfId="56031"/>
    <cellStyle name="Note 2 2 9 8 3" xfId="27840"/>
    <cellStyle name="Note 2 2 9 8 4" xfId="56032"/>
    <cellStyle name="Note 2 2 9 9" xfId="27841"/>
    <cellStyle name="Note 2 2 9 9 2" xfId="27842"/>
    <cellStyle name="Note 2 2 9 9 2 2" xfId="56033"/>
    <cellStyle name="Note 2 2 9 9 2 3" xfId="56034"/>
    <cellStyle name="Note 2 2 9 9 3" xfId="27843"/>
    <cellStyle name="Note 2 2 9 9 4" xfId="56035"/>
    <cellStyle name="Note 2 20" xfId="27844"/>
    <cellStyle name="Note 2 20 10" xfId="56036"/>
    <cellStyle name="Note 2 20 11" xfId="56037"/>
    <cellStyle name="Note 2 20 2" xfId="27845"/>
    <cellStyle name="Note 2 20 2 2" xfId="27846"/>
    <cellStyle name="Note 2 20 2 2 2" xfId="56038"/>
    <cellStyle name="Note 2 20 2 2 3" xfId="56039"/>
    <cellStyle name="Note 2 20 2 3" xfId="27847"/>
    <cellStyle name="Note 2 20 2 4" xfId="56040"/>
    <cellStyle name="Note 2 20 3" xfId="27848"/>
    <cellStyle name="Note 2 20 3 2" xfId="27849"/>
    <cellStyle name="Note 2 20 3 2 2" xfId="56041"/>
    <cellStyle name="Note 2 20 3 2 3" xfId="56042"/>
    <cellStyle name="Note 2 20 3 3" xfId="27850"/>
    <cellStyle name="Note 2 20 3 4" xfId="56043"/>
    <cellStyle name="Note 2 20 4" xfId="27851"/>
    <cellStyle name="Note 2 20 4 2" xfId="27852"/>
    <cellStyle name="Note 2 20 4 2 2" xfId="56044"/>
    <cellStyle name="Note 2 20 4 2 3" xfId="56045"/>
    <cellStyle name="Note 2 20 4 3" xfId="27853"/>
    <cellStyle name="Note 2 20 4 4" xfId="56046"/>
    <cellStyle name="Note 2 20 5" xfId="27854"/>
    <cellStyle name="Note 2 20 5 2" xfId="27855"/>
    <cellStyle name="Note 2 20 5 2 2" xfId="56047"/>
    <cellStyle name="Note 2 20 5 2 3" xfId="56048"/>
    <cellStyle name="Note 2 20 5 3" xfId="27856"/>
    <cellStyle name="Note 2 20 5 4" xfId="56049"/>
    <cellStyle name="Note 2 20 6" xfId="27857"/>
    <cellStyle name="Note 2 20 6 2" xfId="27858"/>
    <cellStyle name="Note 2 20 6 2 2" xfId="56050"/>
    <cellStyle name="Note 2 20 6 2 3" xfId="56051"/>
    <cellStyle name="Note 2 20 6 3" xfId="27859"/>
    <cellStyle name="Note 2 20 6 4" xfId="56052"/>
    <cellStyle name="Note 2 20 7" xfId="27860"/>
    <cellStyle name="Note 2 20 7 2" xfId="27861"/>
    <cellStyle name="Note 2 20 7 2 2" xfId="56053"/>
    <cellStyle name="Note 2 20 7 2 3" xfId="56054"/>
    <cellStyle name="Note 2 20 7 3" xfId="27862"/>
    <cellStyle name="Note 2 20 7 4" xfId="56055"/>
    <cellStyle name="Note 2 20 8" xfId="27863"/>
    <cellStyle name="Note 2 20 8 2" xfId="27864"/>
    <cellStyle name="Note 2 20 8 2 2" xfId="56056"/>
    <cellStyle name="Note 2 20 8 2 3" xfId="56057"/>
    <cellStyle name="Note 2 20 8 3" xfId="27865"/>
    <cellStyle name="Note 2 20 8 4" xfId="56058"/>
    <cellStyle name="Note 2 20 9" xfId="27866"/>
    <cellStyle name="Note 2 20 9 2" xfId="56059"/>
    <cellStyle name="Note 2 20 9 3" xfId="56060"/>
    <cellStyle name="Note 2 21" xfId="27867"/>
    <cellStyle name="Note 2 21 10" xfId="56061"/>
    <cellStyle name="Note 2 21 11" xfId="56062"/>
    <cellStyle name="Note 2 21 2" xfId="27868"/>
    <cellStyle name="Note 2 21 2 2" xfId="27869"/>
    <cellStyle name="Note 2 21 2 2 2" xfId="56063"/>
    <cellStyle name="Note 2 21 2 2 3" xfId="56064"/>
    <cellStyle name="Note 2 21 2 3" xfId="27870"/>
    <cellStyle name="Note 2 21 2 4" xfId="56065"/>
    <cellStyle name="Note 2 21 3" xfId="27871"/>
    <cellStyle name="Note 2 21 3 2" xfId="27872"/>
    <cellStyle name="Note 2 21 3 2 2" xfId="56066"/>
    <cellStyle name="Note 2 21 3 2 3" xfId="56067"/>
    <cellStyle name="Note 2 21 3 3" xfId="27873"/>
    <cellStyle name="Note 2 21 3 4" xfId="56068"/>
    <cellStyle name="Note 2 21 4" xfId="27874"/>
    <cellStyle name="Note 2 21 4 2" xfId="27875"/>
    <cellStyle name="Note 2 21 4 2 2" xfId="56069"/>
    <cellStyle name="Note 2 21 4 2 3" xfId="56070"/>
    <cellStyle name="Note 2 21 4 3" xfId="27876"/>
    <cellStyle name="Note 2 21 4 4" xfId="56071"/>
    <cellStyle name="Note 2 21 5" xfId="27877"/>
    <cellStyle name="Note 2 21 5 2" xfId="27878"/>
    <cellStyle name="Note 2 21 5 2 2" xfId="56072"/>
    <cellStyle name="Note 2 21 5 2 3" xfId="56073"/>
    <cellStyle name="Note 2 21 5 3" xfId="27879"/>
    <cellStyle name="Note 2 21 5 4" xfId="56074"/>
    <cellStyle name="Note 2 21 6" xfId="27880"/>
    <cellStyle name="Note 2 21 6 2" xfId="27881"/>
    <cellStyle name="Note 2 21 6 2 2" xfId="56075"/>
    <cellStyle name="Note 2 21 6 2 3" xfId="56076"/>
    <cellStyle name="Note 2 21 6 3" xfId="27882"/>
    <cellStyle name="Note 2 21 6 4" xfId="56077"/>
    <cellStyle name="Note 2 21 7" xfId="27883"/>
    <cellStyle name="Note 2 21 7 2" xfId="27884"/>
    <cellStyle name="Note 2 21 7 2 2" xfId="56078"/>
    <cellStyle name="Note 2 21 7 2 3" xfId="56079"/>
    <cellStyle name="Note 2 21 7 3" xfId="27885"/>
    <cellStyle name="Note 2 21 7 4" xfId="56080"/>
    <cellStyle name="Note 2 21 8" xfId="27886"/>
    <cellStyle name="Note 2 21 8 2" xfId="27887"/>
    <cellStyle name="Note 2 21 8 2 2" xfId="56081"/>
    <cellStyle name="Note 2 21 8 2 3" xfId="56082"/>
    <cellStyle name="Note 2 21 8 3" xfId="27888"/>
    <cellStyle name="Note 2 21 8 4" xfId="56083"/>
    <cellStyle name="Note 2 21 9" xfId="27889"/>
    <cellStyle name="Note 2 21 9 2" xfId="56084"/>
    <cellStyle name="Note 2 21 9 3" xfId="56085"/>
    <cellStyle name="Note 2 22" xfId="27890"/>
    <cellStyle name="Note 2 22 2" xfId="27891"/>
    <cellStyle name="Note 2 22 2 2" xfId="56086"/>
    <cellStyle name="Note 2 22 2 3" xfId="56087"/>
    <cellStyle name="Note 2 22 3" xfId="27892"/>
    <cellStyle name="Note 2 22 4" xfId="56088"/>
    <cellStyle name="Note 2 23" xfId="27893"/>
    <cellStyle name="Note 2 23 2" xfId="27894"/>
    <cellStyle name="Note 2 23 2 2" xfId="56089"/>
    <cellStyle name="Note 2 23 2 3" xfId="56090"/>
    <cellStyle name="Note 2 23 3" xfId="27895"/>
    <cellStyle name="Note 2 23 4" xfId="56091"/>
    <cellStyle name="Note 2 24" xfId="27896"/>
    <cellStyle name="Note 2 24 2" xfId="27897"/>
    <cellStyle name="Note 2 24 2 2" xfId="56092"/>
    <cellStyle name="Note 2 24 2 3" xfId="56093"/>
    <cellStyle name="Note 2 24 3" xfId="27898"/>
    <cellStyle name="Note 2 24 4" xfId="56094"/>
    <cellStyle name="Note 2 25" xfId="27899"/>
    <cellStyle name="Note 2 25 2" xfId="27900"/>
    <cellStyle name="Note 2 25 2 2" xfId="56095"/>
    <cellStyle name="Note 2 25 2 3" xfId="56096"/>
    <cellStyle name="Note 2 25 3" xfId="27901"/>
    <cellStyle name="Note 2 25 4" xfId="56097"/>
    <cellStyle name="Note 2 26" xfId="27902"/>
    <cellStyle name="Note 2 26 2" xfId="56098"/>
    <cellStyle name="Note 2 26 3" xfId="56099"/>
    <cellStyle name="Note 2 27" xfId="56100"/>
    <cellStyle name="Note 2 28" xfId="56101"/>
    <cellStyle name="Note 2 29" xfId="56102"/>
    <cellStyle name="Note 2 3" xfId="27903"/>
    <cellStyle name="Note 2 3 10" xfId="56103"/>
    <cellStyle name="Note 2 3 11" xfId="56104"/>
    <cellStyle name="Note 2 3 12" xfId="56105"/>
    <cellStyle name="Note 2 3 13" xfId="56106"/>
    <cellStyle name="Note 2 3 2" xfId="27904"/>
    <cellStyle name="Note 2 3 2 2" xfId="27905"/>
    <cellStyle name="Note 2 3 2 2 2" xfId="27906"/>
    <cellStyle name="Note 2 3 2 2 2 2" xfId="27907"/>
    <cellStyle name="Note 2 3 2 2 2 2 2" xfId="27908"/>
    <cellStyle name="Note 2 3 2 2 2 2 2 2" xfId="27909"/>
    <cellStyle name="Note 2 3 2 2 2 2 2 2 2" xfId="27910"/>
    <cellStyle name="Note 2 3 2 2 2 2 2 2 2 2" xfId="27911"/>
    <cellStyle name="Note 2 3 2 2 2 2 2 2 3" xfId="27912"/>
    <cellStyle name="Note 2 3 2 2 2 2 2 3" xfId="27913"/>
    <cellStyle name="Note 2 3 2 2 2 2 2 3 2" xfId="27914"/>
    <cellStyle name="Note 2 3 2 2 2 2 2 3 2 2" xfId="27915"/>
    <cellStyle name="Note 2 3 2 2 2 2 2 3 3" xfId="27916"/>
    <cellStyle name="Note 2 3 2 2 2 2 2 4" xfId="27917"/>
    <cellStyle name="Note 2 3 2 2 2 2 2 4 2" xfId="27918"/>
    <cellStyle name="Note 2 3 2 2 2 2 2 5" xfId="27919"/>
    <cellStyle name="Note 2 3 2 2 2 2 3" xfId="27920"/>
    <cellStyle name="Note 2 3 2 2 2 2 3 2" xfId="27921"/>
    <cellStyle name="Note 2 3 2 2 2 2 3 2 2" xfId="27922"/>
    <cellStyle name="Note 2 3 2 2 2 2 3 3" xfId="27923"/>
    <cellStyle name="Note 2 3 2 2 2 2 4" xfId="27924"/>
    <cellStyle name="Note 2 3 2 2 2 2 4 2" xfId="27925"/>
    <cellStyle name="Note 2 3 2 2 2 2 4 2 2" xfId="27926"/>
    <cellStyle name="Note 2 3 2 2 2 2 4 3" xfId="27927"/>
    <cellStyle name="Note 2 3 2 2 2 2 5" xfId="27928"/>
    <cellStyle name="Note 2 3 2 2 2 2 5 2" xfId="27929"/>
    <cellStyle name="Note 2 3 2 2 2 2 6" xfId="27930"/>
    <cellStyle name="Note 2 3 2 2 2 3" xfId="56107"/>
    <cellStyle name="Note 2 3 2 2 2 4" xfId="56108"/>
    <cellStyle name="Note 2 3 2 2 2 5" xfId="56109"/>
    <cellStyle name="Note 2 3 2 2 2 6" xfId="56110"/>
    <cellStyle name="Note 2 3 2 2 3" xfId="27931"/>
    <cellStyle name="Note 2 3 2 2 3 2" xfId="27932"/>
    <cellStyle name="Note 2 3 2 2 3 2 2" xfId="27933"/>
    <cellStyle name="Note 2 3 2 2 3 2 2 2" xfId="27934"/>
    <cellStyle name="Note 2 3 2 2 3 2 2 2 2" xfId="27935"/>
    <cellStyle name="Note 2 3 2 2 3 2 2 3" xfId="27936"/>
    <cellStyle name="Note 2 3 2 2 3 2 3" xfId="27937"/>
    <cellStyle name="Note 2 3 2 2 3 2 3 2" xfId="27938"/>
    <cellStyle name="Note 2 3 2 2 3 2 3 2 2" xfId="27939"/>
    <cellStyle name="Note 2 3 2 2 3 2 3 3" xfId="27940"/>
    <cellStyle name="Note 2 3 2 2 3 2 4" xfId="27941"/>
    <cellStyle name="Note 2 3 2 2 3 2 4 2" xfId="27942"/>
    <cellStyle name="Note 2 3 2 2 3 2 5" xfId="27943"/>
    <cellStyle name="Note 2 3 2 2 3 3" xfId="27944"/>
    <cellStyle name="Note 2 3 2 2 3 3 2" xfId="27945"/>
    <cellStyle name="Note 2 3 2 2 3 3 2 2" xfId="27946"/>
    <cellStyle name="Note 2 3 2 2 3 3 3" xfId="27947"/>
    <cellStyle name="Note 2 3 2 2 3 4" xfId="27948"/>
    <cellStyle name="Note 2 3 2 2 3 4 2" xfId="27949"/>
    <cellStyle name="Note 2 3 2 2 3 4 2 2" xfId="27950"/>
    <cellStyle name="Note 2 3 2 2 3 4 3" xfId="27951"/>
    <cellStyle name="Note 2 3 2 2 3 5" xfId="27952"/>
    <cellStyle name="Note 2 3 2 2 3 5 2" xfId="27953"/>
    <cellStyle name="Note 2 3 2 2 3 6" xfId="27954"/>
    <cellStyle name="Note 2 3 2 2 4" xfId="56111"/>
    <cellStyle name="Note 2 3 2 2 5" xfId="56112"/>
    <cellStyle name="Note 2 3 2 2 6" xfId="56113"/>
    <cellStyle name="Note 2 3 2 2 7" xfId="56114"/>
    <cellStyle name="Note 2 3 2 2 8" xfId="56115"/>
    <cellStyle name="Note 2 3 2 3" xfId="27955"/>
    <cellStyle name="Note 2 3 2 3 2" xfId="27956"/>
    <cellStyle name="Note 2 3 2 3 2 2" xfId="27957"/>
    <cellStyle name="Note 2 3 2 3 2 2 2" xfId="27958"/>
    <cellStyle name="Note 2 3 2 3 2 2 2 2" xfId="27959"/>
    <cellStyle name="Note 2 3 2 3 2 2 2 2 2" xfId="27960"/>
    <cellStyle name="Note 2 3 2 3 2 2 2 3" xfId="27961"/>
    <cellStyle name="Note 2 3 2 3 2 2 3" xfId="27962"/>
    <cellStyle name="Note 2 3 2 3 2 2 3 2" xfId="27963"/>
    <cellStyle name="Note 2 3 2 3 2 2 3 2 2" xfId="27964"/>
    <cellStyle name="Note 2 3 2 3 2 2 3 3" xfId="27965"/>
    <cellStyle name="Note 2 3 2 3 2 2 4" xfId="27966"/>
    <cellStyle name="Note 2 3 2 3 2 2 4 2" xfId="27967"/>
    <cellStyle name="Note 2 3 2 3 2 2 5" xfId="27968"/>
    <cellStyle name="Note 2 3 2 3 2 3" xfId="27969"/>
    <cellStyle name="Note 2 3 2 3 2 3 2" xfId="27970"/>
    <cellStyle name="Note 2 3 2 3 2 3 2 2" xfId="27971"/>
    <cellStyle name="Note 2 3 2 3 2 3 3" xfId="27972"/>
    <cellStyle name="Note 2 3 2 3 2 4" xfId="27973"/>
    <cellStyle name="Note 2 3 2 3 2 4 2" xfId="27974"/>
    <cellStyle name="Note 2 3 2 3 2 4 2 2" xfId="27975"/>
    <cellStyle name="Note 2 3 2 3 2 4 3" xfId="27976"/>
    <cellStyle name="Note 2 3 2 3 2 5" xfId="27977"/>
    <cellStyle name="Note 2 3 2 3 2 5 2" xfId="27978"/>
    <cellStyle name="Note 2 3 2 3 2 6" xfId="27979"/>
    <cellStyle name="Note 2 3 2 3 3" xfId="56116"/>
    <cellStyle name="Note 2 3 2 3 4" xfId="56117"/>
    <cellStyle name="Note 2 3 2 3 5" xfId="56118"/>
    <cellStyle name="Note 2 3 2 3 6" xfId="56119"/>
    <cellStyle name="Note 2 3 2 4" xfId="27980"/>
    <cellStyle name="Note 2 3 2 4 2" xfId="27981"/>
    <cellStyle name="Note 2 3 2 4 2 2" xfId="27982"/>
    <cellStyle name="Note 2 3 2 4 2 2 2" xfId="27983"/>
    <cellStyle name="Note 2 3 2 4 2 2 2 2" xfId="27984"/>
    <cellStyle name="Note 2 3 2 4 2 2 3" xfId="27985"/>
    <cellStyle name="Note 2 3 2 4 2 3" xfId="27986"/>
    <cellStyle name="Note 2 3 2 4 2 3 2" xfId="27987"/>
    <cellStyle name="Note 2 3 2 4 2 3 2 2" xfId="27988"/>
    <cellStyle name="Note 2 3 2 4 2 3 3" xfId="27989"/>
    <cellStyle name="Note 2 3 2 4 2 4" xfId="27990"/>
    <cellStyle name="Note 2 3 2 4 2 4 2" xfId="27991"/>
    <cellStyle name="Note 2 3 2 4 2 5" xfId="27992"/>
    <cellStyle name="Note 2 3 2 4 3" xfId="27993"/>
    <cellStyle name="Note 2 3 2 4 3 2" xfId="27994"/>
    <cellStyle name="Note 2 3 2 4 3 2 2" xfId="27995"/>
    <cellStyle name="Note 2 3 2 4 3 3" xfId="27996"/>
    <cellStyle name="Note 2 3 2 4 4" xfId="27997"/>
    <cellStyle name="Note 2 3 2 4 4 2" xfId="27998"/>
    <cellStyle name="Note 2 3 2 4 4 2 2" xfId="27999"/>
    <cellStyle name="Note 2 3 2 4 4 3" xfId="28000"/>
    <cellStyle name="Note 2 3 2 4 5" xfId="28001"/>
    <cellStyle name="Note 2 3 2 4 5 2" xfId="28002"/>
    <cellStyle name="Note 2 3 2 4 6" xfId="28003"/>
    <cellStyle name="Note 2 3 2 5" xfId="28004"/>
    <cellStyle name="Note 2 3 2 6" xfId="56120"/>
    <cellStyle name="Note 2 3 2 7" xfId="56121"/>
    <cellStyle name="Note 2 3 2 8" xfId="56122"/>
    <cellStyle name="Note 2 3 3" xfId="28005"/>
    <cellStyle name="Note 2 3 3 2" xfId="28006"/>
    <cellStyle name="Note 2 3 3 2 2" xfId="28007"/>
    <cellStyle name="Note 2 3 3 2 2 2" xfId="28008"/>
    <cellStyle name="Note 2 3 3 2 2 2 2" xfId="28009"/>
    <cellStyle name="Note 2 3 3 2 2 2 2 2" xfId="28010"/>
    <cellStyle name="Note 2 3 3 2 2 2 2 2 2" xfId="28011"/>
    <cellStyle name="Note 2 3 3 2 2 2 2 3" xfId="28012"/>
    <cellStyle name="Note 2 3 3 2 2 2 3" xfId="28013"/>
    <cellStyle name="Note 2 3 3 2 2 2 3 2" xfId="28014"/>
    <cellStyle name="Note 2 3 3 2 2 2 3 2 2" xfId="28015"/>
    <cellStyle name="Note 2 3 3 2 2 2 3 3" xfId="28016"/>
    <cellStyle name="Note 2 3 3 2 2 2 4" xfId="28017"/>
    <cellStyle name="Note 2 3 3 2 2 2 4 2" xfId="28018"/>
    <cellStyle name="Note 2 3 3 2 2 2 5" xfId="28019"/>
    <cellStyle name="Note 2 3 3 2 2 3" xfId="28020"/>
    <cellStyle name="Note 2 3 3 2 2 3 2" xfId="28021"/>
    <cellStyle name="Note 2 3 3 2 2 3 2 2" xfId="28022"/>
    <cellStyle name="Note 2 3 3 2 2 3 3" xfId="28023"/>
    <cellStyle name="Note 2 3 3 2 2 4" xfId="28024"/>
    <cellStyle name="Note 2 3 3 2 2 4 2" xfId="28025"/>
    <cellStyle name="Note 2 3 3 2 2 4 2 2" xfId="28026"/>
    <cellStyle name="Note 2 3 3 2 2 4 3" xfId="28027"/>
    <cellStyle name="Note 2 3 3 2 2 5" xfId="28028"/>
    <cellStyle name="Note 2 3 3 2 2 5 2" xfId="28029"/>
    <cellStyle name="Note 2 3 3 2 2 6" xfId="28030"/>
    <cellStyle name="Note 2 3 3 2 3" xfId="56123"/>
    <cellStyle name="Note 2 3 3 2 4" xfId="56124"/>
    <cellStyle name="Note 2 3 3 2 5" xfId="56125"/>
    <cellStyle name="Note 2 3 3 2 6" xfId="56126"/>
    <cellStyle name="Note 2 3 3 2 7" xfId="56127"/>
    <cellStyle name="Note 2 3 3 3" xfId="28031"/>
    <cellStyle name="Note 2 3 3 3 2" xfId="28032"/>
    <cellStyle name="Note 2 3 3 3 2 2" xfId="28033"/>
    <cellStyle name="Note 2 3 3 3 2 2 2" xfId="28034"/>
    <cellStyle name="Note 2 3 3 3 2 2 2 2" xfId="28035"/>
    <cellStyle name="Note 2 3 3 3 2 2 3" xfId="28036"/>
    <cellStyle name="Note 2 3 3 3 2 3" xfId="28037"/>
    <cellStyle name="Note 2 3 3 3 2 3 2" xfId="28038"/>
    <cellStyle name="Note 2 3 3 3 2 3 2 2" xfId="28039"/>
    <cellStyle name="Note 2 3 3 3 2 3 3" xfId="28040"/>
    <cellStyle name="Note 2 3 3 3 2 4" xfId="28041"/>
    <cellStyle name="Note 2 3 3 3 2 4 2" xfId="28042"/>
    <cellStyle name="Note 2 3 3 3 2 5" xfId="28043"/>
    <cellStyle name="Note 2 3 3 3 3" xfId="28044"/>
    <cellStyle name="Note 2 3 3 3 3 2" xfId="28045"/>
    <cellStyle name="Note 2 3 3 3 3 2 2" xfId="28046"/>
    <cellStyle name="Note 2 3 3 3 3 3" xfId="28047"/>
    <cellStyle name="Note 2 3 3 3 4" xfId="28048"/>
    <cellStyle name="Note 2 3 3 3 4 2" xfId="28049"/>
    <cellStyle name="Note 2 3 3 3 4 2 2" xfId="28050"/>
    <cellStyle name="Note 2 3 3 3 4 3" xfId="28051"/>
    <cellStyle name="Note 2 3 3 3 5" xfId="28052"/>
    <cellStyle name="Note 2 3 3 3 5 2" xfId="28053"/>
    <cellStyle name="Note 2 3 3 3 6" xfId="28054"/>
    <cellStyle name="Note 2 3 3 4" xfId="28055"/>
    <cellStyle name="Note 2 3 3 5" xfId="28056"/>
    <cellStyle name="Note 2 3 3 6" xfId="56128"/>
    <cellStyle name="Note 2 3 3 7" xfId="56129"/>
    <cellStyle name="Note 2 3 3 8" xfId="56130"/>
    <cellStyle name="Note 2 3 4" xfId="28057"/>
    <cellStyle name="Note 2 3 4 2" xfId="28058"/>
    <cellStyle name="Note 2 3 4 2 2" xfId="28059"/>
    <cellStyle name="Note 2 3 4 2 2 2" xfId="28060"/>
    <cellStyle name="Note 2 3 4 2 2 2 2" xfId="28061"/>
    <cellStyle name="Note 2 3 4 2 2 2 2 2" xfId="28062"/>
    <cellStyle name="Note 2 3 4 2 2 2 2 2 2" xfId="28063"/>
    <cellStyle name="Note 2 3 4 2 2 2 2 3" xfId="28064"/>
    <cellStyle name="Note 2 3 4 2 2 2 3" xfId="28065"/>
    <cellStyle name="Note 2 3 4 2 2 2 3 2" xfId="28066"/>
    <cellStyle name="Note 2 3 4 2 2 2 3 2 2" xfId="28067"/>
    <cellStyle name="Note 2 3 4 2 2 2 3 3" xfId="28068"/>
    <cellStyle name="Note 2 3 4 2 2 2 4" xfId="28069"/>
    <cellStyle name="Note 2 3 4 2 2 2 4 2" xfId="28070"/>
    <cellStyle name="Note 2 3 4 2 2 2 5" xfId="28071"/>
    <cellStyle name="Note 2 3 4 2 2 3" xfId="28072"/>
    <cellStyle name="Note 2 3 4 2 2 3 2" xfId="28073"/>
    <cellStyle name="Note 2 3 4 2 2 3 2 2" xfId="28074"/>
    <cellStyle name="Note 2 3 4 2 2 3 3" xfId="28075"/>
    <cellStyle name="Note 2 3 4 2 2 4" xfId="28076"/>
    <cellStyle name="Note 2 3 4 2 2 4 2" xfId="28077"/>
    <cellStyle name="Note 2 3 4 2 2 4 2 2" xfId="28078"/>
    <cellStyle name="Note 2 3 4 2 2 4 3" xfId="28079"/>
    <cellStyle name="Note 2 3 4 2 2 5" xfId="28080"/>
    <cellStyle name="Note 2 3 4 2 2 5 2" xfId="28081"/>
    <cellStyle name="Note 2 3 4 2 2 6" xfId="28082"/>
    <cellStyle name="Note 2 3 4 2 3" xfId="56131"/>
    <cellStyle name="Note 2 3 4 2 4" xfId="56132"/>
    <cellStyle name="Note 2 3 4 2 5" xfId="56133"/>
    <cellStyle name="Note 2 3 4 2 6" xfId="56134"/>
    <cellStyle name="Note 2 3 4 2 7" xfId="56135"/>
    <cellStyle name="Note 2 3 4 3" xfId="28083"/>
    <cellStyle name="Note 2 3 4 3 2" xfId="28084"/>
    <cellStyle name="Note 2 3 4 3 2 2" xfId="28085"/>
    <cellStyle name="Note 2 3 4 3 2 2 2" xfId="28086"/>
    <cellStyle name="Note 2 3 4 3 2 2 2 2" xfId="28087"/>
    <cellStyle name="Note 2 3 4 3 2 2 3" xfId="28088"/>
    <cellStyle name="Note 2 3 4 3 2 3" xfId="28089"/>
    <cellStyle name="Note 2 3 4 3 2 3 2" xfId="28090"/>
    <cellStyle name="Note 2 3 4 3 2 3 2 2" xfId="28091"/>
    <cellStyle name="Note 2 3 4 3 2 3 3" xfId="28092"/>
    <cellStyle name="Note 2 3 4 3 2 4" xfId="28093"/>
    <cellStyle name="Note 2 3 4 3 2 4 2" xfId="28094"/>
    <cellStyle name="Note 2 3 4 3 2 5" xfId="28095"/>
    <cellStyle name="Note 2 3 4 3 3" xfId="28096"/>
    <cellStyle name="Note 2 3 4 3 3 2" xfId="28097"/>
    <cellStyle name="Note 2 3 4 3 3 2 2" xfId="28098"/>
    <cellStyle name="Note 2 3 4 3 3 3" xfId="28099"/>
    <cellStyle name="Note 2 3 4 3 4" xfId="28100"/>
    <cellStyle name="Note 2 3 4 3 4 2" xfId="28101"/>
    <cellStyle name="Note 2 3 4 3 4 2 2" xfId="28102"/>
    <cellStyle name="Note 2 3 4 3 4 3" xfId="28103"/>
    <cellStyle name="Note 2 3 4 3 5" xfId="28104"/>
    <cellStyle name="Note 2 3 4 3 5 2" xfId="28105"/>
    <cellStyle name="Note 2 3 4 3 6" xfId="28106"/>
    <cellStyle name="Note 2 3 4 4" xfId="28107"/>
    <cellStyle name="Note 2 3 4 5" xfId="28108"/>
    <cellStyle name="Note 2 3 4 6" xfId="56136"/>
    <cellStyle name="Note 2 3 4 7" xfId="56137"/>
    <cellStyle name="Note 2 3 4 8" xfId="56138"/>
    <cellStyle name="Note 2 3 5" xfId="28109"/>
    <cellStyle name="Note 2 3 5 2" xfId="28110"/>
    <cellStyle name="Note 2 3 5 2 2" xfId="28111"/>
    <cellStyle name="Note 2 3 5 2 2 2" xfId="28112"/>
    <cellStyle name="Note 2 3 5 2 2 2 2" xfId="28113"/>
    <cellStyle name="Note 2 3 5 2 2 2 2 2" xfId="28114"/>
    <cellStyle name="Note 2 3 5 2 2 2 2 2 2" xfId="28115"/>
    <cellStyle name="Note 2 3 5 2 2 2 2 3" xfId="28116"/>
    <cellStyle name="Note 2 3 5 2 2 2 3" xfId="28117"/>
    <cellStyle name="Note 2 3 5 2 2 2 3 2" xfId="28118"/>
    <cellStyle name="Note 2 3 5 2 2 2 3 2 2" xfId="28119"/>
    <cellStyle name="Note 2 3 5 2 2 2 3 3" xfId="28120"/>
    <cellStyle name="Note 2 3 5 2 2 2 4" xfId="28121"/>
    <cellStyle name="Note 2 3 5 2 2 2 4 2" xfId="28122"/>
    <cellStyle name="Note 2 3 5 2 2 2 5" xfId="28123"/>
    <cellStyle name="Note 2 3 5 2 2 3" xfId="28124"/>
    <cellStyle name="Note 2 3 5 2 2 3 2" xfId="28125"/>
    <cellStyle name="Note 2 3 5 2 2 3 2 2" xfId="28126"/>
    <cellStyle name="Note 2 3 5 2 2 3 3" xfId="28127"/>
    <cellStyle name="Note 2 3 5 2 2 4" xfId="28128"/>
    <cellStyle name="Note 2 3 5 2 2 4 2" xfId="28129"/>
    <cellStyle name="Note 2 3 5 2 2 4 2 2" xfId="28130"/>
    <cellStyle name="Note 2 3 5 2 2 4 3" xfId="28131"/>
    <cellStyle name="Note 2 3 5 2 2 5" xfId="28132"/>
    <cellStyle name="Note 2 3 5 2 2 5 2" xfId="28133"/>
    <cellStyle name="Note 2 3 5 2 2 6" xfId="28134"/>
    <cellStyle name="Note 2 3 5 2 3" xfId="56139"/>
    <cellStyle name="Note 2 3 5 2 4" xfId="56140"/>
    <cellStyle name="Note 2 3 5 2 5" xfId="56141"/>
    <cellStyle name="Note 2 3 5 2 6" xfId="56142"/>
    <cellStyle name="Note 2 3 5 2 7" xfId="56143"/>
    <cellStyle name="Note 2 3 5 3" xfId="28135"/>
    <cellStyle name="Note 2 3 5 3 2" xfId="28136"/>
    <cellStyle name="Note 2 3 5 3 2 2" xfId="28137"/>
    <cellStyle name="Note 2 3 5 3 2 2 2" xfId="28138"/>
    <cellStyle name="Note 2 3 5 3 2 2 2 2" xfId="28139"/>
    <cellStyle name="Note 2 3 5 3 2 2 3" xfId="28140"/>
    <cellStyle name="Note 2 3 5 3 2 3" xfId="28141"/>
    <cellStyle name="Note 2 3 5 3 2 3 2" xfId="28142"/>
    <cellStyle name="Note 2 3 5 3 2 3 2 2" xfId="28143"/>
    <cellStyle name="Note 2 3 5 3 2 3 3" xfId="28144"/>
    <cellStyle name="Note 2 3 5 3 2 4" xfId="28145"/>
    <cellStyle name="Note 2 3 5 3 2 4 2" xfId="28146"/>
    <cellStyle name="Note 2 3 5 3 2 5" xfId="28147"/>
    <cellStyle name="Note 2 3 5 3 3" xfId="28148"/>
    <cellStyle name="Note 2 3 5 3 3 2" xfId="28149"/>
    <cellStyle name="Note 2 3 5 3 3 2 2" xfId="28150"/>
    <cellStyle name="Note 2 3 5 3 3 3" xfId="28151"/>
    <cellStyle name="Note 2 3 5 3 4" xfId="28152"/>
    <cellStyle name="Note 2 3 5 3 4 2" xfId="28153"/>
    <cellStyle name="Note 2 3 5 3 4 2 2" xfId="28154"/>
    <cellStyle name="Note 2 3 5 3 4 3" xfId="28155"/>
    <cellStyle name="Note 2 3 5 3 5" xfId="28156"/>
    <cellStyle name="Note 2 3 5 3 5 2" xfId="28157"/>
    <cellStyle name="Note 2 3 5 3 6" xfId="28158"/>
    <cellStyle name="Note 2 3 5 4" xfId="28159"/>
    <cellStyle name="Note 2 3 5 5" xfId="28160"/>
    <cellStyle name="Note 2 3 5 6" xfId="56144"/>
    <cellStyle name="Note 2 3 5 7" xfId="56145"/>
    <cellStyle name="Note 2 3 5 8" xfId="56146"/>
    <cellStyle name="Note 2 3 6" xfId="28161"/>
    <cellStyle name="Note 2 3 6 2" xfId="28162"/>
    <cellStyle name="Note 2 3 6 2 2" xfId="28163"/>
    <cellStyle name="Note 2 3 6 2 2 2" xfId="28164"/>
    <cellStyle name="Note 2 3 6 2 2 2 2" xfId="28165"/>
    <cellStyle name="Note 2 3 6 2 2 2 2 2" xfId="28166"/>
    <cellStyle name="Note 2 3 6 2 2 2 2 2 2" xfId="28167"/>
    <cellStyle name="Note 2 3 6 2 2 2 2 3" xfId="28168"/>
    <cellStyle name="Note 2 3 6 2 2 2 3" xfId="28169"/>
    <cellStyle name="Note 2 3 6 2 2 2 3 2" xfId="28170"/>
    <cellStyle name="Note 2 3 6 2 2 2 3 2 2" xfId="28171"/>
    <cellStyle name="Note 2 3 6 2 2 2 3 3" xfId="28172"/>
    <cellStyle name="Note 2 3 6 2 2 2 4" xfId="28173"/>
    <cellStyle name="Note 2 3 6 2 2 2 4 2" xfId="28174"/>
    <cellStyle name="Note 2 3 6 2 2 2 5" xfId="28175"/>
    <cellStyle name="Note 2 3 6 2 2 3" xfId="28176"/>
    <cellStyle name="Note 2 3 6 2 2 3 2" xfId="28177"/>
    <cellStyle name="Note 2 3 6 2 2 3 2 2" xfId="28178"/>
    <cellStyle name="Note 2 3 6 2 2 3 3" xfId="28179"/>
    <cellStyle name="Note 2 3 6 2 2 4" xfId="28180"/>
    <cellStyle name="Note 2 3 6 2 2 4 2" xfId="28181"/>
    <cellStyle name="Note 2 3 6 2 2 4 2 2" xfId="28182"/>
    <cellStyle name="Note 2 3 6 2 2 4 3" xfId="28183"/>
    <cellStyle name="Note 2 3 6 2 2 5" xfId="28184"/>
    <cellStyle name="Note 2 3 6 2 2 5 2" xfId="28185"/>
    <cellStyle name="Note 2 3 6 2 2 6" xfId="28186"/>
    <cellStyle name="Note 2 3 6 2 3" xfId="56147"/>
    <cellStyle name="Note 2 3 6 2 4" xfId="56148"/>
    <cellStyle name="Note 2 3 6 2 5" xfId="56149"/>
    <cellStyle name="Note 2 3 6 2 6" xfId="56150"/>
    <cellStyle name="Note 2 3 6 2 7" xfId="56151"/>
    <cellStyle name="Note 2 3 6 3" xfId="28187"/>
    <cellStyle name="Note 2 3 6 3 2" xfId="28188"/>
    <cellStyle name="Note 2 3 6 3 2 2" xfId="28189"/>
    <cellStyle name="Note 2 3 6 3 2 2 2" xfId="28190"/>
    <cellStyle name="Note 2 3 6 3 2 2 2 2" xfId="28191"/>
    <cellStyle name="Note 2 3 6 3 2 2 3" xfId="28192"/>
    <cellStyle name="Note 2 3 6 3 2 3" xfId="28193"/>
    <cellStyle name="Note 2 3 6 3 2 3 2" xfId="28194"/>
    <cellStyle name="Note 2 3 6 3 2 3 2 2" xfId="28195"/>
    <cellStyle name="Note 2 3 6 3 2 3 3" xfId="28196"/>
    <cellStyle name="Note 2 3 6 3 2 4" xfId="28197"/>
    <cellStyle name="Note 2 3 6 3 2 4 2" xfId="28198"/>
    <cellStyle name="Note 2 3 6 3 2 5" xfId="28199"/>
    <cellStyle name="Note 2 3 6 3 3" xfId="28200"/>
    <cellStyle name="Note 2 3 6 3 3 2" xfId="28201"/>
    <cellStyle name="Note 2 3 6 3 3 2 2" xfId="28202"/>
    <cellStyle name="Note 2 3 6 3 3 3" xfId="28203"/>
    <cellStyle name="Note 2 3 6 3 4" xfId="28204"/>
    <cellStyle name="Note 2 3 6 3 4 2" xfId="28205"/>
    <cellStyle name="Note 2 3 6 3 4 2 2" xfId="28206"/>
    <cellStyle name="Note 2 3 6 3 4 3" xfId="28207"/>
    <cellStyle name="Note 2 3 6 3 5" xfId="28208"/>
    <cellStyle name="Note 2 3 6 3 5 2" xfId="28209"/>
    <cellStyle name="Note 2 3 6 3 6" xfId="28210"/>
    <cellStyle name="Note 2 3 6 4" xfId="28211"/>
    <cellStyle name="Note 2 3 6 5" xfId="28212"/>
    <cellStyle name="Note 2 3 6 6" xfId="56152"/>
    <cellStyle name="Note 2 3 6 7" xfId="56153"/>
    <cellStyle name="Note 2 3 6 8" xfId="56154"/>
    <cellStyle name="Note 2 3 7" xfId="28213"/>
    <cellStyle name="Note 2 3 7 2" xfId="28214"/>
    <cellStyle name="Note 2 3 7 2 2" xfId="28215"/>
    <cellStyle name="Note 2 3 7 2 2 2" xfId="28216"/>
    <cellStyle name="Note 2 3 7 2 2 2 2" xfId="28217"/>
    <cellStyle name="Note 2 3 7 2 2 3" xfId="28218"/>
    <cellStyle name="Note 2 3 7 2 3" xfId="28219"/>
    <cellStyle name="Note 2 3 7 2 3 2" xfId="28220"/>
    <cellStyle name="Note 2 3 7 2 3 2 2" xfId="28221"/>
    <cellStyle name="Note 2 3 7 2 3 3" xfId="28222"/>
    <cellStyle name="Note 2 3 7 2 4" xfId="28223"/>
    <cellStyle name="Note 2 3 7 2 4 2" xfId="28224"/>
    <cellStyle name="Note 2 3 7 2 5" xfId="28225"/>
    <cellStyle name="Note 2 3 7 3" xfId="28226"/>
    <cellStyle name="Note 2 3 7 3 2" xfId="28227"/>
    <cellStyle name="Note 2 3 7 3 2 2" xfId="28228"/>
    <cellStyle name="Note 2 3 7 3 3" xfId="28229"/>
    <cellStyle name="Note 2 3 7 4" xfId="28230"/>
    <cellStyle name="Note 2 3 7 4 2" xfId="28231"/>
    <cellStyle name="Note 2 3 7 4 2 2" xfId="28232"/>
    <cellStyle name="Note 2 3 7 4 3" xfId="28233"/>
    <cellStyle name="Note 2 3 7 5" xfId="28234"/>
    <cellStyle name="Note 2 3 7 5 2" xfId="28235"/>
    <cellStyle name="Note 2 3 7 6" xfId="28236"/>
    <cellStyle name="Note 2 3 7 7" xfId="28237"/>
    <cellStyle name="Note 2 3 7 8" xfId="28238"/>
    <cellStyle name="Note 2 3 8" xfId="28239"/>
    <cellStyle name="Note 2 3 8 2" xfId="28240"/>
    <cellStyle name="Note 2 3 8 2 2" xfId="56155"/>
    <cellStyle name="Note 2 3 8 2 3" xfId="56156"/>
    <cellStyle name="Note 2 3 8 3" xfId="28241"/>
    <cellStyle name="Note 2 3 8 4" xfId="56157"/>
    <cellStyle name="Note 2 3 9" xfId="28242"/>
    <cellStyle name="Note 2 3 9 2" xfId="56158"/>
    <cellStyle name="Note 2 3 9 3" xfId="56159"/>
    <cellStyle name="Note 2 30" xfId="56160"/>
    <cellStyle name="Note 2 4" xfId="28243"/>
    <cellStyle name="Note 2 4 10" xfId="28244"/>
    <cellStyle name="Note 2 4 11" xfId="56161"/>
    <cellStyle name="Note 2 4 12" xfId="56162"/>
    <cellStyle name="Note 2 4 13" xfId="56163"/>
    <cellStyle name="Note 2 4 14" xfId="56164"/>
    <cellStyle name="Note 2 4 2" xfId="28245"/>
    <cellStyle name="Note 2 4 2 2" xfId="28246"/>
    <cellStyle name="Note 2 4 2 2 2" xfId="28247"/>
    <cellStyle name="Note 2 4 2 2 2 2" xfId="28248"/>
    <cellStyle name="Note 2 4 2 2 2 2 2" xfId="28249"/>
    <cellStyle name="Note 2 4 2 2 2 2 2 2" xfId="28250"/>
    <cellStyle name="Note 2 4 2 2 2 2 2 2 2" xfId="28251"/>
    <cellStyle name="Note 2 4 2 2 2 2 2 2 2 2" xfId="28252"/>
    <cellStyle name="Note 2 4 2 2 2 2 2 2 3" xfId="28253"/>
    <cellStyle name="Note 2 4 2 2 2 2 2 3" xfId="28254"/>
    <cellStyle name="Note 2 4 2 2 2 2 2 3 2" xfId="28255"/>
    <cellStyle name="Note 2 4 2 2 2 2 2 3 2 2" xfId="28256"/>
    <cellStyle name="Note 2 4 2 2 2 2 2 3 3" xfId="28257"/>
    <cellStyle name="Note 2 4 2 2 2 2 2 4" xfId="28258"/>
    <cellStyle name="Note 2 4 2 2 2 2 2 4 2" xfId="28259"/>
    <cellStyle name="Note 2 4 2 2 2 2 2 5" xfId="28260"/>
    <cellStyle name="Note 2 4 2 2 2 2 3" xfId="28261"/>
    <cellStyle name="Note 2 4 2 2 2 2 3 2" xfId="28262"/>
    <cellStyle name="Note 2 4 2 2 2 2 3 2 2" xfId="28263"/>
    <cellStyle name="Note 2 4 2 2 2 2 3 3" xfId="28264"/>
    <cellStyle name="Note 2 4 2 2 2 2 4" xfId="28265"/>
    <cellStyle name="Note 2 4 2 2 2 2 4 2" xfId="28266"/>
    <cellStyle name="Note 2 4 2 2 2 2 4 2 2" xfId="28267"/>
    <cellStyle name="Note 2 4 2 2 2 2 4 3" xfId="28268"/>
    <cellStyle name="Note 2 4 2 2 2 2 5" xfId="28269"/>
    <cellStyle name="Note 2 4 2 2 2 2 5 2" xfId="28270"/>
    <cellStyle name="Note 2 4 2 2 2 2 6" xfId="28271"/>
    <cellStyle name="Note 2 4 2 2 2 3" xfId="56165"/>
    <cellStyle name="Note 2 4 2 2 2 4" xfId="56166"/>
    <cellStyle name="Note 2 4 2 2 2 5" xfId="56167"/>
    <cellStyle name="Note 2 4 2 2 2 6" xfId="56168"/>
    <cellStyle name="Note 2 4 2 2 3" xfId="28272"/>
    <cellStyle name="Note 2 4 2 2 3 2" xfId="28273"/>
    <cellStyle name="Note 2 4 2 2 3 2 2" xfId="28274"/>
    <cellStyle name="Note 2 4 2 2 3 2 2 2" xfId="28275"/>
    <cellStyle name="Note 2 4 2 2 3 2 2 2 2" xfId="28276"/>
    <cellStyle name="Note 2 4 2 2 3 2 2 3" xfId="28277"/>
    <cellStyle name="Note 2 4 2 2 3 2 3" xfId="28278"/>
    <cellStyle name="Note 2 4 2 2 3 2 3 2" xfId="28279"/>
    <cellStyle name="Note 2 4 2 2 3 2 3 2 2" xfId="28280"/>
    <cellStyle name="Note 2 4 2 2 3 2 3 3" xfId="28281"/>
    <cellStyle name="Note 2 4 2 2 3 2 4" xfId="28282"/>
    <cellStyle name="Note 2 4 2 2 3 2 4 2" xfId="28283"/>
    <cellStyle name="Note 2 4 2 2 3 2 5" xfId="28284"/>
    <cellStyle name="Note 2 4 2 2 3 3" xfId="28285"/>
    <cellStyle name="Note 2 4 2 2 3 3 2" xfId="28286"/>
    <cellStyle name="Note 2 4 2 2 3 3 2 2" xfId="28287"/>
    <cellStyle name="Note 2 4 2 2 3 3 3" xfId="28288"/>
    <cellStyle name="Note 2 4 2 2 3 4" xfId="28289"/>
    <cellStyle name="Note 2 4 2 2 3 4 2" xfId="28290"/>
    <cellStyle name="Note 2 4 2 2 3 4 2 2" xfId="28291"/>
    <cellStyle name="Note 2 4 2 2 3 4 3" xfId="28292"/>
    <cellStyle name="Note 2 4 2 2 3 5" xfId="28293"/>
    <cellStyle name="Note 2 4 2 2 3 5 2" xfId="28294"/>
    <cellStyle name="Note 2 4 2 2 3 6" xfId="28295"/>
    <cellStyle name="Note 2 4 2 2 4" xfId="56169"/>
    <cellStyle name="Note 2 4 2 2 5" xfId="56170"/>
    <cellStyle name="Note 2 4 2 2 6" xfId="56171"/>
    <cellStyle name="Note 2 4 2 2 7" xfId="56172"/>
    <cellStyle name="Note 2 4 2 2 8" xfId="56173"/>
    <cellStyle name="Note 2 4 2 3" xfId="28296"/>
    <cellStyle name="Note 2 4 2 3 2" xfId="28297"/>
    <cellStyle name="Note 2 4 2 3 2 2" xfId="28298"/>
    <cellStyle name="Note 2 4 2 3 2 2 2" xfId="28299"/>
    <cellStyle name="Note 2 4 2 3 2 2 2 2" xfId="28300"/>
    <cellStyle name="Note 2 4 2 3 2 2 2 2 2" xfId="28301"/>
    <cellStyle name="Note 2 4 2 3 2 2 2 3" xfId="28302"/>
    <cellStyle name="Note 2 4 2 3 2 2 3" xfId="28303"/>
    <cellStyle name="Note 2 4 2 3 2 2 3 2" xfId="28304"/>
    <cellStyle name="Note 2 4 2 3 2 2 3 2 2" xfId="28305"/>
    <cellStyle name="Note 2 4 2 3 2 2 3 3" xfId="28306"/>
    <cellStyle name="Note 2 4 2 3 2 2 4" xfId="28307"/>
    <cellStyle name="Note 2 4 2 3 2 2 4 2" xfId="28308"/>
    <cellStyle name="Note 2 4 2 3 2 2 5" xfId="28309"/>
    <cellStyle name="Note 2 4 2 3 2 3" xfId="28310"/>
    <cellStyle name="Note 2 4 2 3 2 3 2" xfId="28311"/>
    <cellStyle name="Note 2 4 2 3 2 3 2 2" xfId="28312"/>
    <cellStyle name="Note 2 4 2 3 2 3 3" xfId="28313"/>
    <cellStyle name="Note 2 4 2 3 2 4" xfId="28314"/>
    <cellStyle name="Note 2 4 2 3 2 4 2" xfId="28315"/>
    <cellStyle name="Note 2 4 2 3 2 4 2 2" xfId="28316"/>
    <cellStyle name="Note 2 4 2 3 2 4 3" xfId="28317"/>
    <cellStyle name="Note 2 4 2 3 2 5" xfId="28318"/>
    <cellStyle name="Note 2 4 2 3 2 5 2" xfId="28319"/>
    <cellStyle name="Note 2 4 2 3 2 6" xfId="28320"/>
    <cellStyle name="Note 2 4 2 3 3" xfId="56174"/>
    <cellStyle name="Note 2 4 2 3 4" xfId="56175"/>
    <cellStyle name="Note 2 4 2 3 5" xfId="56176"/>
    <cellStyle name="Note 2 4 2 3 6" xfId="56177"/>
    <cellStyle name="Note 2 4 2 4" xfId="28321"/>
    <cellStyle name="Note 2 4 2 4 2" xfId="28322"/>
    <cellStyle name="Note 2 4 2 4 2 2" xfId="28323"/>
    <cellStyle name="Note 2 4 2 4 2 2 2" xfId="28324"/>
    <cellStyle name="Note 2 4 2 4 2 2 2 2" xfId="28325"/>
    <cellStyle name="Note 2 4 2 4 2 2 3" xfId="28326"/>
    <cellStyle name="Note 2 4 2 4 2 3" xfId="28327"/>
    <cellStyle name="Note 2 4 2 4 2 3 2" xfId="28328"/>
    <cellStyle name="Note 2 4 2 4 2 3 2 2" xfId="28329"/>
    <cellStyle name="Note 2 4 2 4 2 3 3" xfId="28330"/>
    <cellStyle name="Note 2 4 2 4 2 4" xfId="28331"/>
    <cellStyle name="Note 2 4 2 4 2 4 2" xfId="28332"/>
    <cellStyle name="Note 2 4 2 4 2 5" xfId="28333"/>
    <cellStyle name="Note 2 4 2 4 3" xfId="28334"/>
    <cellStyle name="Note 2 4 2 4 3 2" xfId="28335"/>
    <cellStyle name="Note 2 4 2 4 3 2 2" xfId="28336"/>
    <cellStyle name="Note 2 4 2 4 3 3" xfId="28337"/>
    <cellStyle name="Note 2 4 2 4 4" xfId="28338"/>
    <cellStyle name="Note 2 4 2 4 4 2" xfId="28339"/>
    <cellStyle name="Note 2 4 2 4 4 2 2" xfId="28340"/>
    <cellStyle name="Note 2 4 2 4 4 3" xfId="28341"/>
    <cellStyle name="Note 2 4 2 4 5" xfId="28342"/>
    <cellStyle name="Note 2 4 2 4 5 2" xfId="28343"/>
    <cellStyle name="Note 2 4 2 4 6" xfId="28344"/>
    <cellStyle name="Note 2 4 2 5" xfId="28345"/>
    <cellStyle name="Note 2 4 2 6" xfId="28346"/>
    <cellStyle name="Note 2 4 2 7" xfId="56178"/>
    <cellStyle name="Note 2 4 2 8" xfId="56179"/>
    <cellStyle name="Note 2 4 2 9" xfId="56180"/>
    <cellStyle name="Note 2 4 3" xfId="28347"/>
    <cellStyle name="Note 2 4 3 2" xfId="28348"/>
    <cellStyle name="Note 2 4 3 2 2" xfId="28349"/>
    <cellStyle name="Note 2 4 3 2 2 2" xfId="28350"/>
    <cellStyle name="Note 2 4 3 2 2 2 2" xfId="28351"/>
    <cellStyle name="Note 2 4 3 2 2 2 2 2" xfId="28352"/>
    <cellStyle name="Note 2 4 3 2 2 2 2 2 2" xfId="28353"/>
    <cellStyle name="Note 2 4 3 2 2 2 2 3" xfId="28354"/>
    <cellStyle name="Note 2 4 3 2 2 2 3" xfId="28355"/>
    <cellStyle name="Note 2 4 3 2 2 2 3 2" xfId="28356"/>
    <cellStyle name="Note 2 4 3 2 2 2 3 2 2" xfId="28357"/>
    <cellStyle name="Note 2 4 3 2 2 2 3 3" xfId="28358"/>
    <cellStyle name="Note 2 4 3 2 2 2 4" xfId="28359"/>
    <cellStyle name="Note 2 4 3 2 2 2 4 2" xfId="28360"/>
    <cellStyle name="Note 2 4 3 2 2 2 5" xfId="28361"/>
    <cellStyle name="Note 2 4 3 2 2 3" xfId="28362"/>
    <cellStyle name="Note 2 4 3 2 2 3 2" xfId="28363"/>
    <cellStyle name="Note 2 4 3 2 2 3 2 2" xfId="28364"/>
    <cellStyle name="Note 2 4 3 2 2 3 3" xfId="28365"/>
    <cellStyle name="Note 2 4 3 2 2 4" xfId="28366"/>
    <cellStyle name="Note 2 4 3 2 2 4 2" xfId="28367"/>
    <cellStyle name="Note 2 4 3 2 2 4 2 2" xfId="28368"/>
    <cellStyle name="Note 2 4 3 2 2 4 3" xfId="28369"/>
    <cellStyle name="Note 2 4 3 2 2 5" xfId="28370"/>
    <cellStyle name="Note 2 4 3 2 2 5 2" xfId="28371"/>
    <cellStyle name="Note 2 4 3 2 2 6" xfId="28372"/>
    <cellStyle name="Note 2 4 3 2 3" xfId="56181"/>
    <cellStyle name="Note 2 4 3 2 4" xfId="56182"/>
    <cellStyle name="Note 2 4 3 2 5" xfId="56183"/>
    <cellStyle name="Note 2 4 3 2 6" xfId="56184"/>
    <cellStyle name="Note 2 4 3 2 7" xfId="56185"/>
    <cellStyle name="Note 2 4 3 3" xfId="28373"/>
    <cellStyle name="Note 2 4 3 3 2" xfId="28374"/>
    <cellStyle name="Note 2 4 3 3 2 2" xfId="28375"/>
    <cellStyle name="Note 2 4 3 3 2 2 2" xfId="28376"/>
    <cellStyle name="Note 2 4 3 3 2 2 2 2" xfId="28377"/>
    <cellStyle name="Note 2 4 3 3 2 2 3" xfId="28378"/>
    <cellStyle name="Note 2 4 3 3 2 3" xfId="28379"/>
    <cellStyle name="Note 2 4 3 3 2 3 2" xfId="28380"/>
    <cellStyle name="Note 2 4 3 3 2 3 2 2" xfId="28381"/>
    <cellStyle name="Note 2 4 3 3 2 3 3" xfId="28382"/>
    <cellStyle name="Note 2 4 3 3 2 4" xfId="28383"/>
    <cellStyle name="Note 2 4 3 3 2 4 2" xfId="28384"/>
    <cellStyle name="Note 2 4 3 3 2 5" xfId="28385"/>
    <cellStyle name="Note 2 4 3 3 3" xfId="28386"/>
    <cellStyle name="Note 2 4 3 3 3 2" xfId="28387"/>
    <cellStyle name="Note 2 4 3 3 3 2 2" xfId="28388"/>
    <cellStyle name="Note 2 4 3 3 3 3" xfId="28389"/>
    <cellStyle name="Note 2 4 3 3 4" xfId="28390"/>
    <cellStyle name="Note 2 4 3 3 4 2" xfId="28391"/>
    <cellStyle name="Note 2 4 3 3 4 2 2" xfId="28392"/>
    <cellStyle name="Note 2 4 3 3 4 3" xfId="28393"/>
    <cellStyle name="Note 2 4 3 3 5" xfId="28394"/>
    <cellStyle name="Note 2 4 3 3 5 2" xfId="28395"/>
    <cellStyle name="Note 2 4 3 3 6" xfId="28396"/>
    <cellStyle name="Note 2 4 3 4" xfId="28397"/>
    <cellStyle name="Note 2 4 3 5" xfId="28398"/>
    <cellStyle name="Note 2 4 3 6" xfId="56186"/>
    <cellStyle name="Note 2 4 3 7" xfId="56187"/>
    <cellStyle name="Note 2 4 3 8" xfId="56188"/>
    <cellStyle name="Note 2 4 4" xfId="28399"/>
    <cellStyle name="Note 2 4 4 2" xfId="28400"/>
    <cellStyle name="Note 2 4 4 2 2" xfId="28401"/>
    <cellStyle name="Note 2 4 4 2 2 2" xfId="28402"/>
    <cellStyle name="Note 2 4 4 2 2 2 2" xfId="28403"/>
    <cellStyle name="Note 2 4 4 2 2 2 2 2" xfId="28404"/>
    <cellStyle name="Note 2 4 4 2 2 2 2 2 2" xfId="28405"/>
    <cellStyle name="Note 2 4 4 2 2 2 2 3" xfId="28406"/>
    <cellStyle name="Note 2 4 4 2 2 2 3" xfId="28407"/>
    <cellStyle name="Note 2 4 4 2 2 2 3 2" xfId="28408"/>
    <cellStyle name="Note 2 4 4 2 2 2 3 2 2" xfId="28409"/>
    <cellStyle name="Note 2 4 4 2 2 2 3 3" xfId="28410"/>
    <cellStyle name="Note 2 4 4 2 2 2 4" xfId="28411"/>
    <cellStyle name="Note 2 4 4 2 2 2 4 2" xfId="28412"/>
    <cellStyle name="Note 2 4 4 2 2 2 5" xfId="28413"/>
    <cellStyle name="Note 2 4 4 2 2 3" xfId="28414"/>
    <cellStyle name="Note 2 4 4 2 2 3 2" xfId="28415"/>
    <cellStyle name="Note 2 4 4 2 2 3 2 2" xfId="28416"/>
    <cellStyle name="Note 2 4 4 2 2 3 3" xfId="28417"/>
    <cellStyle name="Note 2 4 4 2 2 4" xfId="28418"/>
    <cellStyle name="Note 2 4 4 2 2 4 2" xfId="28419"/>
    <cellStyle name="Note 2 4 4 2 2 4 2 2" xfId="28420"/>
    <cellStyle name="Note 2 4 4 2 2 4 3" xfId="28421"/>
    <cellStyle name="Note 2 4 4 2 2 5" xfId="28422"/>
    <cellStyle name="Note 2 4 4 2 2 5 2" xfId="28423"/>
    <cellStyle name="Note 2 4 4 2 2 6" xfId="28424"/>
    <cellStyle name="Note 2 4 4 2 3" xfId="56189"/>
    <cellStyle name="Note 2 4 4 2 4" xfId="56190"/>
    <cellStyle name="Note 2 4 4 2 5" xfId="56191"/>
    <cellStyle name="Note 2 4 4 2 6" xfId="56192"/>
    <cellStyle name="Note 2 4 4 2 7" xfId="56193"/>
    <cellStyle name="Note 2 4 4 3" xfId="28425"/>
    <cellStyle name="Note 2 4 4 3 2" xfId="28426"/>
    <cellStyle name="Note 2 4 4 3 2 2" xfId="28427"/>
    <cellStyle name="Note 2 4 4 3 2 2 2" xfId="28428"/>
    <cellStyle name="Note 2 4 4 3 2 2 2 2" xfId="28429"/>
    <cellStyle name="Note 2 4 4 3 2 2 3" xfId="28430"/>
    <cellStyle name="Note 2 4 4 3 2 3" xfId="28431"/>
    <cellStyle name="Note 2 4 4 3 2 3 2" xfId="28432"/>
    <cellStyle name="Note 2 4 4 3 2 3 2 2" xfId="28433"/>
    <cellStyle name="Note 2 4 4 3 2 3 3" xfId="28434"/>
    <cellStyle name="Note 2 4 4 3 2 4" xfId="28435"/>
    <cellStyle name="Note 2 4 4 3 2 4 2" xfId="28436"/>
    <cellStyle name="Note 2 4 4 3 2 5" xfId="28437"/>
    <cellStyle name="Note 2 4 4 3 3" xfId="28438"/>
    <cellStyle name="Note 2 4 4 3 3 2" xfId="28439"/>
    <cellStyle name="Note 2 4 4 3 3 2 2" xfId="28440"/>
    <cellStyle name="Note 2 4 4 3 3 3" xfId="28441"/>
    <cellStyle name="Note 2 4 4 3 4" xfId="28442"/>
    <cellStyle name="Note 2 4 4 3 4 2" xfId="28443"/>
    <cellStyle name="Note 2 4 4 3 4 2 2" xfId="28444"/>
    <cellStyle name="Note 2 4 4 3 4 3" xfId="28445"/>
    <cellStyle name="Note 2 4 4 3 5" xfId="28446"/>
    <cellStyle name="Note 2 4 4 3 5 2" xfId="28447"/>
    <cellStyle name="Note 2 4 4 3 6" xfId="28448"/>
    <cellStyle name="Note 2 4 4 4" xfId="28449"/>
    <cellStyle name="Note 2 4 4 5" xfId="28450"/>
    <cellStyle name="Note 2 4 4 6" xfId="56194"/>
    <cellStyle name="Note 2 4 4 7" xfId="56195"/>
    <cellStyle name="Note 2 4 4 8" xfId="56196"/>
    <cellStyle name="Note 2 4 5" xfId="28451"/>
    <cellStyle name="Note 2 4 5 2" xfId="28452"/>
    <cellStyle name="Note 2 4 5 2 2" xfId="28453"/>
    <cellStyle name="Note 2 4 5 2 2 2" xfId="28454"/>
    <cellStyle name="Note 2 4 5 2 2 2 2" xfId="28455"/>
    <cellStyle name="Note 2 4 5 2 2 2 2 2" xfId="28456"/>
    <cellStyle name="Note 2 4 5 2 2 2 2 2 2" xfId="28457"/>
    <cellStyle name="Note 2 4 5 2 2 2 2 3" xfId="28458"/>
    <cellStyle name="Note 2 4 5 2 2 2 3" xfId="28459"/>
    <cellStyle name="Note 2 4 5 2 2 2 3 2" xfId="28460"/>
    <cellStyle name="Note 2 4 5 2 2 2 3 2 2" xfId="28461"/>
    <cellStyle name="Note 2 4 5 2 2 2 3 3" xfId="28462"/>
    <cellStyle name="Note 2 4 5 2 2 2 4" xfId="28463"/>
    <cellStyle name="Note 2 4 5 2 2 2 4 2" xfId="28464"/>
    <cellStyle name="Note 2 4 5 2 2 2 5" xfId="28465"/>
    <cellStyle name="Note 2 4 5 2 2 3" xfId="28466"/>
    <cellStyle name="Note 2 4 5 2 2 3 2" xfId="28467"/>
    <cellStyle name="Note 2 4 5 2 2 3 2 2" xfId="28468"/>
    <cellStyle name="Note 2 4 5 2 2 3 3" xfId="28469"/>
    <cellStyle name="Note 2 4 5 2 2 4" xfId="28470"/>
    <cellStyle name="Note 2 4 5 2 2 4 2" xfId="28471"/>
    <cellStyle name="Note 2 4 5 2 2 4 2 2" xfId="28472"/>
    <cellStyle name="Note 2 4 5 2 2 4 3" xfId="28473"/>
    <cellStyle name="Note 2 4 5 2 2 5" xfId="28474"/>
    <cellStyle name="Note 2 4 5 2 2 5 2" xfId="28475"/>
    <cellStyle name="Note 2 4 5 2 2 6" xfId="28476"/>
    <cellStyle name="Note 2 4 5 2 3" xfId="56197"/>
    <cellStyle name="Note 2 4 5 2 4" xfId="56198"/>
    <cellStyle name="Note 2 4 5 2 5" xfId="56199"/>
    <cellStyle name="Note 2 4 5 2 6" xfId="56200"/>
    <cellStyle name="Note 2 4 5 2 7" xfId="56201"/>
    <cellStyle name="Note 2 4 5 3" xfId="28477"/>
    <cellStyle name="Note 2 4 5 3 2" xfId="28478"/>
    <cellStyle name="Note 2 4 5 3 2 2" xfId="28479"/>
    <cellStyle name="Note 2 4 5 3 2 2 2" xfId="28480"/>
    <cellStyle name="Note 2 4 5 3 2 2 2 2" xfId="28481"/>
    <cellStyle name="Note 2 4 5 3 2 2 3" xfId="28482"/>
    <cellStyle name="Note 2 4 5 3 2 3" xfId="28483"/>
    <cellStyle name="Note 2 4 5 3 2 3 2" xfId="28484"/>
    <cellStyle name="Note 2 4 5 3 2 3 2 2" xfId="28485"/>
    <cellStyle name="Note 2 4 5 3 2 3 3" xfId="28486"/>
    <cellStyle name="Note 2 4 5 3 2 4" xfId="28487"/>
    <cellStyle name="Note 2 4 5 3 2 4 2" xfId="28488"/>
    <cellStyle name="Note 2 4 5 3 2 5" xfId="28489"/>
    <cellStyle name="Note 2 4 5 3 3" xfId="28490"/>
    <cellStyle name="Note 2 4 5 3 3 2" xfId="28491"/>
    <cellStyle name="Note 2 4 5 3 3 2 2" xfId="28492"/>
    <cellStyle name="Note 2 4 5 3 3 3" xfId="28493"/>
    <cellStyle name="Note 2 4 5 3 4" xfId="28494"/>
    <cellStyle name="Note 2 4 5 3 4 2" xfId="28495"/>
    <cellStyle name="Note 2 4 5 3 4 2 2" xfId="28496"/>
    <cellStyle name="Note 2 4 5 3 4 3" xfId="28497"/>
    <cellStyle name="Note 2 4 5 3 5" xfId="28498"/>
    <cellStyle name="Note 2 4 5 3 5 2" xfId="28499"/>
    <cellStyle name="Note 2 4 5 3 6" xfId="28500"/>
    <cellStyle name="Note 2 4 5 4" xfId="28501"/>
    <cellStyle name="Note 2 4 5 5" xfId="28502"/>
    <cellStyle name="Note 2 4 5 6" xfId="56202"/>
    <cellStyle name="Note 2 4 5 7" xfId="56203"/>
    <cellStyle name="Note 2 4 5 8" xfId="56204"/>
    <cellStyle name="Note 2 4 6" xfId="28503"/>
    <cellStyle name="Note 2 4 6 2" xfId="28504"/>
    <cellStyle name="Note 2 4 6 2 2" xfId="28505"/>
    <cellStyle name="Note 2 4 6 2 2 2" xfId="28506"/>
    <cellStyle name="Note 2 4 6 2 2 2 2" xfId="28507"/>
    <cellStyle name="Note 2 4 6 2 2 2 2 2" xfId="28508"/>
    <cellStyle name="Note 2 4 6 2 2 2 2 2 2" xfId="28509"/>
    <cellStyle name="Note 2 4 6 2 2 2 2 3" xfId="28510"/>
    <cellStyle name="Note 2 4 6 2 2 2 3" xfId="28511"/>
    <cellStyle name="Note 2 4 6 2 2 2 3 2" xfId="28512"/>
    <cellStyle name="Note 2 4 6 2 2 2 3 2 2" xfId="28513"/>
    <cellStyle name="Note 2 4 6 2 2 2 3 3" xfId="28514"/>
    <cellStyle name="Note 2 4 6 2 2 2 4" xfId="28515"/>
    <cellStyle name="Note 2 4 6 2 2 2 4 2" xfId="28516"/>
    <cellStyle name="Note 2 4 6 2 2 2 5" xfId="28517"/>
    <cellStyle name="Note 2 4 6 2 2 3" xfId="28518"/>
    <cellStyle name="Note 2 4 6 2 2 3 2" xfId="28519"/>
    <cellStyle name="Note 2 4 6 2 2 3 2 2" xfId="28520"/>
    <cellStyle name="Note 2 4 6 2 2 3 3" xfId="28521"/>
    <cellStyle name="Note 2 4 6 2 2 4" xfId="28522"/>
    <cellStyle name="Note 2 4 6 2 2 4 2" xfId="28523"/>
    <cellStyle name="Note 2 4 6 2 2 4 2 2" xfId="28524"/>
    <cellStyle name="Note 2 4 6 2 2 4 3" xfId="28525"/>
    <cellStyle name="Note 2 4 6 2 2 5" xfId="28526"/>
    <cellStyle name="Note 2 4 6 2 2 5 2" xfId="28527"/>
    <cellStyle name="Note 2 4 6 2 2 6" xfId="28528"/>
    <cellStyle name="Note 2 4 6 2 3" xfId="56205"/>
    <cellStyle name="Note 2 4 6 2 4" xfId="56206"/>
    <cellStyle name="Note 2 4 6 2 5" xfId="56207"/>
    <cellStyle name="Note 2 4 6 2 6" xfId="56208"/>
    <cellStyle name="Note 2 4 6 2 7" xfId="56209"/>
    <cellStyle name="Note 2 4 6 3" xfId="28529"/>
    <cellStyle name="Note 2 4 6 3 2" xfId="28530"/>
    <cellStyle name="Note 2 4 6 3 2 2" xfId="28531"/>
    <cellStyle name="Note 2 4 6 3 2 2 2" xfId="28532"/>
    <cellStyle name="Note 2 4 6 3 2 2 2 2" xfId="28533"/>
    <cellStyle name="Note 2 4 6 3 2 2 3" xfId="28534"/>
    <cellStyle name="Note 2 4 6 3 2 3" xfId="28535"/>
    <cellStyle name="Note 2 4 6 3 2 3 2" xfId="28536"/>
    <cellStyle name="Note 2 4 6 3 2 3 2 2" xfId="28537"/>
    <cellStyle name="Note 2 4 6 3 2 3 3" xfId="28538"/>
    <cellStyle name="Note 2 4 6 3 2 4" xfId="28539"/>
    <cellStyle name="Note 2 4 6 3 2 4 2" xfId="28540"/>
    <cellStyle name="Note 2 4 6 3 2 5" xfId="28541"/>
    <cellStyle name="Note 2 4 6 3 3" xfId="28542"/>
    <cellStyle name="Note 2 4 6 3 3 2" xfId="28543"/>
    <cellStyle name="Note 2 4 6 3 3 2 2" xfId="28544"/>
    <cellStyle name="Note 2 4 6 3 3 3" xfId="28545"/>
    <cellStyle name="Note 2 4 6 3 4" xfId="28546"/>
    <cellStyle name="Note 2 4 6 3 4 2" xfId="28547"/>
    <cellStyle name="Note 2 4 6 3 4 2 2" xfId="28548"/>
    <cellStyle name="Note 2 4 6 3 4 3" xfId="28549"/>
    <cellStyle name="Note 2 4 6 3 5" xfId="28550"/>
    <cellStyle name="Note 2 4 6 3 5 2" xfId="28551"/>
    <cellStyle name="Note 2 4 6 3 6" xfId="28552"/>
    <cellStyle name="Note 2 4 6 4" xfId="28553"/>
    <cellStyle name="Note 2 4 6 5" xfId="28554"/>
    <cellStyle name="Note 2 4 6 6" xfId="56210"/>
    <cellStyle name="Note 2 4 6 7" xfId="56211"/>
    <cellStyle name="Note 2 4 6 8" xfId="56212"/>
    <cellStyle name="Note 2 4 7" xfId="28555"/>
    <cellStyle name="Note 2 4 7 2" xfId="28556"/>
    <cellStyle name="Note 2 4 7 2 2" xfId="28557"/>
    <cellStyle name="Note 2 4 7 2 2 2" xfId="28558"/>
    <cellStyle name="Note 2 4 7 2 2 2 2" xfId="28559"/>
    <cellStyle name="Note 2 4 7 2 2 3" xfId="28560"/>
    <cellStyle name="Note 2 4 7 2 3" xfId="28561"/>
    <cellStyle name="Note 2 4 7 2 3 2" xfId="28562"/>
    <cellStyle name="Note 2 4 7 2 3 2 2" xfId="28563"/>
    <cellStyle name="Note 2 4 7 2 3 3" xfId="28564"/>
    <cellStyle name="Note 2 4 7 2 4" xfId="28565"/>
    <cellStyle name="Note 2 4 7 2 4 2" xfId="28566"/>
    <cellStyle name="Note 2 4 7 2 5" xfId="28567"/>
    <cellStyle name="Note 2 4 7 3" xfId="28568"/>
    <cellStyle name="Note 2 4 7 3 2" xfId="28569"/>
    <cellStyle name="Note 2 4 7 3 2 2" xfId="28570"/>
    <cellStyle name="Note 2 4 7 3 3" xfId="28571"/>
    <cellStyle name="Note 2 4 7 4" xfId="28572"/>
    <cellStyle name="Note 2 4 7 4 2" xfId="28573"/>
    <cellStyle name="Note 2 4 7 4 2 2" xfId="28574"/>
    <cellStyle name="Note 2 4 7 4 3" xfId="28575"/>
    <cellStyle name="Note 2 4 7 5" xfId="28576"/>
    <cellStyle name="Note 2 4 7 5 2" xfId="28577"/>
    <cellStyle name="Note 2 4 7 6" xfId="28578"/>
    <cellStyle name="Note 2 4 7 7" xfId="28579"/>
    <cellStyle name="Note 2 4 7 8" xfId="28580"/>
    <cellStyle name="Note 2 4 8" xfId="28581"/>
    <cellStyle name="Note 2 4 8 2" xfId="28582"/>
    <cellStyle name="Note 2 4 8 2 2" xfId="56213"/>
    <cellStyle name="Note 2 4 8 2 3" xfId="56214"/>
    <cellStyle name="Note 2 4 8 3" xfId="28583"/>
    <cellStyle name="Note 2 4 8 4" xfId="56215"/>
    <cellStyle name="Note 2 4 9" xfId="28584"/>
    <cellStyle name="Note 2 4 9 2" xfId="28585"/>
    <cellStyle name="Note 2 4 9 2 2" xfId="56216"/>
    <cellStyle name="Note 2 4 9 2 3" xfId="56217"/>
    <cellStyle name="Note 2 4 9 3" xfId="28586"/>
    <cellStyle name="Note 2 4 9 4" xfId="56218"/>
    <cellStyle name="Note 2 5" xfId="28587"/>
    <cellStyle name="Note 2 5 10" xfId="28588"/>
    <cellStyle name="Note 2 5 11" xfId="56219"/>
    <cellStyle name="Note 2 5 12" xfId="56220"/>
    <cellStyle name="Note 2 5 13" xfId="56221"/>
    <cellStyle name="Note 2 5 14" xfId="56222"/>
    <cellStyle name="Note 2 5 2" xfId="28589"/>
    <cellStyle name="Note 2 5 2 2" xfId="28590"/>
    <cellStyle name="Note 2 5 2 2 2" xfId="28591"/>
    <cellStyle name="Note 2 5 2 2 2 2" xfId="28592"/>
    <cellStyle name="Note 2 5 2 2 2 2 2" xfId="28593"/>
    <cellStyle name="Note 2 5 2 2 2 2 2 2" xfId="28594"/>
    <cellStyle name="Note 2 5 2 2 2 2 2 2 2" xfId="28595"/>
    <cellStyle name="Note 2 5 2 2 2 2 2 2 2 2" xfId="28596"/>
    <cellStyle name="Note 2 5 2 2 2 2 2 2 3" xfId="28597"/>
    <cellStyle name="Note 2 5 2 2 2 2 2 3" xfId="28598"/>
    <cellStyle name="Note 2 5 2 2 2 2 2 3 2" xfId="28599"/>
    <cellStyle name="Note 2 5 2 2 2 2 2 3 2 2" xfId="28600"/>
    <cellStyle name="Note 2 5 2 2 2 2 2 3 3" xfId="28601"/>
    <cellStyle name="Note 2 5 2 2 2 2 2 4" xfId="28602"/>
    <cellStyle name="Note 2 5 2 2 2 2 2 4 2" xfId="28603"/>
    <cellStyle name="Note 2 5 2 2 2 2 2 5" xfId="28604"/>
    <cellStyle name="Note 2 5 2 2 2 2 3" xfId="28605"/>
    <cellStyle name="Note 2 5 2 2 2 2 3 2" xfId="28606"/>
    <cellStyle name="Note 2 5 2 2 2 2 3 2 2" xfId="28607"/>
    <cellStyle name="Note 2 5 2 2 2 2 3 3" xfId="28608"/>
    <cellStyle name="Note 2 5 2 2 2 2 4" xfId="28609"/>
    <cellStyle name="Note 2 5 2 2 2 2 4 2" xfId="28610"/>
    <cellStyle name="Note 2 5 2 2 2 2 4 2 2" xfId="28611"/>
    <cellStyle name="Note 2 5 2 2 2 2 4 3" xfId="28612"/>
    <cellStyle name="Note 2 5 2 2 2 2 5" xfId="28613"/>
    <cellStyle name="Note 2 5 2 2 2 2 5 2" xfId="28614"/>
    <cellStyle name="Note 2 5 2 2 2 2 6" xfId="28615"/>
    <cellStyle name="Note 2 5 2 2 2 3" xfId="56223"/>
    <cellStyle name="Note 2 5 2 2 2 4" xfId="56224"/>
    <cellStyle name="Note 2 5 2 2 2 5" xfId="56225"/>
    <cellStyle name="Note 2 5 2 2 2 6" xfId="56226"/>
    <cellStyle name="Note 2 5 2 2 3" xfId="28616"/>
    <cellStyle name="Note 2 5 2 2 3 2" xfId="28617"/>
    <cellStyle name="Note 2 5 2 2 3 2 2" xfId="28618"/>
    <cellStyle name="Note 2 5 2 2 3 2 2 2" xfId="28619"/>
    <cellStyle name="Note 2 5 2 2 3 2 2 2 2" xfId="28620"/>
    <cellStyle name="Note 2 5 2 2 3 2 2 3" xfId="28621"/>
    <cellStyle name="Note 2 5 2 2 3 2 3" xfId="28622"/>
    <cellStyle name="Note 2 5 2 2 3 2 3 2" xfId="28623"/>
    <cellStyle name="Note 2 5 2 2 3 2 3 2 2" xfId="28624"/>
    <cellStyle name="Note 2 5 2 2 3 2 3 3" xfId="28625"/>
    <cellStyle name="Note 2 5 2 2 3 2 4" xfId="28626"/>
    <cellStyle name="Note 2 5 2 2 3 2 4 2" xfId="28627"/>
    <cellStyle name="Note 2 5 2 2 3 2 5" xfId="28628"/>
    <cellStyle name="Note 2 5 2 2 3 3" xfId="28629"/>
    <cellStyle name="Note 2 5 2 2 3 3 2" xfId="28630"/>
    <cellStyle name="Note 2 5 2 2 3 3 2 2" xfId="28631"/>
    <cellStyle name="Note 2 5 2 2 3 3 3" xfId="28632"/>
    <cellStyle name="Note 2 5 2 2 3 4" xfId="28633"/>
    <cellStyle name="Note 2 5 2 2 3 4 2" xfId="28634"/>
    <cellStyle name="Note 2 5 2 2 3 4 2 2" xfId="28635"/>
    <cellStyle name="Note 2 5 2 2 3 4 3" xfId="28636"/>
    <cellStyle name="Note 2 5 2 2 3 5" xfId="28637"/>
    <cellStyle name="Note 2 5 2 2 3 5 2" xfId="28638"/>
    <cellStyle name="Note 2 5 2 2 3 6" xfId="28639"/>
    <cellStyle name="Note 2 5 2 2 4" xfId="56227"/>
    <cellStyle name="Note 2 5 2 2 5" xfId="56228"/>
    <cellStyle name="Note 2 5 2 2 6" xfId="56229"/>
    <cellStyle name="Note 2 5 2 2 7" xfId="56230"/>
    <cellStyle name="Note 2 5 2 2 8" xfId="56231"/>
    <cellStyle name="Note 2 5 2 3" xfId="28640"/>
    <cellStyle name="Note 2 5 2 3 2" xfId="28641"/>
    <cellStyle name="Note 2 5 2 3 2 2" xfId="28642"/>
    <cellStyle name="Note 2 5 2 3 2 2 2" xfId="28643"/>
    <cellStyle name="Note 2 5 2 3 2 2 2 2" xfId="28644"/>
    <cellStyle name="Note 2 5 2 3 2 2 2 2 2" xfId="28645"/>
    <cellStyle name="Note 2 5 2 3 2 2 2 3" xfId="28646"/>
    <cellStyle name="Note 2 5 2 3 2 2 3" xfId="28647"/>
    <cellStyle name="Note 2 5 2 3 2 2 3 2" xfId="28648"/>
    <cellStyle name="Note 2 5 2 3 2 2 3 2 2" xfId="28649"/>
    <cellStyle name="Note 2 5 2 3 2 2 3 3" xfId="28650"/>
    <cellStyle name="Note 2 5 2 3 2 2 4" xfId="28651"/>
    <cellStyle name="Note 2 5 2 3 2 2 4 2" xfId="28652"/>
    <cellStyle name="Note 2 5 2 3 2 2 5" xfId="28653"/>
    <cellStyle name="Note 2 5 2 3 2 3" xfId="28654"/>
    <cellStyle name="Note 2 5 2 3 2 3 2" xfId="28655"/>
    <cellStyle name="Note 2 5 2 3 2 3 2 2" xfId="28656"/>
    <cellStyle name="Note 2 5 2 3 2 3 3" xfId="28657"/>
    <cellStyle name="Note 2 5 2 3 2 4" xfId="28658"/>
    <cellStyle name="Note 2 5 2 3 2 4 2" xfId="28659"/>
    <cellStyle name="Note 2 5 2 3 2 4 2 2" xfId="28660"/>
    <cellStyle name="Note 2 5 2 3 2 4 3" xfId="28661"/>
    <cellStyle name="Note 2 5 2 3 2 5" xfId="28662"/>
    <cellStyle name="Note 2 5 2 3 2 5 2" xfId="28663"/>
    <cellStyle name="Note 2 5 2 3 2 6" xfId="28664"/>
    <cellStyle name="Note 2 5 2 3 3" xfId="56232"/>
    <cellStyle name="Note 2 5 2 3 4" xfId="56233"/>
    <cellStyle name="Note 2 5 2 3 5" xfId="56234"/>
    <cellStyle name="Note 2 5 2 3 6" xfId="56235"/>
    <cellStyle name="Note 2 5 2 4" xfId="28665"/>
    <cellStyle name="Note 2 5 2 4 2" xfId="28666"/>
    <cellStyle name="Note 2 5 2 4 2 2" xfId="28667"/>
    <cellStyle name="Note 2 5 2 4 2 2 2" xfId="28668"/>
    <cellStyle name="Note 2 5 2 4 2 2 2 2" xfId="28669"/>
    <cellStyle name="Note 2 5 2 4 2 2 3" xfId="28670"/>
    <cellStyle name="Note 2 5 2 4 2 3" xfId="28671"/>
    <cellStyle name="Note 2 5 2 4 2 3 2" xfId="28672"/>
    <cellStyle name="Note 2 5 2 4 2 3 2 2" xfId="28673"/>
    <cellStyle name="Note 2 5 2 4 2 3 3" xfId="28674"/>
    <cellStyle name="Note 2 5 2 4 2 4" xfId="28675"/>
    <cellStyle name="Note 2 5 2 4 2 4 2" xfId="28676"/>
    <cellStyle name="Note 2 5 2 4 2 5" xfId="28677"/>
    <cellStyle name="Note 2 5 2 4 3" xfId="28678"/>
    <cellStyle name="Note 2 5 2 4 3 2" xfId="28679"/>
    <cellStyle name="Note 2 5 2 4 3 2 2" xfId="28680"/>
    <cellStyle name="Note 2 5 2 4 3 3" xfId="28681"/>
    <cellStyle name="Note 2 5 2 4 4" xfId="28682"/>
    <cellStyle name="Note 2 5 2 4 4 2" xfId="28683"/>
    <cellStyle name="Note 2 5 2 4 4 2 2" xfId="28684"/>
    <cellStyle name="Note 2 5 2 4 4 3" xfId="28685"/>
    <cellStyle name="Note 2 5 2 4 5" xfId="28686"/>
    <cellStyle name="Note 2 5 2 4 5 2" xfId="28687"/>
    <cellStyle name="Note 2 5 2 4 6" xfId="28688"/>
    <cellStyle name="Note 2 5 2 5" xfId="28689"/>
    <cellStyle name="Note 2 5 2 6" xfId="28690"/>
    <cellStyle name="Note 2 5 2 7" xfId="56236"/>
    <cellStyle name="Note 2 5 2 8" xfId="56237"/>
    <cellStyle name="Note 2 5 2 9" xfId="56238"/>
    <cellStyle name="Note 2 5 3" xfId="28691"/>
    <cellStyle name="Note 2 5 3 2" xfId="28692"/>
    <cellStyle name="Note 2 5 3 2 2" xfId="28693"/>
    <cellStyle name="Note 2 5 3 2 2 2" xfId="28694"/>
    <cellStyle name="Note 2 5 3 2 2 2 2" xfId="28695"/>
    <cellStyle name="Note 2 5 3 2 2 2 2 2" xfId="28696"/>
    <cellStyle name="Note 2 5 3 2 2 2 2 2 2" xfId="28697"/>
    <cellStyle name="Note 2 5 3 2 2 2 2 3" xfId="28698"/>
    <cellStyle name="Note 2 5 3 2 2 2 3" xfId="28699"/>
    <cellStyle name="Note 2 5 3 2 2 2 3 2" xfId="28700"/>
    <cellStyle name="Note 2 5 3 2 2 2 3 2 2" xfId="28701"/>
    <cellStyle name="Note 2 5 3 2 2 2 3 3" xfId="28702"/>
    <cellStyle name="Note 2 5 3 2 2 2 4" xfId="28703"/>
    <cellStyle name="Note 2 5 3 2 2 2 4 2" xfId="28704"/>
    <cellStyle name="Note 2 5 3 2 2 2 5" xfId="28705"/>
    <cellStyle name="Note 2 5 3 2 2 3" xfId="28706"/>
    <cellStyle name="Note 2 5 3 2 2 3 2" xfId="28707"/>
    <cellStyle name="Note 2 5 3 2 2 3 2 2" xfId="28708"/>
    <cellStyle name="Note 2 5 3 2 2 3 3" xfId="28709"/>
    <cellStyle name="Note 2 5 3 2 2 4" xfId="28710"/>
    <cellStyle name="Note 2 5 3 2 2 4 2" xfId="28711"/>
    <cellStyle name="Note 2 5 3 2 2 4 2 2" xfId="28712"/>
    <cellStyle name="Note 2 5 3 2 2 4 3" xfId="28713"/>
    <cellStyle name="Note 2 5 3 2 2 5" xfId="28714"/>
    <cellStyle name="Note 2 5 3 2 2 5 2" xfId="28715"/>
    <cellStyle name="Note 2 5 3 2 2 6" xfId="28716"/>
    <cellStyle name="Note 2 5 3 2 3" xfId="56239"/>
    <cellStyle name="Note 2 5 3 2 4" xfId="56240"/>
    <cellStyle name="Note 2 5 3 2 5" xfId="56241"/>
    <cellStyle name="Note 2 5 3 2 6" xfId="56242"/>
    <cellStyle name="Note 2 5 3 2 7" xfId="56243"/>
    <cellStyle name="Note 2 5 3 3" xfId="28717"/>
    <cellStyle name="Note 2 5 3 3 2" xfId="28718"/>
    <cellStyle name="Note 2 5 3 3 2 2" xfId="28719"/>
    <cellStyle name="Note 2 5 3 3 2 2 2" xfId="28720"/>
    <cellStyle name="Note 2 5 3 3 2 2 2 2" xfId="28721"/>
    <cellStyle name="Note 2 5 3 3 2 2 3" xfId="28722"/>
    <cellStyle name="Note 2 5 3 3 2 3" xfId="28723"/>
    <cellStyle name="Note 2 5 3 3 2 3 2" xfId="28724"/>
    <cellStyle name="Note 2 5 3 3 2 3 2 2" xfId="28725"/>
    <cellStyle name="Note 2 5 3 3 2 3 3" xfId="28726"/>
    <cellStyle name="Note 2 5 3 3 2 4" xfId="28727"/>
    <cellStyle name="Note 2 5 3 3 2 4 2" xfId="28728"/>
    <cellStyle name="Note 2 5 3 3 2 5" xfId="28729"/>
    <cellStyle name="Note 2 5 3 3 3" xfId="28730"/>
    <cellStyle name="Note 2 5 3 3 3 2" xfId="28731"/>
    <cellStyle name="Note 2 5 3 3 3 2 2" xfId="28732"/>
    <cellStyle name="Note 2 5 3 3 3 3" xfId="28733"/>
    <cellStyle name="Note 2 5 3 3 4" xfId="28734"/>
    <cellStyle name="Note 2 5 3 3 4 2" xfId="28735"/>
    <cellStyle name="Note 2 5 3 3 4 2 2" xfId="28736"/>
    <cellStyle name="Note 2 5 3 3 4 3" xfId="28737"/>
    <cellStyle name="Note 2 5 3 3 5" xfId="28738"/>
    <cellStyle name="Note 2 5 3 3 5 2" xfId="28739"/>
    <cellStyle name="Note 2 5 3 3 6" xfId="28740"/>
    <cellStyle name="Note 2 5 3 4" xfId="28741"/>
    <cellStyle name="Note 2 5 3 5" xfId="28742"/>
    <cellStyle name="Note 2 5 3 6" xfId="56244"/>
    <cellStyle name="Note 2 5 3 7" xfId="56245"/>
    <cellStyle name="Note 2 5 3 8" xfId="56246"/>
    <cellStyle name="Note 2 5 4" xfId="28743"/>
    <cellStyle name="Note 2 5 4 2" xfId="28744"/>
    <cellStyle name="Note 2 5 4 2 2" xfId="28745"/>
    <cellStyle name="Note 2 5 4 2 2 2" xfId="28746"/>
    <cellStyle name="Note 2 5 4 2 2 2 2" xfId="28747"/>
    <cellStyle name="Note 2 5 4 2 2 2 2 2" xfId="28748"/>
    <cellStyle name="Note 2 5 4 2 2 2 2 2 2" xfId="28749"/>
    <cellStyle name="Note 2 5 4 2 2 2 2 3" xfId="28750"/>
    <cellStyle name="Note 2 5 4 2 2 2 3" xfId="28751"/>
    <cellStyle name="Note 2 5 4 2 2 2 3 2" xfId="28752"/>
    <cellStyle name="Note 2 5 4 2 2 2 3 2 2" xfId="28753"/>
    <cellStyle name="Note 2 5 4 2 2 2 3 3" xfId="28754"/>
    <cellStyle name="Note 2 5 4 2 2 2 4" xfId="28755"/>
    <cellStyle name="Note 2 5 4 2 2 2 4 2" xfId="28756"/>
    <cellStyle name="Note 2 5 4 2 2 2 5" xfId="28757"/>
    <cellStyle name="Note 2 5 4 2 2 3" xfId="28758"/>
    <cellStyle name="Note 2 5 4 2 2 3 2" xfId="28759"/>
    <cellStyle name="Note 2 5 4 2 2 3 2 2" xfId="28760"/>
    <cellStyle name="Note 2 5 4 2 2 3 3" xfId="28761"/>
    <cellStyle name="Note 2 5 4 2 2 4" xfId="28762"/>
    <cellStyle name="Note 2 5 4 2 2 4 2" xfId="28763"/>
    <cellStyle name="Note 2 5 4 2 2 4 2 2" xfId="28764"/>
    <cellStyle name="Note 2 5 4 2 2 4 3" xfId="28765"/>
    <cellStyle name="Note 2 5 4 2 2 5" xfId="28766"/>
    <cellStyle name="Note 2 5 4 2 2 5 2" xfId="28767"/>
    <cellStyle name="Note 2 5 4 2 2 6" xfId="28768"/>
    <cellStyle name="Note 2 5 4 2 3" xfId="56247"/>
    <cellStyle name="Note 2 5 4 2 4" xfId="56248"/>
    <cellStyle name="Note 2 5 4 2 5" xfId="56249"/>
    <cellStyle name="Note 2 5 4 2 6" xfId="56250"/>
    <cellStyle name="Note 2 5 4 2 7" xfId="56251"/>
    <cellStyle name="Note 2 5 4 3" xfId="28769"/>
    <cellStyle name="Note 2 5 4 3 2" xfId="28770"/>
    <cellStyle name="Note 2 5 4 3 2 2" xfId="28771"/>
    <cellStyle name="Note 2 5 4 3 2 2 2" xfId="28772"/>
    <cellStyle name="Note 2 5 4 3 2 2 2 2" xfId="28773"/>
    <cellStyle name="Note 2 5 4 3 2 2 3" xfId="28774"/>
    <cellStyle name="Note 2 5 4 3 2 3" xfId="28775"/>
    <cellStyle name="Note 2 5 4 3 2 3 2" xfId="28776"/>
    <cellStyle name="Note 2 5 4 3 2 3 2 2" xfId="28777"/>
    <cellStyle name="Note 2 5 4 3 2 3 3" xfId="28778"/>
    <cellStyle name="Note 2 5 4 3 2 4" xfId="28779"/>
    <cellStyle name="Note 2 5 4 3 2 4 2" xfId="28780"/>
    <cellStyle name="Note 2 5 4 3 2 5" xfId="28781"/>
    <cellStyle name="Note 2 5 4 3 3" xfId="28782"/>
    <cellStyle name="Note 2 5 4 3 3 2" xfId="28783"/>
    <cellStyle name="Note 2 5 4 3 3 2 2" xfId="28784"/>
    <cellStyle name="Note 2 5 4 3 3 3" xfId="28785"/>
    <cellStyle name="Note 2 5 4 3 4" xfId="28786"/>
    <cellStyle name="Note 2 5 4 3 4 2" xfId="28787"/>
    <cellStyle name="Note 2 5 4 3 4 2 2" xfId="28788"/>
    <cellStyle name="Note 2 5 4 3 4 3" xfId="28789"/>
    <cellStyle name="Note 2 5 4 3 5" xfId="28790"/>
    <cellStyle name="Note 2 5 4 3 5 2" xfId="28791"/>
    <cellStyle name="Note 2 5 4 3 6" xfId="28792"/>
    <cellStyle name="Note 2 5 4 4" xfId="28793"/>
    <cellStyle name="Note 2 5 4 5" xfId="28794"/>
    <cellStyle name="Note 2 5 4 6" xfId="56252"/>
    <cellStyle name="Note 2 5 4 7" xfId="56253"/>
    <cellStyle name="Note 2 5 4 8" xfId="56254"/>
    <cellStyle name="Note 2 5 5" xfId="28795"/>
    <cellStyle name="Note 2 5 5 2" xfId="28796"/>
    <cellStyle name="Note 2 5 5 2 2" xfId="28797"/>
    <cellStyle name="Note 2 5 5 2 2 2" xfId="28798"/>
    <cellStyle name="Note 2 5 5 2 2 2 2" xfId="28799"/>
    <cellStyle name="Note 2 5 5 2 2 2 2 2" xfId="28800"/>
    <cellStyle name="Note 2 5 5 2 2 2 2 2 2" xfId="28801"/>
    <cellStyle name="Note 2 5 5 2 2 2 2 3" xfId="28802"/>
    <cellStyle name="Note 2 5 5 2 2 2 3" xfId="28803"/>
    <cellStyle name="Note 2 5 5 2 2 2 3 2" xfId="28804"/>
    <cellStyle name="Note 2 5 5 2 2 2 3 2 2" xfId="28805"/>
    <cellStyle name="Note 2 5 5 2 2 2 3 3" xfId="28806"/>
    <cellStyle name="Note 2 5 5 2 2 2 4" xfId="28807"/>
    <cellStyle name="Note 2 5 5 2 2 2 4 2" xfId="28808"/>
    <cellStyle name="Note 2 5 5 2 2 2 5" xfId="28809"/>
    <cellStyle name="Note 2 5 5 2 2 3" xfId="28810"/>
    <cellStyle name="Note 2 5 5 2 2 3 2" xfId="28811"/>
    <cellStyle name="Note 2 5 5 2 2 3 2 2" xfId="28812"/>
    <cellStyle name="Note 2 5 5 2 2 3 3" xfId="28813"/>
    <cellStyle name="Note 2 5 5 2 2 4" xfId="28814"/>
    <cellStyle name="Note 2 5 5 2 2 4 2" xfId="28815"/>
    <cellStyle name="Note 2 5 5 2 2 4 2 2" xfId="28816"/>
    <cellStyle name="Note 2 5 5 2 2 4 3" xfId="28817"/>
    <cellStyle name="Note 2 5 5 2 2 5" xfId="28818"/>
    <cellStyle name="Note 2 5 5 2 2 5 2" xfId="28819"/>
    <cellStyle name="Note 2 5 5 2 2 6" xfId="28820"/>
    <cellStyle name="Note 2 5 5 2 3" xfId="56255"/>
    <cellStyle name="Note 2 5 5 2 4" xfId="56256"/>
    <cellStyle name="Note 2 5 5 2 5" xfId="56257"/>
    <cellStyle name="Note 2 5 5 2 6" xfId="56258"/>
    <cellStyle name="Note 2 5 5 2 7" xfId="56259"/>
    <cellStyle name="Note 2 5 5 3" xfId="28821"/>
    <cellStyle name="Note 2 5 5 3 2" xfId="28822"/>
    <cellStyle name="Note 2 5 5 3 2 2" xfId="28823"/>
    <cellStyle name="Note 2 5 5 3 2 2 2" xfId="28824"/>
    <cellStyle name="Note 2 5 5 3 2 2 2 2" xfId="28825"/>
    <cellStyle name="Note 2 5 5 3 2 2 3" xfId="28826"/>
    <cellStyle name="Note 2 5 5 3 2 3" xfId="28827"/>
    <cellStyle name="Note 2 5 5 3 2 3 2" xfId="28828"/>
    <cellStyle name="Note 2 5 5 3 2 3 2 2" xfId="28829"/>
    <cellStyle name="Note 2 5 5 3 2 3 3" xfId="28830"/>
    <cellStyle name="Note 2 5 5 3 2 4" xfId="28831"/>
    <cellStyle name="Note 2 5 5 3 2 4 2" xfId="28832"/>
    <cellStyle name="Note 2 5 5 3 2 5" xfId="28833"/>
    <cellStyle name="Note 2 5 5 3 3" xfId="28834"/>
    <cellStyle name="Note 2 5 5 3 3 2" xfId="28835"/>
    <cellStyle name="Note 2 5 5 3 3 2 2" xfId="28836"/>
    <cellStyle name="Note 2 5 5 3 3 3" xfId="28837"/>
    <cellStyle name="Note 2 5 5 3 4" xfId="28838"/>
    <cellStyle name="Note 2 5 5 3 4 2" xfId="28839"/>
    <cellStyle name="Note 2 5 5 3 4 2 2" xfId="28840"/>
    <cellStyle name="Note 2 5 5 3 4 3" xfId="28841"/>
    <cellStyle name="Note 2 5 5 3 5" xfId="28842"/>
    <cellStyle name="Note 2 5 5 3 5 2" xfId="28843"/>
    <cellStyle name="Note 2 5 5 3 6" xfId="28844"/>
    <cellStyle name="Note 2 5 5 4" xfId="28845"/>
    <cellStyle name="Note 2 5 5 5" xfId="28846"/>
    <cellStyle name="Note 2 5 5 6" xfId="56260"/>
    <cellStyle name="Note 2 5 5 7" xfId="56261"/>
    <cellStyle name="Note 2 5 5 8" xfId="56262"/>
    <cellStyle name="Note 2 5 6" xfId="28847"/>
    <cellStyle name="Note 2 5 6 2" xfId="28848"/>
    <cellStyle name="Note 2 5 6 2 2" xfId="28849"/>
    <cellStyle name="Note 2 5 6 2 2 2" xfId="28850"/>
    <cellStyle name="Note 2 5 6 2 2 2 2" xfId="28851"/>
    <cellStyle name="Note 2 5 6 2 2 2 2 2" xfId="28852"/>
    <cellStyle name="Note 2 5 6 2 2 2 2 2 2" xfId="28853"/>
    <cellStyle name="Note 2 5 6 2 2 2 2 3" xfId="28854"/>
    <cellStyle name="Note 2 5 6 2 2 2 3" xfId="28855"/>
    <cellStyle name="Note 2 5 6 2 2 2 3 2" xfId="28856"/>
    <cellStyle name="Note 2 5 6 2 2 2 3 2 2" xfId="28857"/>
    <cellStyle name="Note 2 5 6 2 2 2 3 3" xfId="28858"/>
    <cellStyle name="Note 2 5 6 2 2 2 4" xfId="28859"/>
    <cellStyle name="Note 2 5 6 2 2 2 4 2" xfId="28860"/>
    <cellStyle name="Note 2 5 6 2 2 2 5" xfId="28861"/>
    <cellStyle name="Note 2 5 6 2 2 3" xfId="28862"/>
    <cellStyle name="Note 2 5 6 2 2 3 2" xfId="28863"/>
    <cellStyle name="Note 2 5 6 2 2 3 2 2" xfId="28864"/>
    <cellStyle name="Note 2 5 6 2 2 3 3" xfId="28865"/>
    <cellStyle name="Note 2 5 6 2 2 4" xfId="28866"/>
    <cellStyle name="Note 2 5 6 2 2 4 2" xfId="28867"/>
    <cellStyle name="Note 2 5 6 2 2 4 2 2" xfId="28868"/>
    <cellStyle name="Note 2 5 6 2 2 4 3" xfId="28869"/>
    <cellStyle name="Note 2 5 6 2 2 5" xfId="28870"/>
    <cellStyle name="Note 2 5 6 2 2 5 2" xfId="28871"/>
    <cellStyle name="Note 2 5 6 2 2 6" xfId="28872"/>
    <cellStyle name="Note 2 5 6 2 3" xfId="56263"/>
    <cellStyle name="Note 2 5 6 2 4" xfId="56264"/>
    <cellStyle name="Note 2 5 6 2 5" xfId="56265"/>
    <cellStyle name="Note 2 5 6 2 6" xfId="56266"/>
    <cellStyle name="Note 2 5 6 2 7" xfId="56267"/>
    <cellStyle name="Note 2 5 6 3" xfId="28873"/>
    <cellStyle name="Note 2 5 6 3 2" xfId="28874"/>
    <cellStyle name="Note 2 5 6 3 2 2" xfId="28875"/>
    <cellStyle name="Note 2 5 6 3 2 2 2" xfId="28876"/>
    <cellStyle name="Note 2 5 6 3 2 2 2 2" xfId="28877"/>
    <cellStyle name="Note 2 5 6 3 2 2 3" xfId="28878"/>
    <cellStyle name="Note 2 5 6 3 2 3" xfId="28879"/>
    <cellStyle name="Note 2 5 6 3 2 3 2" xfId="28880"/>
    <cellStyle name="Note 2 5 6 3 2 3 2 2" xfId="28881"/>
    <cellStyle name="Note 2 5 6 3 2 3 3" xfId="28882"/>
    <cellStyle name="Note 2 5 6 3 2 4" xfId="28883"/>
    <cellStyle name="Note 2 5 6 3 2 4 2" xfId="28884"/>
    <cellStyle name="Note 2 5 6 3 2 5" xfId="28885"/>
    <cellStyle name="Note 2 5 6 3 3" xfId="28886"/>
    <cellStyle name="Note 2 5 6 3 3 2" xfId="28887"/>
    <cellStyle name="Note 2 5 6 3 3 2 2" xfId="28888"/>
    <cellStyle name="Note 2 5 6 3 3 3" xfId="28889"/>
    <cellStyle name="Note 2 5 6 3 4" xfId="28890"/>
    <cellStyle name="Note 2 5 6 3 4 2" xfId="28891"/>
    <cellStyle name="Note 2 5 6 3 4 2 2" xfId="28892"/>
    <cellStyle name="Note 2 5 6 3 4 3" xfId="28893"/>
    <cellStyle name="Note 2 5 6 3 5" xfId="28894"/>
    <cellStyle name="Note 2 5 6 3 5 2" xfId="28895"/>
    <cellStyle name="Note 2 5 6 3 6" xfId="28896"/>
    <cellStyle name="Note 2 5 6 4" xfId="28897"/>
    <cellStyle name="Note 2 5 6 5" xfId="28898"/>
    <cellStyle name="Note 2 5 6 6" xfId="56268"/>
    <cellStyle name="Note 2 5 6 7" xfId="56269"/>
    <cellStyle name="Note 2 5 6 8" xfId="56270"/>
    <cellStyle name="Note 2 5 7" xfId="28899"/>
    <cellStyle name="Note 2 5 7 2" xfId="28900"/>
    <cellStyle name="Note 2 5 7 2 2" xfId="28901"/>
    <cellStyle name="Note 2 5 7 2 2 2" xfId="28902"/>
    <cellStyle name="Note 2 5 7 2 2 2 2" xfId="28903"/>
    <cellStyle name="Note 2 5 7 2 2 3" xfId="28904"/>
    <cellStyle name="Note 2 5 7 2 3" xfId="28905"/>
    <cellStyle name="Note 2 5 7 2 3 2" xfId="28906"/>
    <cellStyle name="Note 2 5 7 2 3 2 2" xfId="28907"/>
    <cellStyle name="Note 2 5 7 2 3 3" xfId="28908"/>
    <cellStyle name="Note 2 5 7 2 4" xfId="28909"/>
    <cellStyle name="Note 2 5 7 2 4 2" xfId="28910"/>
    <cellStyle name="Note 2 5 7 2 5" xfId="28911"/>
    <cellStyle name="Note 2 5 7 3" xfId="28912"/>
    <cellStyle name="Note 2 5 7 3 2" xfId="28913"/>
    <cellStyle name="Note 2 5 7 3 2 2" xfId="28914"/>
    <cellStyle name="Note 2 5 7 3 3" xfId="28915"/>
    <cellStyle name="Note 2 5 7 4" xfId="28916"/>
    <cellStyle name="Note 2 5 7 4 2" xfId="28917"/>
    <cellStyle name="Note 2 5 7 4 2 2" xfId="28918"/>
    <cellStyle name="Note 2 5 7 4 3" xfId="28919"/>
    <cellStyle name="Note 2 5 7 5" xfId="28920"/>
    <cellStyle name="Note 2 5 7 5 2" xfId="28921"/>
    <cellStyle name="Note 2 5 7 6" xfId="28922"/>
    <cellStyle name="Note 2 5 7 7" xfId="28923"/>
    <cellStyle name="Note 2 5 7 8" xfId="28924"/>
    <cellStyle name="Note 2 5 8" xfId="28925"/>
    <cellStyle name="Note 2 5 8 2" xfId="28926"/>
    <cellStyle name="Note 2 5 8 2 2" xfId="56271"/>
    <cellStyle name="Note 2 5 8 2 3" xfId="56272"/>
    <cellStyle name="Note 2 5 8 3" xfId="28927"/>
    <cellStyle name="Note 2 5 8 4" xfId="56273"/>
    <cellStyle name="Note 2 5 9" xfId="28928"/>
    <cellStyle name="Note 2 5 9 2" xfId="28929"/>
    <cellStyle name="Note 2 5 9 2 2" xfId="56274"/>
    <cellStyle name="Note 2 5 9 2 3" xfId="56275"/>
    <cellStyle name="Note 2 5 9 3" xfId="28930"/>
    <cellStyle name="Note 2 5 9 4" xfId="56276"/>
    <cellStyle name="Note 2 6" xfId="28931"/>
    <cellStyle name="Note 2 6 10" xfId="28932"/>
    <cellStyle name="Note 2 6 11" xfId="56277"/>
    <cellStyle name="Note 2 6 12" xfId="56278"/>
    <cellStyle name="Note 2 6 13" xfId="56279"/>
    <cellStyle name="Note 2 6 14" xfId="56280"/>
    <cellStyle name="Note 2 6 2" xfId="28933"/>
    <cellStyle name="Note 2 6 2 2" xfId="28934"/>
    <cellStyle name="Note 2 6 2 2 2" xfId="28935"/>
    <cellStyle name="Note 2 6 2 2 2 2" xfId="28936"/>
    <cellStyle name="Note 2 6 2 2 2 2 2" xfId="28937"/>
    <cellStyle name="Note 2 6 2 2 2 2 2 2" xfId="28938"/>
    <cellStyle name="Note 2 6 2 2 2 2 2 2 2" xfId="28939"/>
    <cellStyle name="Note 2 6 2 2 2 2 2 3" xfId="28940"/>
    <cellStyle name="Note 2 6 2 2 2 2 3" xfId="28941"/>
    <cellStyle name="Note 2 6 2 2 2 2 3 2" xfId="28942"/>
    <cellStyle name="Note 2 6 2 2 2 2 3 2 2" xfId="28943"/>
    <cellStyle name="Note 2 6 2 2 2 2 3 3" xfId="28944"/>
    <cellStyle name="Note 2 6 2 2 2 2 4" xfId="28945"/>
    <cellStyle name="Note 2 6 2 2 2 2 4 2" xfId="28946"/>
    <cellStyle name="Note 2 6 2 2 2 2 5" xfId="28947"/>
    <cellStyle name="Note 2 6 2 2 2 3" xfId="28948"/>
    <cellStyle name="Note 2 6 2 2 2 3 2" xfId="28949"/>
    <cellStyle name="Note 2 6 2 2 2 3 2 2" xfId="28950"/>
    <cellStyle name="Note 2 6 2 2 2 3 3" xfId="28951"/>
    <cellStyle name="Note 2 6 2 2 2 4" xfId="28952"/>
    <cellStyle name="Note 2 6 2 2 2 4 2" xfId="28953"/>
    <cellStyle name="Note 2 6 2 2 2 4 2 2" xfId="28954"/>
    <cellStyle name="Note 2 6 2 2 2 4 3" xfId="28955"/>
    <cellStyle name="Note 2 6 2 2 2 5" xfId="28956"/>
    <cellStyle name="Note 2 6 2 2 2 5 2" xfId="28957"/>
    <cellStyle name="Note 2 6 2 2 2 6" xfId="28958"/>
    <cellStyle name="Note 2 6 2 2 3" xfId="56281"/>
    <cellStyle name="Note 2 6 2 2 4" xfId="56282"/>
    <cellStyle name="Note 2 6 2 2 5" xfId="56283"/>
    <cellStyle name="Note 2 6 2 2 6" xfId="56284"/>
    <cellStyle name="Note 2 6 2 2 7" xfId="56285"/>
    <cellStyle name="Note 2 6 2 3" xfId="28959"/>
    <cellStyle name="Note 2 6 2 3 2" xfId="28960"/>
    <cellStyle name="Note 2 6 2 3 2 2" xfId="28961"/>
    <cellStyle name="Note 2 6 2 3 2 2 2" xfId="28962"/>
    <cellStyle name="Note 2 6 2 3 2 2 2 2" xfId="28963"/>
    <cellStyle name="Note 2 6 2 3 2 2 3" xfId="28964"/>
    <cellStyle name="Note 2 6 2 3 2 3" xfId="28965"/>
    <cellStyle name="Note 2 6 2 3 2 3 2" xfId="28966"/>
    <cellStyle name="Note 2 6 2 3 2 3 2 2" xfId="28967"/>
    <cellStyle name="Note 2 6 2 3 2 3 3" xfId="28968"/>
    <cellStyle name="Note 2 6 2 3 2 4" xfId="28969"/>
    <cellStyle name="Note 2 6 2 3 2 4 2" xfId="28970"/>
    <cellStyle name="Note 2 6 2 3 2 5" xfId="28971"/>
    <cellStyle name="Note 2 6 2 3 3" xfId="28972"/>
    <cellStyle name="Note 2 6 2 3 3 2" xfId="28973"/>
    <cellStyle name="Note 2 6 2 3 3 2 2" xfId="28974"/>
    <cellStyle name="Note 2 6 2 3 3 3" xfId="28975"/>
    <cellStyle name="Note 2 6 2 3 4" xfId="28976"/>
    <cellStyle name="Note 2 6 2 3 4 2" xfId="28977"/>
    <cellStyle name="Note 2 6 2 3 4 2 2" xfId="28978"/>
    <cellStyle name="Note 2 6 2 3 4 3" xfId="28979"/>
    <cellStyle name="Note 2 6 2 3 5" xfId="28980"/>
    <cellStyle name="Note 2 6 2 3 5 2" xfId="28981"/>
    <cellStyle name="Note 2 6 2 3 6" xfId="28982"/>
    <cellStyle name="Note 2 6 2 4" xfId="28983"/>
    <cellStyle name="Note 2 6 2 5" xfId="28984"/>
    <cellStyle name="Note 2 6 2 6" xfId="56286"/>
    <cellStyle name="Note 2 6 2 7" xfId="56287"/>
    <cellStyle name="Note 2 6 2 8" xfId="56288"/>
    <cellStyle name="Note 2 6 3" xfId="28985"/>
    <cellStyle name="Note 2 6 3 2" xfId="28986"/>
    <cellStyle name="Note 2 6 3 2 2" xfId="28987"/>
    <cellStyle name="Note 2 6 3 2 2 2" xfId="28988"/>
    <cellStyle name="Note 2 6 3 2 2 2 2" xfId="28989"/>
    <cellStyle name="Note 2 6 3 2 2 2 2 2" xfId="28990"/>
    <cellStyle name="Note 2 6 3 2 2 2 3" xfId="28991"/>
    <cellStyle name="Note 2 6 3 2 2 3" xfId="28992"/>
    <cellStyle name="Note 2 6 3 2 2 3 2" xfId="28993"/>
    <cellStyle name="Note 2 6 3 2 2 3 2 2" xfId="28994"/>
    <cellStyle name="Note 2 6 3 2 2 3 3" xfId="28995"/>
    <cellStyle name="Note 2 6 3 2 2 4" xfId="28996"/>
    <cellStyle name="Note 2 6 3 2 2 4 2" xfId="28997"/>
    <cellStyle name="Note 2 6 3 2 2 5" xfId="28998"/>
    <cellStyle name="Note 2 6 3 2 3" xfId="28999"/>
    <cellStyle name="Note 2 6 3 2 3 2" xfId="29000"/>
    <cellStyle name="Note 2 6 3 2 3 2 2" xfId="29001"/>
    <cellStyle name="Note 2 6 3 2 3 3" xfId="29002"/>
    <cellStyle name="Note 2 6 3 2 4" xfId="29003"/>
    <cellStyle name="Note 2 6 3 2 4 2" xfId="29004"/>
    <cellStyle name="Note 2 6 3 2 4 2 2" xfId="29005"/>
    <cellStyle name="Note 2 6 3 2 4 3" xfId="29006"/>
    <cellStyle name="Note 2 6 3 2 5" xfId="29007"/>
    <cellStyle name="Note 2 6 3 2 5 2" xfId="29008"/>
    <cellStyle name="Note 2 6 3 2 6" xfId="29009"/>
    <cellStyle name="Note 2 6 3 3" xfId="29010"/>
    <cellStyle name="Note 2 6 3 4" xfId="29011"/>
    <cellStyle name="Note 2 6 3 5" xfId="56289"/>
    <cellStyle name="Note 2 6 3 6" xfId="56290"/>
    <cellStyle name="Note 2 6 3 7" xfId="56291"/>
    <cellStyle name="Note 2 6 3 8" xfId="56292"/>
    <cellStyle name="Note 2 6 4" xfId="29012"/>
    <cellStyle name="Note 2 6 4 2" xfId="29013"/>
    <cellStyle name="Note 2 6 4 2 2" xfId="29014"/>
    <cellStyle name="Note 2 6 4 2 2 2" xfId="29015"/>
    <cellStyle name="Note 2 6 4 2 2 2 2" xfId="29016"/>
    <cellStyle name="Note 2 6 4 2 2 3" xfId="29017"/>
    <cellStyle name="Note 2 6 4 2 3" xfId="29018"/>
    <cellStyle name="Note 2 6 4 2 3 2" xfId="29019"/>
    <cellStyle name="Note 2 6 4 2 3 2 2" xfId="29020"/>
    <cellStyle name="Note 2 6 4 2 3 3" xfId="29021"/>
    <cellStyle name="Note 2 6 4 2 4" xfId="29022"/>
    <cellStyle name="Note 2 6 4 2 4 2" xfId="29023"/>
    <cellStyle name="Note 2 6 4 2 5" xfId="29024"/>
    <cellStyle name="Note 2 6 4 3" xfId="29025"/>
    <cellStyle name="Note 2 6 4 3 2" xfId="29026"/>
    <cellStyle name="Note 2 6 4 3 2 2" xfId="29027"/>
    <cellStyle name="Note 2 6 4 3 3" xfId="29028"/>
    <cellStyle name="Note 2 6 4 4" xfId="29029"/>
    <cellStyle name="Note 2 6 4 4 2" xfId="29030"/>
    <cellStyle name="Note 2 6 4 4 2 2" xfId="29031"/>
    <cellStyle name="Note 2 6 4 4 3" xfId="29032"/>
    <cellStyle name="Note 2 6 4 5" xfId="29033"/>
    <cellStyle name="Note 2 6 4 5 2" xfId="29034"/>
    <cellStyle name="Note 2 6 4 6" xfId="29035"/>
    <cellStyle name="Note 2 6 4 7" xfId="29036"/>
    <cellStyle name="Note 2 6 4 8" xfId="29037"/>
    <cellStyle name="Note 2 6 5" xfId="29038"/>
    <cellStyle name="Note 2 6 5 2" xfId="29039"/>
    <cellStyle name="Note 2 6 5 2 2" xfId="56293"/>
    <cellStyle name="Note 2 6 5 2 3" xfId="56294"/>
    <cellStyle name="Note 2 6 5 3" xfId="29040"/>
    <cellStyle name="Note 2 6 5 4" xfId="56295"/>
    <cellStyle name="Note 2 6 6" xfId="29041"/>
    <cellStyle name="Note 2 6 6 2" xfId="29042"/>
    <cellStyle name="Note 2 6 6 2 2" xfId="56296"/>
    <cellStyle name="Note 2 6 6 2 3" xfId="56297"/>
    <cellStyle name="Note 2 6 6 3" xfId="29043"/>
    <cellStyle name="Note 2 6 6 4" xfId="56298"/>
    <cellStyle name="Note 2 6 7" xfId="29044"/>
    <cellStyle name="Note 2 6 7 2" xfId="29045"/>
    <cellStyle name="Note 2 6 7 2 2" xfId="56299"/>
    <cellStyle name="Note 2 6 7 2 3" xfId="56300"/>
    <cellStyle name="Note 2 6 7 3" xfId="29046"/>
    <cellStyle name="Note 2 6 7 4" xfId="56301"/>
    <cellStyle name="Note 2 6 8" xfId="29047"/>
    <cellStyle name="Note 2 6 8 2" xfId="29048"/>
    <cellStyle name="Note 2 6 8 2 2" xfId="56302"/>
    <cellStyle name="Note 2 6 8 2 3" xfId="56303"/>
    <cellStyle name="Note 2 6 8 3" xfId="29049"/>
    <cellStyle name="Note 2 6 8 4" xfId="56304"/>
    <cellStyle name="Note 2 6 9" xfId="29050"/>
    <cellStyle name="Note 2 6 9 2" xfId="29051"/>
    <cellStyle name="Note 2 6 9 2 2" xfId="56305"/>
    <cellStyle name="Note 2 6 9 2 3" xfId="56306"/>
    <cellStyle name="Note 2 6 9 3" xfId="29052"/>
    <cellStyle name="Note 2 6 9 4" xfId="56307"/>
    <cellStyle name="Note 2 7" xfId="29053"/>
    <cellStyle name="Note 2 7 10" xfId="29054"/>
    <cellStyle name="Note 2 7 11" xfId="56308"/>
    <cellStyle name="Note 2 7 12" xfId="56309"/>
    <cellStyle name="Note 2 7 13" xfId="56310"/>
    <cellStyle name="Note 2 7 14" xfId="56311"/>
    <cellStyle name="Note 2 7 2" xfId="29055"/>
    <cellStyle name="Note 2 7 2 2" xfId="29056"/>
    <cellStyle name="Note 2 7 2 2 2" xfId="29057"/>
    <cellStyle name="Note 2 7 2 2 2 2" xfId="29058"/>
    <cellStyle name="Note 2 7 2 2 2 2 2" xfId="29059"/>
    <cellStyle name="Note 2 7 2 2 2 2 2 2" xfId="29060"/>
    <cellStyle name="Note 2 7 2 2 2 2 3" xfId="29061"/>
    <cellStyle name="Note 2 7 2 2 2 3" xfId="29062"/>
    <cellStyle name="Note 2 7 2 2 2 3 2" xfId="29063"/>
    <cellStyle name="Note 2 7 2 2 2 3 2 2" xfId="29064"/>
    <cellStyle name="Note 2 7 2 2 2 3 3" xfId="29065"/>
    <cellStyle name="Note 2 7 2 2 2 4" xfId="29066"/>
    <cellStyle name="Note 2 7 2 2 2 4 2" xfId="29067"/>
    <cellStyle name="Note 2 7 2 2 2 5" xfId="29068"/>
    <cellStyle name="Note 2 7 2 2 3" xfId="29069"/>
    <cellStyle name="Note 2 7 2 2 3 2" xfId="29070"/>
    <cellStyle name="Note 2 7 2 2 3 2 2" xfId="29071"/>
    <cellStyle name="Note 2 7 2 2 3 3" xfId="29072"/>
    <cellStyle name="Note 2 7 2 2 4" xfId="29073"/>
    <cellStyle name="Note 2 7 2 2 4 2" xfId="29074"/>
    <cellStyle name="Note 2 7 2 2 4 2 2" xfId="29075"/>
    <cellStyle name="Note 2 7 2 2 4 3" xfId="29076"/>
    <cellStyle name="Note 2 7 2 2 5" xfId="29077"/>
    <cellStyle name="Note 2 7 2 2 5 2" xfId="29078"/>
    <cellStyle name="Note 2 7 2 2 6" xfId="29079"/>
    <cellStyle name="Note 2 7 2 3" xfId="29080"/>
    <cellStyle name="Note 2 7 2 4" xfId="29081"/>
    <cellStyle name="Note 2 7 2 5" xfId="56312"/>
    <cellStyle name="Note 2 7 2 6" xfId="56313"/>
    <cellStyle name="Note 2 7 2 7" xfId="56314"/>
    <cellStyle name="Note 2 7 2 8" xfId="56315"/>
    <cellStyle name="Note 2 7 3" xfId="29082"/>
    <cellStyle name="Note 2 7 3 2" xfId="29083"/>
    <cellStyle name="Note 2 7 3 2 2" xfId="29084"/>
    <cellStyle name="Note 2 7 3 2 2 2" xfId="29085"/>
    <cellStyle name="Note 2 7 3 2 2 2 2" xfId="29086"/>
    <cellStyle name="Note 2 7 3 2 2 2 2 2" xfId="29087"/>
    <cellStyle name="Note 2 7 3 2 2 2 3" xfId="29088"/>
    <cellStyle name="Note 2 7 3 2 2 3" xfId="29089"/>
    <cellStyle name="Note 2 7 3 2 2 3 2" xfId="29090"/>
    <cellStyle name="Note 2 7 3 2 2 3 2 2" xfId="29091"/>
    <cellStyle name="Note 2 7 3 2 2 3 3" xfId="29092"/>
    <cellStyle name="Note 2 7 3 2 2 4" xfId="29093"/>
    <cellStyle name="Note 2 7 3 2 2 4 2" xfId="29094"/>
    <cellStyle name="Note 2 7 3 2 2 5" xfId="29095"/>
    <cellStyle name="Note 2 7 3 2 3" xfId="29096"/>
    <cellStyle name="Note 2 7 3 2 3 2" xfId="29097"/>
    <cellStyle name="Note 2 7 3 2 3 2 2" xfId="29098"/>
    <cellStyle name="Note 2 7 3 2 3 3" xfId="29099"/>
    <cellStyle name="Note 2 7 3 2 4" xfId="29100"/>
    <cellStyle name="Note 2 7 3 2 4 2" xfId="29101"/>
    <cellStyle name="Note 2 7 3 2 4 2 2" xfId="29102"/>
    <cellStyle name="Note 2 7 3 2 4 3" xfId="29103"/>
    <cellStyle name="Note 2 7 3 2 5" xfId="29104"/>
    <cellStyle name="Note 2 7 3 2 5 2" xfId="29105"/>
    <cellStyle name="Note 2 7 3 2 6" xfId="29106"/>
    <cellStyle name="Note 2 7 3 3" xfId="29107"/>
    <cellStyle name="Note 2 7 3 4" xfId="29108"/>
    <cellStyle name="Note 2 7 3 5" xfId="56316"/>
    <cellStyle name="Note 2 7 3 6" xfId="56317"/>
    <cellStyle name="Note 2 7 3 7" xfId="56318"/>
    <cellStyle name="Note 2 7 3 8" xfId="56319"/>
    <cellStyle name="Note 2 7 4" xfId="29109"/>
    <cellStyle name="Note 2 7 4 2" xfId="29110"/>
    <cellStyle name="Note 2 7 4 2 2" xfId="29111"/>
    <cellStyle name="Note 2 7 4 2 2 2" xfId="29112"/>
    <cellStyle name="Note 2 7 4 2 2 2 2" xfId="29113"/>
    <cellStyle name="Note 2 7 4 2 2 3" xfId="29114"/>
    <cellStyle name="Note 2 7 4 2 3" xfId="29115"/>
    <cellStyle name="Note 2 7 4 2 3 2" xfId="29116"/>
    <cellStyle name="Note 2 7 4 2 3 2 2" xfId="29117"/>
    <cellStyle name="Note 2 7 4 2 3 3" xfId="29118"/>
    <cellStyle name="Note 2 7 4 2 4" xfId="29119"/>
    <cellStyle name="Note 2 7 4 2 4 2" xfId="29120"/>
    <cellStyle name="Note 2 7 4 2 5" xfId="29121"/>
    <cellStyle name="Note 2 7 4 3" xfId="29122"/>
    <cellStyle name="Note 2 7 4 3 2" xfId="29123"/>
    <cellStyle name="Note 2 7 4 3 2 2" xfId="29124"/>
    <cellStyle name="Note 2 7 4 3 3" xfId="29125"/>
    <cellStyle name="Note 2 7 4 4" xfId="29126"/>
    <cellStyle name="Note 2 7 4 4 2" xfId="29127"/>
    <cellStyle name="Note 2 7 4 4 2 2" xfId="29128"/>
    <cellStyle name="Note 2 7 4 4 3" xfId="29129"/>
    <cellStyle name="Note 2 7 4 5" xfId="29130"/>
    <cellStyle name="Note 2 7 4 5 2" xfId="29131"/>
    <cellStyle name="Note 2 7 4 6" xfId="29132"/>
    <cellStyle name="Note 2 7 4 7" xfId="29133"/>
    <cellStyle name="Note 2 7 4 8" xfId="29134"/>
    <cellStyle name="Note 2 7 5" xfId="29135"/>
    <cellStyle name="Note 2 7 5 2" xfId="29136"/>
    <cellStyle name="Note 2 7 5 2 2" xfId="56320"/>
    <cellStyle name="Note 2 7 5 2 3" xfId="56321"/>
    <cellStyle name="Note 2 7 5 3" xfId="29137"/>
    <cellStyle name="Note 2 7 5 4" xfId="56322"/>
    <cellStyle name="Note 2 7 6" xfId="29138"/>
    <cellStyle name="Note 2 7 6 2" xfId="29139"/>
    <cellStyle name="Note 2 7 6 2 2" xfId="56323"/>
    <cellStyle name="Note 2 7 6 2 3" xfId="56324"/>
    <cellStyle name="Note 2 7 6 3" xfId="29140"/>
    <cellStyle name="Note 2 7 6 4" xfId="56325"/>
    <cellStyle name="Note 2 7 7" xfId="29141"/>
    <cellStyle name="Note 2 7 7 2" xfId="29142"/>
    <cellStyle name="Note 2 7 7 2 2" xfId="56326"/>
    <cellStyle name="Note 2 7 7 2 3" xfId="56327"/>
    <cellStyle name="Note 2 7 7 3" xfId="29143"/>
    <cellStyle name="Note 2 7 7 4" xfId="56328"/>
    <cellStyle name="Note 2 7 8" xfId="29144"/>
    <cellStyle name="Note 2 7 8 2" xfId="29145"/>
    <cellStyle name="Note 2 7 8 2 2" xfId="56329"/>
    <cellStyle name="Note 2 7 8 2 3" xfId="56330"/>
    <cellStyle name="Note 2 7 8 3" xfId="29146"/>
    <cellStyle name="Note 2 7 8 4" xfId="56331"/>
    <cellStyle name="Note 2 7 9" xfId="29147"/>
    <cellStyle name="Note 2 7 9 2" xfId="29148"/>
    <cellStyle name="Note 2 7 9 2 2" xfId="56332"/>
    <cellStyle name="Note 2 7 9 2 3" xfId="56333"/>
    <cellStyle name="Note 2 7 9 3" xfId="29149"/>
    <cellStyle name="Note 2 7 9 4" xfId="56334"/>
    <cellStyle name="Note 2 8" xfId="29150"/>
    <cellStyle name="Note 2 8 10" xfId="29151"/>
    <cellStyle name="Note 2 8 11" xfId="56335"/>
    <cellStyle name="Note 2 8 12" xfId="56336"/>
    <cellStyle name="Note 2 8 13" xfId="56337"/>
    <cellStyle name="Note 2 8 14" xfId="56338"/>
    <cellStyle name="Note 2 8 15" xfId="56339"/>
    <cellStyle name="Note 2 8 2" xfId="29152"/>
    <cellStyle name="Note 2 8 2 2" xfId="29153"/>
    <cellStyle name="Note 2 8 2 2 2" xfId="29154"/>
    <cellStyle name="Note 2 8 2 2 2 2" xfId="29155"/>
    <cellStyle name="Note 2 8 2 2 2 2 2" xfId="29156"/>
    <cellStyle name="Note 2 8 2 2 2 2 2 2" xfId="29157"/>
    <cellStyle name="Note 2 8 2 2 2 2 3" xfId="29158"/>
    <cellStyle name="Note 2 8 2 2 2 3" xfId="29159"/>
    <cellStyle name="Note 2 8 2 2 2 3 2" xfId="29160"/>
    <cellStyle name="Note 2 8 2 2 2 3 2 2" xfId="29161"/>
    <cellStyle name="Note 2 8 2 2 2 3 3" xfId="29162"/>
    <cellStyle name="Note 2 8 2 2 2 4" xfId="29163"/>
    <cellStyle name="Note 2 8 2 2 2 4 2" xfId="29164"/>
    <cellStyle name="Note 2 8 2 2 2 5" xfId="29165"/>
    <cellStyle name="Note 2 8 2 2 3" xfId="29166"/>
    <cellStyle name="Note 2 8 2 2 3 2" xfId="29167"/>
    <cellStyle name="Note 2 8 2 2 3 2 2" xfId="29168"/>
    <cellStyle name="Note 2 8 2 2 3 3" xfId="29169"/>
    <cellStyle name="Note 2 8 2 2 4" xfId="29170"/>
    <cellStyle name="Note 2 8 2 2 4 2" xfId="29171"/>
    <cellStyle name="Note 2 8 2 2 4 2 2" xfId="29172"/>
    <cellStyle name="Note 2 8 2 2 4 3" xfId="29173"/>
    <cellStyle name="Note 2 8 2 2 5" xfId="29174"/>
    <cellStyle name="Note 2 8 2 2 5 2" xfId="29175"/>
    <cellStyle name="Note 2 8 2 2 6" xfId="29176"/>
    <cellStyle name="Note 2 8 2 3" xfId="29177"/>
    <cellStyle name="Note 2 8 2 4" xfId="29178"/>
    <cellStyle name="Note 2 8 2 5" xfId="56340"/>
    <cellStyle name="Note 2 8 2 6" xfId="56341"/>
    <cellStyle name="Note 2 8 2 7" xfId="56342"/>
    <cellStyle name="Note 2 8 2 8" xfId="56343"/>
    <cellStyle name="Note 2 8 3" xfId="29179"/>
    <cellStyle name="Note 2 8 3 2" xfId="29180"/>
    <cellStyle name="Note 2 8 3 2 2" xfId="29181"/>
    <cellStyle name="Note 2 8 3 2 2 2" xfId="29182"/>
    <cellStyle name="Note 2 8 3 2 2 2 2" xfId="29183"/>
    <cellStyle name="Note 2 8 3 2 2 3" xfId="29184"/>
    <cellStyle name="Note 2 8 3 2 3" xfId="29185"/>
    <cellStyle name="Note 2 8 3 2 3 2" xfId="29186"/>
    <cellStyle name="Note 2 8 3 2 3 2 2" xfId="29187"/>
    <cellStyle name="Note 2 8 3 2 3 3" xfId="29188"/>
    <cellStyle name="Note 2 8 3 2 4" xfId="29189"/>
    <cellStyle name="Note 2 8 3 2 4 2" xfId="29190"/>
    <cellStyle name="Note 2 8 3 2 5" xfId="29191"/>
    <cellStyle name="Note 2 8 3 3" xfId="29192"/>
    <cellStyle name="Note 2 8 3 3 2" xfId="29193"/>
    <cellStyle name="Note 2 8 3 3 2 2" xfId="29194"/>
    <cellStyle name="Note 2 8 3 3 3" xfId="29195"/>
    <cellStyle name="Note 2 8 3 4" xfId="29196"/>
    <cellStyle name="Note 2 8 3 4 2" xfId="29197"/>
    <cellStyle name="Note 2 8 3 4 2 2" xfId="29198"/>
    <cellStyle name="Note 2 8 3 4 3" xfId="29199"/>
    <cellStyle name="Note 2 8 3 5" xfId="29200"/>
    <cellStyle name="Note 2 8 3 5 2" xfId="29201"/>
    <cellStyle name="Note 2 8 3 6" xfId="29202"/>
    <cellStyle name="Note 2 8 3 7" xfId="29203"/>
    <cellStyle name="Note 2 8 3 8" xfId="29204"/>
    <cellStyle name="Note 2 8 4" xfId="29205"/>
    <cellStyle name="Note 2 8 4 2" xfId="29206"/>
    <cellStyle name="Note 2 8 4 2 2" xfId="56344"/>
    <cellStyle name="Note 2 8 4 2 3" xfId="56345"/>
    <cellStyle name="Note 2 8 4 3" xfId="29207"/>
    <cellStyle name="Note 2 8 4 4" xfId="56346"/>
    <cellStyle name="Note 2 8 5" xfId="29208"/>
    <cellStyle name="Note 2 8 5 2" xfId="29209"/>
    <cellStyle name="Note 2 8 5 2 2" xfId="56347"/>
    <cellStyle name="Note 2 8 5 2 3" xfId="56348"/>
    <cellStyle name="Note 2 8 5 3" xfId="29210"/>
    <cellStyle name="Note 2 8 5 4" xfId="56349"/>
    <cellStyle name="Note 2 8 6" xfId="29211"/>
    <cellStyle name="Note 2 8 6 2" xfId="29212"/>
    <cellStyle name="Note 2 8 6 2 2" xfId="56350"/>
    <cellStyle name="Note 2 8 6 2 3" xfId="56351"/>
    <cellStyle name="Note 2 8 6 3" xfId="29213"/>
    <cellStyle name="Note 2 8 6 4" xfId="56352"/>
    <cellStyle name="Note 2 8 7" xfId="29214"/>
    <cellStyle name="Note 2 8 7 2" xfId="29215"/>
    <cellStyle name="Note 2 8 7 2 2" xfId="56353"/>
    <cellStyle name="Note 2 8 7 2 3" xfId="56354"/>
    <cellStyle name="Note 2 8 7 3" xfId="29216"/>
    <cellStyle name="Note 2 8 7 4" xfId="56355"/>
    <cellStyle name="Note 2 8 8" xfId="29217"/>
    <cellStyle name="Note 2 8 8 2" xfId="29218"/>
    <cellStyle name="Note 2 8 8 2 2" xfId="56356"/>
    <cellStyle name="Note 2 8 8 2 3" xfId="56357"/>
    <cellStyle name="Note 2 8 8 3" xfId="29219"/>
    <cellStyle name="Note 2 8 8 4" xfId="56358"/>
    <cellStyle name="Note 2 8 9" xfId="29220"/>
    <cellStyle name="Note 2 8 9 2" xfId="29221"/>
    <cellStyle name="Note 2 8 9 2 2" xfId="56359"/>
    <cellStyle name="Note 2 8 9 2 3" xfId="56360"/>
    <cellStyle name="Note 2 8 9 3" xfId="29222"/>
    <cellStyle name="Note 2 8 9 4" xfId="56361"/>
    <cellStyle name="Note 2 9" xfId="29223"/>
    <cellStyle name="Note 2 9 10" xfId="29224"/>
    <cellStyle name="Note 2 9 11" xfId="56362"/>
    <cellStyle name="Note 2 9 12" xfId="56363"/>
    <cellStyle name="Note 2 9 13" xfId="56364"/>
    <cellStyle name="Note 2 9 14" xfId="56365"/>
    <cellStyle name="Note 2 9 15" xfId="56366"/>
    <cellStyle name="Note 2 9 2" xfId="29225"/>
    <cellStyle name="Note 2 9 2 2" xfId="29226"/>
    <cellStyle name="Note 2 9 2 2 2" xfId="29227"/>
    <cellStyle name="Note 2 9 2 2 2 2" xfId="29228"/>
    <cellStyle name="Note 2 9 2 2 2 2 2" xfId="29229"/>
    <cellStyle name="Note 2 9 2 2 2 2 2 2" xfId="29230"/>
    <cellStyle name="Note 2 9 2 2 2 2 3" xfId="29231"/>
    <cellStyle name="Note 2 9 2 2 2 3" xfId="29232"/>
    <cellStyle name="Note 2 9 2 2 2 3 2" xfId="29233"/>
    <cellStyle name="Note 2 9 2 2 2 3 2 2" xfId="29234"/>
    <cellStyle name="Note 2 9 2 2 2 3 3" xfId="29235"/>
    <cellStyle name="Note 2 9 2 2 2 4" xfId="29236"/>
    <cellStyle name="Note 2 9 2 2 2 4 2" xfId="29237"/>
    <cellStyle name="Note 2 9 2 2 2 5" xfId="29238"/>
    <cellStyle name="Note 2 9 2 2 3" xfId="29239"/>
    <cellStyle name="Note 2 9 2 2 3 2" xfId="29240"/>
    <cellStyle name="Note 2 9 2 2 3 2 2" xfId="29241"/>
    <cellStyle name="Note 2 9 2 2 3 3" xfId="29242"/>
    <cellStyle name="Note 2 9 2 2 4" xfId="29243"/>
    <cellStyle name="Note 2 9 2 2 4 2" xfId="29244"/>
    <cellStyle name="Note 2 9 2 2 4 2 2" xfId="29245"/>
    <cellStyle name="Note 2 9 2 2 4 3" xfId="29246"/>
    <cellStyle name="Note 2 9 2 2 5" xfId="29247"/>
    <cellStyle name="Note 2 9 2 2 5 2" xfId="29248"/>
    <cellStyle name="Note 2 9 2 2 6" xfId="29249"/>
    <cellStyle name="Note 2 9 2 3" xfId="29250"/>
    <cellStyle name="Note 2 9 2 4" xfId="29251"/>
    <cellStyle name="Note 2 9 2 5" xfId="56367"/>
    <cellStyle name="Note 2 9 2 6" xfId="56368"/>
    <cellStyle name="Note 2 9 2 7" xfId="56369"/>
    <cellStyle name="Note 2 9 2 8" xfId="56370"/>
    <cellStyle name="Note 2 9 3" xfId="29252"/>
    <cellStyle name="Note 2 9 3 2" xfId="29253"/>
    <cellStyle name="Note 2 9 3 2 2" xfId="29254"/>
    <cellStyle name="Note 2 9 3 2 2 2" xfId="29255"/>
    <cellStyle name="Note 2 9 3 2 2 2 2" xfId="29256"/>
    <cellStyle name="Note 2 9 3 2 2 3" xfId="29257"/>
    <cellStyle name="Note 2 9 3 2 3" xfId="29258"/>
    <cellStyle name="Note 2 9 3 2 3 2" xfId="29259"/>
    <cellStyle name="Note 2 9 3 2 3 2 2" xfId="29260"/>
    <cellStyle name="Note 2 9 3 2 3 3" xfId="29261"/>
    <cellStyle name="Note 2 9 3 2 4" xfId="29262"/>
    <cellStyle name="Note 2 9 3 2 4 2" xfId="29263"/>
    <cellStyle name="Note 2 9 3 2 5" xfId="29264"/>
    <cellStyle name="Note 2 9 3 3" xfId="29265"/>
    <cellStyle name="Note 2 9 3 3 2" xfId="29266"/>
    <cellStyle name="Note 2 9 3 3 2 2" xfId="29267"/>
    <cellStyle name="Note 2 9 3 3 3" xfId="29268"/>
    <cellStyle name="Note 2 9 3 4" xfId="29269"/>
    <cellStyle name="Note 2 9 3 4 2" xfId="29270"/>
    <cellStyle name="Note 2 9 3 4 2 2" xfId="29271"/>
    <cellStyle name="Note 2 9 3 4 3" xfId="29272"/>
    <cellStyle name="Note 2 9 3 5" xfId="29273"/>
    <cellStyle name="Note 2 9 3 5 2" xfId="29274"/>
    <cellStyle name="Note 2 9 3 6" xfId="29275"/>
    <cellStyle name="Note 2 9 3 7" xfId="29276"/>
    <cellStyle name="Note 2 9 3 8" xfId="29277"/>
    <cellStyle name="Note 2 9 4" xfId="29278"/>
    <cellStyle name="Note 2 9 4 2" xfId="29279"/>
    <cellStyle name="Note 2 9 4 2 2" xfId="56371"/>
    <cellStyle name="Note 2 9 4 2 3" xfId="56372"/>
    <cellStyle name="Note 2 9 4 3" xfId="29280"/>
    <cellStyle name="Note 2 9 4 4" xfId="56373"/>
    <cellStyle name="Note 2 9 5" xfId="29281"/>
    <cellStyle name="Note 2 9 5 2" xfId="29282"/>
    <cellStyle name="Note 2 9 5 2 2" xfId="56374"/>
    <cellStyle name="Note 2 9 5 2 3" xfId="56375"/>
    <cellStyle name="Note 2 9 5 3" xfId="29283"/>
    <cellStyle name="Note 2 9 5 4" xfId="56376"/>
    <cellStyle name="Note 2 9 6" xfId="29284"/>
    <cellStyle name="Note 2 9 6 2" xfId="29285"/>
    <cellStyle name="Note 2 9 6 2 2" xfId="56377"/>
    <cellStyle name="Note 2 9 6 2 3" xfId="56378"/>
    <cellStyle name="Note 2 9 6 3" xfId="29286"/>
    <cellStyle name="Note 2 9 6 4" xfId="56379"/>
    <cellStyle name="Note 2 9 7" xfId="29287"/>
    <cellStyle name="Note 2 9 7 2" xfId="29288"/>
    <cellStyle name="Note 2 9 7 2 2" xfId="56380"/>
    <cellStyle name="Note 2 9 7 2 3" xfId="56381"/>
    <cellStyle name="Note 2 9 7 3" xfId="29289"/>
    <cellStyle name="Note 2 9 7 4" xfId="56382"/>
    <cellStyle name="Note 2 9 8" xfId="29290"/>
    <cellStyle name="Note 2 9 8 2" xfId="29291"/>
    <cellStyle name="Note 2 9 8 2 2" xfId="56383"/>
    <cellStyle name="Note 2 9 8 2 3" xfId="56384"/>
    <cellStyle name="Note 2 9 8 3" xfId="29292"/>
    <cellStyle name="Note 2 9 8 4" xfId="56385"/>
    <cellStyle name="Note 2 9 9" xfId="29293"/>
    <cellStyle name="Note 2 9 9 2" xfId="29294"/>
    <cellStyle name="Note 2 9 9 2 2" xfId="56386"/>
    <cellStyle name="Note 2 9 9 2 3" xfId="56387"/>
    <cellStyle name="Note 2 9 9 3" xfId="29295"/>
    <cellStyle name="Note 2 9 9 4" xfId="56388"/>
    <cellStyle name="Note 3" xfId="1302"/>
    <cellStyle name="Note 3 10" xfId="56389"/>
    <cellStyle name="Note 3 2" xfId="29296"/>
    <cellStyle name="Note 3 2 2" xfId="29297"/>
    <cellStyle name="Note 3 2 2 2" xfId="29298"/>
    <cellStyle name="Note 3 2 2 2 2" xfId="29299"/>
    <cellStyle name="Note 3 2 2 2 2 2" xfId="29300"/>
    <cellStyle name="Note 3 2 2 2 2 2 2" xfId="29301"/>
    <cellStyle name="Note 3 2 2 2 2 2 2 2" xfId="29302"/>
    <cellStyle name="Note 3 2 2 2 2 2 2 2 2" xfId="29303"/>
    <cellStyle name="Note 3 2 2 2 2 2 2 3" xfId="29304"/>
    <cellStyle name="Note 3 2 2 2 2 2 3" xfId="29305"/>
    <cellStyle name="Note 3 2 2 2 2 2 3 2" xfId="29306"/>
    <cellStyle name="Note 3 2 2 2 2 2 3 2 2" xfId="29307"/>
    <cellStyle name="Note 3 2 2 2 2 2 3 3" xfId="29308"/>
    <cellStyle name="Note 3 2 2 2 2 2 4" xfId="29309"/>
    <cellStyle name="Note 3 2 2 2 2 2 4 2" xfId="29310"/>
    <cellStyle name="Note 3 2 2 2 2 2 5" xfId="29311"/>
    <cellStyle name="Note 3 2 2 2 2 3" xfId="29312"/>
    <cellStyle name="Note 3 2 2 2 2 3 2" xfId="29313"/>
    <cellStyle name="Note 3 2 2 2 2 3 2 2" xfId="29314"/>
    <cellStyle name="Note 3 2 2 2 2 3 3" xfId="29315"/>
    <cellStyle name="Note 3 2 2 2 2 4" xfId="29316"/>
    <cellStyle name="Note 3 2 2 2 2 4 2" xfId="29317"/>
    <cellStyle name="Note 3 2 2 2 2 4 2 2" xfId="29318"/>
    <cellStyle name="Note 3 2 2 2 2 4 3" xfId="29319"/>
    <cellStyle name="Note 3 2 2 2 2 5" xfId="29320"/>
    <cellStyle name="Note 3 2 2 2 2 5 2" xfId="29321"/>
    <cellStyle name="Note 3 2 2 2 2 6" xfId="29322"/>
    <cellStyle name="Note 3 2 2 2 3" xfId="56390"/>
    <cellStyle name="Note 3 2 2 2 4" xfId="56391"/>
    <cellStyle name="Note 3 2 2 2 5" xfId="56392"/>
    <cellStyle name="Note 3 2 2 2 6" xfId="56393"/>
    <cellStyle name="Note 3 2 2 3" xfId="29323"/>
    <cellStyle name="Note 3 2 2 3 2" xfId="29324"/>
    <cellStyle name="Note 3 2 2 3 2 2" xfId="29325"/>
    <cellStyle name="Note 3 2 2 3 2 2 2" xfId="29326"/>
    <cellStyle name="Note 3 2 2 3 2 2 2 2" xfId="29327"/>
    <cellStyle name="Note 3 2 2 3 2 2 3" xfId="29328"/>
    <cellStyle name="Note 3 2 2 3 2 3" xfId="29329"/>
    <cellStyle name="Note 3 2 2 3 2 3 2" xfId="29330"/>
    <cellStyle name="Note 3 2 2 3 2 3 2 2" xfId="29331"/>
    <cellStyle name="Note 3 2 2 3 2 3 3" xfId="29332"/>
    <cellStyle name="Note 3 2 2 3 2 4" xfId="29333"/>
    <cellStyle name="Note 3 2 2 3 2 4 2" xfId="29334"/>
    <cellStyle name="Note 3 2 2 3 2 5" xfId="29335"/>
    <cellStyle name="Note 3 2 2 3 3" xfId="29336"/>
    <cellStyle name="Note 3 2 2 3 3 2" xfId="29337"/>
    <cellStyle name="Note 3 2 2 3 3 2 2" xfId="29338"/>
    <cellStyle name="Note 3 2 2 3 3 3" xfId="29339"/>
    <cellStyle name="Note 3 2 2 3 4" xfId="29340"/>
    <cellStyle name="Note 3 2 2 3 4 2" xfId="29341"/>
    <cellStyle name="Note 3 2 2 3 4 2 2" xfId="29342"/>
    <cellStyle name="Note 3 2 2 3 4 3" xfId="29343"/>
    <cellStyle name="Note 3 2 2 3 5" xfId="29344"/>
    <cellStyle name="Note 3 2 2 3 5 2" xfId="29345"/>
    <cellStyle name="Note 3 2 2 3 6" xfId="29346"/>
    <cellStyle name="Note 3 2 2 4" xfId="56394"/>
    <cellStyle name="Note 3 2 2 5" xfId="56395"/>
    <cellStyle name="Note 3 2 2 6" xfId="56396"/>
    <cellStyle name="Note 3 2 2 7" xfId="56397"/>
    <cellStyle name="Note 3 2 3" xfId="29347"/>
    <cellStyle name="Note 3 2 3 2" xfId="29348"/>
    <cellStyle name="Note 3 2 3 2 2" xfId="29349"/>
    <cellStyle name="Note 3 2 3 2 2 2" xfId="29350"/>
    <cellStyle name="Note 3 2 3 2 2 2 2" xfId="29351"/>
    <cellStyle name="Note 3 2 3 2 2 2 2 2" xfId="29352"/>
    <cellStyle name="Note 3 2 3 2 2 2 3" xfId="29353"/>
    <cellStyle name="Note 3 2 3 2 2 3" xfId="29354"/>
    <cellStyle name="Note 3 2 3 2 2 3 2" xfId="29355"/>
    <cellStyle name="Note 3 2 3 2 2 3 2 2" xfId="29356"/>
    <cellStyle name="Note 3 2 3 2 2 3 3" xfId="29357"/>
    <cellStyle name="Note 3 2 3 2 2 4" xfId="29358"/>
    <cellStyle name="Note 3 2 3 2 2 4 2" xfId="29359"/>
    <cellStyle name="Note 3 2 3 2 2 5" xfId="29360"/>
    <cellStyle name="Note 3 2 3 2 3" xfId="29361"/>
    <cellStyle name="Note 3 2 3 2 3 2" xfId="29362"/>
    <cellStyle name="Note 3 2 3 2 3 2 2" xfId="29363"/>
    <cellStyle name="Note 3 2 3 2 3 3" xfId="29364"/>
    <cellStyle name="Note 3 2 3 2 4" xfId="29365"/>
    <cellStyle name="Note 3 2 3 2 4 2" xfId="29366"/>
    <cellStyle name="Note 3 2 3 2 4 2 2" xfId="29367"/>
    <cellStyle name="Note 3 2 3 2 4 3" xfId="29368"/>
    <cellStyle name="Note 3 2 3 2 5" xfId="29369"/>
    <cellStyle name="Note 3 2 3 2 5 2" xfId="29370"/>
    <cellStyle name="Note 3 2 3 2 6" xfId="29371"/>
    <cellStyle name="Note 3 2 3 3" xfId="56398"/>
    <cellStyle name="Note 3 2 3 4" xfId="56399"/>
    <cellStyle name="Note 3 2 3 5" xfId="56400"/>
    <cellStyle name="Note 3 2 3 6" xfId="56401"/>
    <cellStyle name="Note 3 2 4" xfId="29372"/>
    <cellStyle name="Note 3 2 4 2" xfId="29373"/>
    <cellStyle name="Note 3 2 4 2 2" xfId="29374"/>
    <cellStyle name="Note 3 2 4 2 2 2" xfId="29375"/>
    <cellStyle name="Note 3 2 4 2 2 2 2" xfId="29376"/>
    <cellStyle name="Note 3 2 4 2 2 3" xfId="29377"/>
    <cellStyle name="Note 3 2 4 2 3" xfId="29378"/>
    <cellStyle name="Note 3 2 4 2 3 2" xfId="29379"/>
    <cellStyle name="Note 3 2 4 2 3 2 2" xfId="29380"/>
    <cellStyle name="Note 3 2 4 2 3 3" xfId="29381"/>
    <cellStyle name="Note 3 2 4 2 4" xfId="29382"/>
    <cellStyle name="Note 3 2 4 2 4 2" xfId="29383"/>
    <cellStyle name="Note 3 2 4 2 5" xfId="29384"/>
    <cellStyle name="Note 3 2 4 3" xfId="29385"/>
    <cellStyle name="Note 3 2 4 3 2" xfId="29386"/>
    <cellStyle name="Note 3 2 4 3 2 2" xfId="29387"/>
    <cellStyle name="Note 3 2 4 3 3" xfId="29388"/>
    <cellStyle name="Note 3 2 4 4" xfId="29389"/>
    <cellStyle name="Note 3 2 4 4 2" xfId="29390"/>
    <cellStyle name="Note 3 2 4 4 2 2" xfId="29391"/>
    <cellStyle name="Note 3 2 4 4 3" xfId="29392"/>
    <cellStyle name="Note 3 2 4 5" xfId="29393"/>
    <cellStyle name="Note 3 2 4 5 2" xfId="29394"/>
    <cellStyle name="Note 3 2 4 6" xfId="29395"/>
    <cellStyle name="Note 3 2 5" xfId="56402"/>
    <cellStyle name="Note 3 2 6" xfId="56403"/>
    <cellStyle name="Note 3 2 7" xfId="56404"/>
    <cellStyle name="Note 3 3" xfId="29396"/>
    <cellStyle name="Note 3 3 2" xfId="29397"/>
    <cellStyle name="Note 3 3 2 2" xfId="29398"/>
    <cellStyle name="Note 3 3 2 2 2" xfId="29399"/>
    <cellStyle name="Note 3 3 2 2 2 2" xfId="29400"/>
    <cellStyle name="Note 3 3 2 2 2 2 2" xfId="29401"/>
    <cellStyle name="Note 3 3 2 2 2 2 2 2" xfId="29402"/>
    <cellStyle name="Note 3 3 2 2 2 2 2 2 2" xfId="29403"/>
    <cellStyle name="Note 3 3 2 2 2 2 2 3" xfId="29404"/>
    <cellStyle name="Note 3 3 2 2 2 2 3" xfId="29405"/>
    <cellStyle name="Note 3 3 2 2 2 2 3 2" xfId="29406"/>
    <cellStyle name="Note 3 3 2 2 2 2 3 2 2" xfId="29407"/>
    <cellStyle name="Note 3 3 2 2 2 2 3 3" xfId="29408"/>
    <cellStyle name="Note 3 3 2 2 2 2 4" xfId="29409"/>
    <cellStyle name="Note 3 3 2 2 2 2 4 2" xfId="29410"/>
    <cellStyle name="Note 3 3 2 2 2 2 5" xfId="29411"/>
    <cellStyle name="Note 3 3 2 2 2 3" xfId="29412"/>
    <cellStyle name="Note 3 3 2 2 2 3 2" xfId="29413"/>
    <cellStyle name="Note 3 3 2 2 2 3 2 2" xfId="29414"/>
    <cellStyle name="Note 3 3 2 2 2 3 3" xfId="29415"/>
    <cellStyle name="Note 3 3 2 2 2 4" xfId="29416"/>
    <cellStyle name="Note 3 3 2 2 2 4 2" xfId="29417"/>
    <cellStyle name="Note 3 3 2 2 2 4 2 2" xfId="29418"/>
    <cellStyle name="Note 3 3 2 2 2 4 3" xfId="29419"/>
    <cellStyle name="Note 3 3 2 2 2 5" xfId="29420"/>
    <cellStyle name="Note 3 3 2 2 2 5 2" xfId="29421"/>
    <cellStyle name="Note 3 3 2 2 2 6" xfId="29422"/>
    <cellStyle name="Note 3 3 2 2 3" xfId="56405"/>
    <cellStyle name="Note 3 3 2 2 4" xfId="56406"/>
    <cellStyle name="Note 3 3 2 2 5" xfId="56407"/>
    <cellStyle name="Note 3 3 2 2 6" xfId="56408"/>
    <cellStyle name="Note 3 3 2 3" xfId="29423"/>
    <cellStyle name="Note 3 3 2 3 2" xfId="29424"/>
    <cellStyle name="Note 3 3 2 3 2 2" xfId="29425"/>
    <cellStyle name="Note 3 3 2 3 2 2 2" xfId="29426"/>
    <cellStyle name="Note 3 3 2 3 2 2 2 2" xfId="29427"/>
    <cellStyle name="Note 3 3 2 3 2 2 3" xfId="29428"/>
    <cellStyle name="Note 3 3 2 3 2 3" xfId="29429"/>
    <cellStyle name="Note 3 3 2 3 2 3 2" xfId="29430"/>
    <cellStyle name="Note 3 3 2 3 2 3 2 2" xfId="29431"/>
    <cellStyle name="Note 3 3 2 3 2 3 3" xfId="29432"/>
    <cellStyle name="Note 3 3 2 3 2 4" xfId="29433"/>
    <cellStyle name="Note 3 3 2 3 2 4 2" xfId="29434"/>
    <cellStyle name="Note 3 3 2 3 2 5" xfId="29435"/>
    <cellStyle name="Note 3 3 2 3 3" xfId="29436"/>
    <cellStyle name="Note 3 3 2 3 3 2" xfId="29437"/>
    <cellStyle name="Note 3 3 2 3 3 2 2" xfId="29438"/>
    <cellStyle name="Note 3 3 2 3 3 3" xfId="29439"/>
    <cellStyle name="Note 3 3 2 3 4" xfId="29440"/>
    <cellStyle name="Note 3 3 2 3 4 2" xfId="29441"/>
    <cellStyle name="Note 3 3 2 3 4 2 2" xfId="29442"/>
    <cellStyle name="Note 3 3 2 3 4 3" xfId="29443"/>
    <cellStyle name="Note 3 3 2 3 5" xfId="29444"/>
    <cellStyle name="Note 3 3 2 3 5 2" xfId="29445"/>
    <cellStyle name="Note 3 3 2 3 6" xfId="29446"/>
    <cellStyle name="Note 3 3 2 4" xfId="56409"/>
    <cellStyle name="Note 3 3 2 5" xfId="56410"/>
    <cellStyle name="Note 3 3 2 6" xfId="56411"/>
    <cellStyle name="Note 3 3 2 7" xfId="56412"/>
    <cellStyle name="Note 3 3 3" xfId="29447"/>
    <cellStyle name="Note 3 3 3 2" xfId="29448"/>
    <cellStyle name="Note 3 3 3 2 2" xfId="29449"/>
    <cellStyle name="Note 3 3 3 2 2 2" xfId="29450"/>
    <cellStyle name="Note 3 3 3 2 2 2 2" xfId="29451"/>
    <cellStyle name="Note 3 3 3 2 2 2 2 2" xfId="29452"/>
    <cellStyle name="Note 3 3 3 2 2 2 3" xfId="29453"/>
    <cellStyle name="Note 3 3 3 2 2 3" xfId="29454"/>
    <cellStyle name="Note 3 3 3 2 2 3 2" xfId="29455"/>
    <cellStyle name="Note 3 3 3 2 2 3 2 2" xfId="29456"/>
    <cellStyle name="Note 3 3 3 2 2 3 3" xfId="29457"/>
    <cellStyle name="Note 3 3 3 2 2 4" xfId="29458"/>
    <cellStyle name="Note 3 3 3 2 2 4 2" xfId="29459"/>
    <cellStyle name="Note 3 3 3 2 2 5" xfId="29460"/>
    <cellStyle name="Note 3 3 3 2 3" xfId="29461"/>
    <cellStyle name="Note 3 3 3 2 3 2" xfId="29462"/>
    <cellStyle name="Note 3 3 3 2 3 2 2" xfId="29463"/>
    <cellStyle name="Note 3 3 3 2 3 3" xfId="29464"/>
    <cellStyle name="Note 3 3 3 2 4" xfId="29465"/>
    <cellStyle name="Note 3 3 3 2 4 2" xfId="29466"/>
    <cellStyle name="Note 3 3 3 2 4 2 2" xfId="29467"/>
    <cellStyle name="Note 3 3 3 2 4 3" xfId="29468"/>
    <cellStyle name="Note 3 3 3 2 5" xfId="29469"/>
    <cellStyle name="Note 3 3 3 2 5 2" xfId="29470"/>
    <cellStyle name="Note 3 3 3 2 6" xfId="29471"/>
    <cellStyle name="Note 3 3 3 3" xfId="56413"/>
    <cellStyle name="Note 3 3 3 4" xfId="56414"/>
    <cellStyle name="Note 3 3 3 5" xfId="56415"/>
    <cellStyle name="Note 3 3 3 6" xfId="56416"/>
    <cellStyle name="Note 3 3 4" xfId="29472"/>
    <cellStyle name="Note 3 3 4 2" xfId="29473"/>
    <cellStyle name="Note 3 3 4 2 2" xfId="29474"/>
    <cellStyle name="Note 3 3 4 2 2 2" xfId="29475"/>
    <cellStyle name="Note 3 3 4 2 2 2 2" xfId="29476"/>
    <cellStyle name="Note 3 3 4 2 2 3" xfId="29477"/>
    <cellStyle name="Note 3 3 4 2 3" xfId="29478"/>
    <cellStyle name="Note 3 3 4 2 3 2" xfId="29479"/>
    <cellStyle name="Note 3 3 4 2 3 2 2" xfId="29480"/>
    <cellStyle name="Note 3 3 4 2 3 3" xfId="29481"/>
    <cellStyle name="Note 3 3 4 2 4" xfId="29482"/>
    <cellStyle name="Note 3 3 4 2 4 2" xfId="29483"/>
    <cellStyle name="Note 3 3 4 2 5" xfId="29484"/>
    <cellStyle name="Note 3 3 4 3" xfId="29485"/>
    <cellStyle name="Note 3 3 4 3 2" xfId="29486"/>
    <cellStyle name="Note 3 3 4 3 2 2" xfId="29487"/>
    <cellStyle name="Note 3 3 4 3 3" xfId="29488"/>
    <cellStyle name="Note 3 3 4 4" xfId="29489"/>
    <cellStyle name="Note 3 3 4 4 2" xfId="29490"/>
    <cellStyle name="Note 3 3 4 4 2 2" xfId="29491"/>
    <cellStyle name="Note 3 3 4 4 3" xfId="29492"/>
    <cellStyle name="Note 3 3 4 5" xfId="29493"/>
    <cellStyle name="Note 3 3 4 5 2" xfId="29494"/>
    <cellStyle name="Note 3 3 4 6" xfId="29495"/>
    <cellStyle name="Note 3 3 5" xfId="56417"/>
    <cellStyle name="Note 3 3 6" xfId="56418"/>
    <cellStyle name="Note 3 3 7" xfId="56419"/>
    <cellStyle name="Note 3 4" xfId="29496"/>
    <cellStyle name="Note 3 4 2" xfId="29497"/>
    <cellStyle name="Note 3 4 2 2" xfId="29498"/>
    <cellStyle name="Note 3 4 2 2 2" xfId="29499"/>
    <cellStyle name="Note 3 4 2 2 2 2" xfId="29500"/>
    <cellStyle name="Note 3 4 2 2 2 2 2" xfId="29501"/>
    <cellStyle name="Note 3 4 2 2 2 2 2 2" xfId="29502"/>
    <cellStyle name="Note 3 4 2 2 2 2 3" xfId="29503"/>
    <cellStyle name="Note 3 4 2 2 2 3" xfId="29504"/>
    <cellStyle name="Note 3 4 2 2 2 3 2" xfId="29505"/>
    <cellStyle name="Note 3 4 2 2 2 3 2 2" xfId="29506"/>
    <cellStyle name="Note 3 4 2 2 2 3 3" xfId="29507"/>
    <cellStyle name="Note 3 4 2 2 2 4" xfId="29508"/>
    <cellStyle name="Note 3 4 2 2 2 4 2" xfId="29509"/>
    <cellStyle name="Note 3 4 2 2 2 5" xfId="29510"/>
    <cellStyle name="Note 3 4 2 2 3" xfId="29511"/>
    <cellStyle name="Note 3 4 2 2 3 2" xfId="29512"/>
    <cellStyle name="Note 3 4 2 2 3 2 2" xfId="29513"/>
    <cellStyle name="Note 3 4 2 2 3 3" xfId="29514"/>
    <cellStyle name="Note 3 4 2 2 4" xfId="29515"/>
    <cellStyle name="Note 3 4 2 2 4 2" xfId="29516"/>
    <cellStyle name="Note 3 4 2 2 4 2 2" xfId="29517"/>
    <cellStyle name="Note 3 4 2 2 4 3" xfId="29518"/>
    <cellStyle name="Note 3 4 2 2 5" xfId="29519"/>
    <cellStyle name="Note 3 4 2 2 5 2" xfId="29520"/>
    <cellStyle name="Note 3 4 2 2 6" xfId="29521"/>
    <cellStyle name="Note 3 4 2 3" xfId="56420"/>
    <cellStyle name="Note 3 4 2 4" xfId="56421"/>
    <cellStyle name="Note 3 4 2 5" xfId="56422"/>
    <cellStyle name="Note 3 4 2 6" xfId="56423"/>
    <cellStyle name="Note 3 4 3" xfId="29522"/>
    <cellStyle name="Note 3 4 3 2" xfId="29523"/>
    <cellStyle name="Note 3 4 3 2 2" xfId="29524"/>
    <cellStyle name="Note 3 4 3 2 2 2" xfId="29525"/>
    <cellStyle name="Note 3 4 3 2 2 2 2" xfId="29526"/>
    <cellStyle name="Note 3 4 3 2 2 3" xfId="29527"/>
    <cellStyle name="Note 3 4 3 2 3" xfId="29528"/>
    <cellStyle name="Note 3 4 3 2 3 2" xfId="29529"/>
    <cellStyle name="Note 3 4 3 2 3 2 2" xfId="29530"/>
    <cellStyle name="Note 3 4 3 2 3 3" xfId="29531"/>
    <cellStyle name="Note 3 4 3 2 4" xfId="29532"/>
    <cellStyle name="Note 3 4 3 2 4 2" xfId="29533"/>
    <cellStyle name="Note 3 4 3 2 5" xfId="29534"/>
    <cellStyle name="Note 3 4 3 3" xfId="29535"/>
    <cellStyle name="Note 3 4 3 3 2" xfId="29536"/>
    <cellStyle name="Note 3 4 3 3 2 2" xfId="29537"/>
    <cellStyle name="Note 3 4 3 3 3" xfId="29538"/>
    <cellStyle name="Note 3 4 3 4" xfId="29539"/>
    <cellStyle name="Note 3 4 3 4 2" xfId="29540"/>
    <cellStyle name="Note 3 4 3 4 2 2" xfId="29541"/>
    <cellStyle name="Note 3 4 3 4 3" xfId="29542"/>
    <cellStyle name="Note 3 4 3 5" xfId="29543"/>
    <cellStyle name="Note 3 4 3 5 2" xfId="29544"/>
    <cellStyle name="Note 3 4 3 6" xfId="29545"/>
    <cellStyle name="Note 3 4 4" xfId="56424"/>
    <cellStyle name="Note 3 4 5" xfId="56425"/>
    <cellStyle name="Note 3 4 6" xfId="56426"/>
    <cellStyle name="Note 3 5" xfId="29546"/>
    <cellStyle name="Note 3 5 2" xfId="29547"/>
    <cellStyle name="Note 3 5 2 2" xfId="29548"/>
    <cellStyle name="Note 3 5 2 2 2" xfId="29549"/>
    <cellStyle name="Note 3 5 2 2 2 2" xfId="29550"/>
    <cellStyle name="Note 3 5 2 2 2 2 2" xfId="29551"/>
    <cellStyle name="Note 3 5 2 2 2 2 2 2" xfId="29552"/>
    <cellStyle name="Note 3 5 2 2 2 2 3" xfId="29553"/>
    <cellStyle name="Note 3 5 2 2 2 3" xfId="29554"/>
    <cellStyle name="Note 3 5 2 2 2 3 2" xfId="29555"/>
    <cellStyle name="Note 3 5 2 2 2 3 2 2" xfId="29556"/>
    <cellStyle name="Note 3 5 2 2 2 3 3" xfId="29557"/>
    <cellStyle name="Note 3 5 2 2 2 4" xfId="29558"/>
    <cellStyle name="Note 3 5 2 2 2 4 2" xfId="29559"/>
    <cellStyle name="Note 3 5 2 2 2 5" xfId="29560"/>
    <cellStyle name="Note 3 5 2 2 3" xfId="29561"/>
    <cellStyle name="Note 3 5 2 2 3 2" xfId="29562"/>
    <cellStyle name="Note 3 5 2 2 3 2 2" xfId="29563"/>
    <cellStyle name="Note 3 5 2 2 3 3" xfId="29564"/>
    <cellStyle name="Note 3 5 2 2 4" xfId="29565"/>
    <cellStyle name="Note 3 5 2 2 4 2" xfId="29566"/>
    <cellStyle name="Note 3 5 2 2 4 2 2" xfId="29567"/>
    <cellStyle name="Note 3 5 2 2 4 3" xfId="29568"/>
    <cellStyle name="Note 3 5 2 2 5" xfId="29569"/>
    <cellStyle name="Note 3 5 2 2 5 2" xfId="29570"/>
    <cellStyle name="Note 3 5 2 2 6" xfId="29571"/>
    <cellStyle name="Note 3 5 2 3" xfId="56427"/>
    <cellStyle name="Note 3 5 2 4" xfId="56428"/>
    <cellStyle name="Note 3 5 2 5" xfId="56429"/>
    <cellStyle name="Note 3 5 2 6" xfId="56430"/>
    <cellStyle name="Note 3 5 3" xfId="29572"/>
    <cellStyle name="Note 3 5 3 2" xfId="29573"/>
    <cellStyle name="Note 3 5 3 2 2" xfId="29574"/>
    <cellStyle name="Note 3 5 3 2 2 2" xfId="29575"/>
    <cellStyle name="Note 3 5 3 2 2 2 2" xfId="29576"/>
    <cellStyle name="Note 3 5 3 2 2 3" xfId="29577"/>
    <cellStyle name="Note 3 5 3 2 3" xfId="29578"/>
    <cellStyle name="Note 3 5 3 2 3 2" xfId="29579"/>
    <cellStyle name="Note 3 5 3 2 3 2 2" xfId="29580"/>
    <cellStyle name="Note 3 5 3 2 3 3" xfId="29581"/>
    <cellStyle name="Note 3 5 3 2 4" xfId="29582"/>
    <cellStyle name="Note 3 5 3 2 4 2" xfId="29583"/>
    <cellStyle name="Note 3 5 3 2 5" xfId="29584"/>
    <cellStyle name="Note 3 5 3 3" xfId="29585"/>
    <cellStyle name="Note 3 5 3 3 2" xfId="29586"/>
    <cellStyle name="Note 3 5 3 3 2 2" xfId="29587"/>
    <cellStyle name="Note 3 5 3 3 3" xfId="29588"/>
    <cellStyle name="Note 3 5 3 4" xfId="29589"/>
    <cellStyle name="Note 3 5 3 4 2" xfId="29590"/>
    <cellStyle name="Note 3 5 3 4 2 2" xfId="29591"/>
    <cellStyle name="Note 3 5 3 4 3" xfId="29592"/>
    <cellStyle name="Note 3 5 3 5" xfId="29593"/>
    <cellStyle name="Note 3 5 3 5 2" xfId="29594"/>
    <cellStyle name="Note 3 5 3 6" xfId="29595"/>
    <cellStyle name="Note 3 5 4" xfId="56431"/>
    <cellStyle name="Note 3 5 5" xfId="56432"/>
    <cellStyle name="Note 3 5 6" xfId="56433"/>
    <cellStyle name="Note 3 6" xfId="29596"/>
    <cellStyle name="Note 3 6 2" xfId="29597"/>
    <cellStyle name="Note 3 6 2 2" xfId="29598"/>
    <cellStyle name="Note 3 6 2 2 2" xfId="29599"/>
    <cellStyle name="Note 3 6 2 2 2 2" xfId="29600"/>
    <cellStyle name="Note 3 6 2 2 2 2 2" xfId="29601"/>
    <cellStyle name="Note 3 6 2 2 2 2 2 2" xfId="29602"/>
    <cellStyle name="Note 3 6 2 2 2 2 3" xfId="29603"/>
    <cellStyle name="Note 3 6 2 2 2 3" xfId="29604"/>
    <cellStyle name="Note 3 6 2 2 2 3 2" xfId="29605"/>
    <cellStyle name="Note 3 6 2 2 2 3 2 2" xfId="29606"/>
    <cellStyle name="Note 3 6 2 2 2 3 3" xfId="29607"/>
    <cellStyle name="Note 3 6 2 2 2 4" xfId="29608"/>
    <cellStyle name="Note 3 6 2 2 2 4 2" xfId="29609"/>
    <cellStyle name="Note 3 6 2 2 2 5" xfId="29610"/>
    <cellStyle name="Note 3 6 2 2 3" xfId="29611"/>
    <cellStyle name="Note 3 6 2 2 3 2" xfId="29612"/>
    <cellStyle name="Note 3 6 2 2 3 2 2" xfId="29613"/>
    <cellStyle name="Note 3 6 2 2 3 3" xfId="29614"/>
    <cellStyle name="Note 3 6 2 2 4" xfId="29615"/>
    <cellStyle name="Note 3 6 2 2 4 2" xfId="29616"/>
    <cellStyle name="Note 3 6 2 2 4 2 2" xfId="29617"/>
    <cellStyle name="Note 3 6 2 2 4 3" xfId="29618"/>
    <cellStyle name="Note 3 6 2 2 5" xfId="29619"/>
    <cellStyle name="Note 3 6 2 2 5 2" xfId="29620"/>
    <cellStyle name="Note 3 6 2 2 6" xfId="29621"/>
    <cellStyle name="Note 3 6 2 3" xfId="56434"/>
    <cellStyle name="Note 3 6 2 4" xfId="56435"/>
    <cellStyle name="Note 3 6 2 5" xfId="56436"/>
    <cellStyle name="Note 3 6 2 6" xfId="56437"/>
    <cellStyle name="Note 3 6 3" xfId="29622"/>
    <cellStyle name="Note 3 6 3 2" xfId="29623"/>
    <cellStyle name="Note 3 6 3 2 2" xfId="29624"/>
    <cellStyle name="Note 3 6 3 2 2 2" xfId="29625"/>
    <cellStyle name="Note 3 6 3 2 2 2 2" xfId="29626"/>
    <cellStyle name="Note 3 6 3 2 2 3" xfId="29627"/>
    <cellStyle name="Note 3 6 3 2 3" xfId="29628"/>
    <cellStyle name="Note 3 6 3 2 3 2" xfId="29629"/>
    <cellStyle name="Note 3 6 3 2 3 2 2" xfId="29630"/>
    <cellStyle name="Note 3 6 3 2 3 3" xfId="29631"/>
    <cellStyle name="Note 3 6 3 2 4" xfId="29632"/>
    <cellStyle name="Note 3 6 3 2 4 2" xfId="29633"/>
    <cellStyle name="Note 3 6 3 2 5" xfId="29634"/>
    <cellStyle name="Note 3 6 3 3" xfId="29635"/>
    <cellStyle name="Note 3 6 3 3 2" xfId="29636"/>
    <cellStyle name="Note 3 6 3 3 2 2" xfId="29637"/>
    <cellStyle name="Note 3 6 3 3 3" xfId="29638"/>
    <cellStyle name="Note 3 6 3 4" xfId="29639"/>
    <cellStyle name="Note 3 6 3 4 2" xfId="29640"/>
    <cellStyle name="Note 3 6 3 4 2 2" xfId="29641"/>
    <cellStyle name="Note 3 6 3 4 3" xfId="29642"/>
    <cellStyle name="Note 3 6 3 5" xfId="29643"/>
    <cellStyle name="Note 3 6 3 5 2" xfId="29644"/>
    <cellStyle name="Note 3 6 3 6" xfId="29645"/>
    <cellStyle name="Note 3 6 4" xfId="56438"/>
    <cellStyle name="Note 3 6 5" xfId="56439"/>
    <cellStyle name="Note 3 6 6" xfId="56440"/>
    <cellStyle name="Note 3 6 7" xfId="56441"/>
    <cellStyle name="Note 3 7" xfId="29646"/>
    <cellStyle name="Note 3 7 2" xfId="29647"/>
    <cellStyle name="Note 3 7 2 2" xfId="29648"/>
    <cellStyle name="Note 3 7 2 2 2" xfId="29649"/>
    <cellStyle name="Note 3 7 2 2 2 2" xfId="29650"/>
    <cellStyle name="Note 3 7 2 2 2 2 2" xfId="29651"/>
    <cellStyle name="Note 3 7 2 2 2 2 2 2" xfId="29652"/>
    <cellStyle name="Note 3 7 2 2 2 2 3" xfId="29653"/>
    <cellStyle name="Note 3 7 2 2 2 3" xfId="29654"/>
    <cellStyle name="Note 3 7 2 2 2 3 2" xfId="29655"/>
    <cellStyle name="Note 3 7 2 2 2 3 2 2" xfId="29656"/>
    <cellStyle name="Note 3 7 2 2 2 3 3" xfId="29657"/>
    <cellStyle name="Note 3 7 2 2 2 4" xfId="29658"/>
    <cellStyle name="Note 3 7 2 2 2 4 2" xfId="29659"/>
    <cellStyle name="Note 3 7 2 2 2 5" xfId="29660"/>
    <cellStyle name="Note 3 7 2 2 3" xfId="29661"/>
    <cellStyle name="Note 3 7 2 2 3 2" xfId="29662"/>
    <cellStyle name="Note 3 7 2 2 3 2 2" xfId="29663"/>
    <cellStyle name="Note 3 7 2 2 3 3" xfId="29664"/>
    <cellStyle name="Note 3 7 2 2 4" xfId="29665"/>
    <cellStyle name="Note 3 7 2 2 4 2" xfId="29666"/>
    <cellStyle name="Note 3 7 2 2 4 2 2" xfId="29667"/>
    <cellStyle name="Note 3 7 2 2 4 3" xfId="29668"/>
    <cellStyle name="Note 3 7 2 2 5" xfId="29669"/>
    <cellStyle name="Note 3 7 2 2 5 2" xfId="29670"/>
    <cellStyle name="Note 3 7 2 2 6" xfId="29671"/>
    <cellStyle name="Note 3 7 2 3" xfId="56442"/>
    <cellStyle name="Note 3 7 2 4" xfId="56443"/>
    <cellStyle name="Note 3 7 2 5" xfId="56444"/>
    <cellStyle name="Note 3 7 2 6" xfId="56445"/>
    <cellStyle name="Note 3 7 3" xfId="29672"/>
    <cellStyle name="Note 3 7 3 2" xfId="29673"/>
    <cellStyle name="Note 3 7 3 2 2" xfId="29674"/>
    <cellStyle name="Note 3 7 3 2 2 2" xfId="29675"/>
    <cellStyle name="Note 3 7 3 2 2 2 2" xfId="29676"/>
    <cellStyle name="Note 3 7 3 2 2 3" xfId="29677"/>
    <cellStyle name="Note 3 7 3 2 3" xfId="29678"/>
    <cellStyle name="Note 3 7 3 2 3 2" xfId="29679"/>
    <cellStyle name="Note 3 7 3 2 3 2 2" xfId="29680"/>
    <cellStyle name="Note 3 7 3 2 3 3" xfId="29681"/>
    <cellStyle name="Note 3 7 3 2 4" xfId="29682"/>
    <cellStyle name="Note 3 7 3 2 4 2" xfId="29683"/>
    <cellStyle name="Note 3 7 3 2 5" xfId="29684"/>
    <cellStyle name="Note 3 7 3 3" xfId="29685"/>
    <cellStyle name="Note 3 7 3 3 2" xfId="29686"/>
    <cellStyle name="Note 3 7 3 3 2 2" xfId="29687"/>
    <cellStyle name="Note 3 7 3 3 3" xfId="29688"/>
    <cellStyle name="Note 3 7 3 4" xfId="29689"/>
    <cellStyle name="Note 3 7 3 4 2" xfId="29690"/>
    <cellStyle name="Note 3 7 3 4 2 2" xfId="29691"/>
    <cellStyle name="Note 3 7 3 4 3" xfId="29692"/>
    <cellStyle name="Note 3 7 3 5" xfId="29693"/>
    <cellStyle name="Note 3 7 3 5 2" xfId="29694"/>
    <cellStyle name="Note 3 7 3 6" xfId="29695"/>
    <cellStyle name="Note 3 7 4" xfId="56446"/>
    <cellStyle name="Note 3 7 5" xfId="56447"/>
    <cellStyle name="Note 3 7 6" xfId="56448"/>
    <cellStyle name="Note 3 7 7" xfId="56449"/>
    <cellStyle name="Note 3 8" xfId="29696"/>
    <cellStyle name="Note 3 8 2" xfId="29697"/>
    <cellStyle name="Note 3 8 2 2" xfId="29698"/>
    <cellStyle name="Note 3 8 2 2 2" xfId="29699"/>
    <cellStyle name="Note 3 8 2 2 2 2" xfId="29700"/>
    <cellStyle name="Note 3 8 2 2 3" xfId="29701"/>
    <cellStyle name="Note 3 8 2 3" xfId="29702"/>
    <cellStyle name="Note 3 8 2 3 2" xfId="29703"/>
    <cellStyle name="Note 3 8 2 3 2 2" xfId="29704"/>
    <cellStyle name="Note 3 8 2 3 3" xfId="29705"/>
    <cellStyle name="Note 3 8 2 4" xfId="29706"/>
    <cellStyle name="Note 3 8 2 4 2" xfId="29707"/>
    <cellStyle name="Note 3 8 2 5" xfId="29708"/>
    <cellStyle name="Note 3 8 3" xfId="29709"/>
    <cellStyle name="Note 3 8 3 2" xfId="29710"/>
    <cellStyle name="Note 3 8 3 2 2" xfId="29711"/>
    <cellStyle name="Note 3 8 3 3" xfId="29712"/>
    <cellStyle name="Note 3 8 4" xfId="29713"/>
    <cellStyle name="Note 3 8 4 2" xfId="29714"/>
    <cellStyle name="Note 3 8 4 2 2" xfId="29715"/>
    <cellStyle name="Note 3 8 4 3" xfId="29716"/>
    <cellStyle name="Note 3 8 5" xfId="29717"/>
    <cellStyle name="Note 3 8 5 2" xfId="29718"/>
    <cellStyle name="Note 3 8 6" xfId="29719"/>
    <cellStyle name="Note 3 9" xfId="56450"/>
    <cellStyle name="Note 4" xfId="1303"/>
    <cellStyle name="Note 4 2" xfId="1304"/>
    <cellStyle name="Note 4 2 2" xfId="29720"/>
    <cellStyle name="Note 4 2 2 2" xfId="29721"/>
    <cellStyle name="Note 4 2 2 2 2" xfId="29722"/>
    <cellStyle name="Note 4 2 2 2 2 2" xfId="29723"/>
    <cellStyle name="Note 4 2 2 2 2 2 2" xfId="29724"/>
    <cellStyle name="Note 4 2 2 2 2 2 2 2" xfId="29725"/>
    <cellStyle name="Note 4 2 2 2 2 2 2 2 2" xfId="29726"/>
    <cellStyle name="Note 4 2 2 2 2 2 2 3" xfId="29727"/>
    <cellStyle name="Note 4 2 2 2 2 2 3" xfId="29728"/>
    <cellStyle name="Note 4 2 2 2 2 2 3 2" xfId="29729"/>
    <cellStyle name="Note 4 2 2 2 2 2 3 2 2" xfId="29730"/>
    <cellStyle name="Note 4 2 2 2 2 2 3 3" xfId="29731"/>
    <cellStyle name="Note 4 2 2 2 2 2 4" xfId="29732"/>
    <cellStyle name="Note 4 2 2 2 2 2 4 2" xfId="29733"/>
    <cellStyle name="Note 4 2 2 2 2 2 5" xfId="29734"/>
    <cellStyle name="Note 4 2 2 2 2 3" xfId="29735"/>
    <cellStyle name="Note 4 2 2 2 2 3 2" xfId="29736"/>
    <cellStyle name="Note 4 2 2 2 2 3 2 2" xfId="29737"/>
    <cellStyle name="Note 4 2 2 2 2 3 3" xfId="29738"/>
    <cellStyle name="Note 4 2 2 2 2 4" xfId="29739"/>
    <cellStyle name="Note 4 2 2 2 2 4 2" xfId="29740"/>
    <cellStyle name="Note 4 2 2 2 2 4 2 2" xfId="29741"/>
    <cellStyle name="Note 4 2 2 2 2 4 3" xfId="29742"/>
    <cellStyle name="Note 4 2 2 2 2 5" xfId="29743"/>
    <cellStyle name="Note 4 2 2 2 2 5 2" xfId="29744"/>
    <cellStyle name="Note 4 2 2 2 2 6" xfId="29745"/>
    <cellStyle name="Note 4 2 2 2 3" xfId="56451"/>
    <cellStyle name="Note 4 2 2 2 4" xfId="56452"/>
    <cellStyle name="Note 4 2 2 2 5" xfId="56453"/>
    <cellStyle name="Note 4 2 2 2 6" xfId="56454"/>
    <cellStyle name="Note 4 2 2 3" xfId="29746"/>
    <cellStyle name="Note 4 2 2 3 2" xfId="29747"/>
    <cellStyle name="Note 4 2 2 3 2 2" xfId="29748"/>
    <cellStyle name="Note 4 2 2 3 2 2 2" xfId="29749"/>
    <cellStyle name="Note 4 2 2 3 2 2 2 2" xfId="29750"/>
    <cellStyle name="Note 4 2 2 3 2 2 3" xfId="29751"/>
    <cellStyle name="Note 4 2 2 3 2 3" xfId="29752"/>
    <cellStyle name="Note 4 2 2 3 2 3 2" xfId="29753"/>
    <cellStyle name="Note 4 2 2 3 2 3 2 2" xfId="29754"/>
    <cellStyle name="Note 4 2 2 3 2 3 3" xfId="29755"/>
    <cellStyle name="Note 4 2 2 3 2 4" xfId="29756"/>
    <cellStyle name="Note 4 2 2 3 2 4 2" xfId="29757"/>
    <cellStyle name="Note 4 2 2 3 2 5" xfId="29758"/>
    <cellStyle name="Note 4 2 2 3 3" xfId="29759"/>
    <cellStyle name="Note 4 2 2 3 3 2" xfId="29760"/>
    <cellStyle name="Note 4 2 2 3 3 2 2" xfId="29761"/>
    <cellStyle name="Note 4 2 2 3 3 3" xfId="29762"/>
    <cellStyle name="Note 4 2 2 3 4" xfId="29763"/>
    <cellStyle name="Note 4 2 2 3 4 2" xfId="29764"/>
    <cellStyle name="Note 4 2 2 3 4 2 2" xfId="29765"/>
    <cellStyle name="Note 4 2 2 3 4 3" xfId="29766"/>
    <cellStyle name="Note 4 2 2 3 5" xfId="29767"/>
    <cellStyle name="Note 4 2 2 3 5 2" xfId="29768"/>
    <cellStyle name="Note 4 2 2 3 6" xfId="29769"/>
    <cellStyle name="Note 4 2 2 4" xfId="56455"/>
    <cellStyle name="Note 4 2 2 5" xfId="56456"/>
    <cellStyle name="Note 4 2 2 6" xfId="56457"/>
    <cellStyle name="Note 4 2 2 7" xfId="56458"/>
    <cellStyle name="Note 4 2 3" xfId="29770"/>
    <cellStyle name="Note 4 2 3 2" xfId="29771"/>
    <cellStyle name="Note 4 2 3 2 2" xfId="29772"/>
    <cellStyle name="Note 4 2 3 2 2 2" xfId="29773"/>
    <cellStyle name="Note 4 2 3 2 2 2 2" xfId="29774"/>
    <cellStyle name="Note 4 2 3 2 2 2 2 2" xfId="29775"/>
    <cellStyle name="Note 4 2 3 2 2 2 3" xfId="29776"/>
    <cellStyle name="Note 4 2 3 2 2 3" xfId="29777"/>
    <cellStyle name="Note 4 2 3 2 2 3 2" xfId="29778"/>
    <cellStyle name="Note 4 2 3 2 2 3 2 2" xfId="29779"/>
    <cellStyle name="Note 4 2 3 2 2 3 3" xfId="29780"/>
    <cellStyle name="Note 4 2 3 2 2 4" xfId="29781"/>
    <cellStyle name="Note 4 2 3 2 2 4 2" xfId="29782"/>
    <cellStyle name="Note 4 2 3 2 2 5" xfId="29783"/>
    <cellStyle name="Note 4 2 3 2 3" xfId="29784"/>
    <cellStyle name="Note 4 2 3 2 3 2" xfId="29785"/>
    <cellStyle name="Note 4 2 3 2 3 2 2" xfId="29786"/>
    <cellStyle name="Note 4 2 3 2 3 3" xfId="29787"/>
    <cellStyle name="Note 4 2 3 2 4" xfId="29788"/>
    <cellStyle name="Note 4 2 3 2 4 2" xfId="29789"/>
    <cellStyle name="Note 4 2 3 2 4 2 2" xfId="29790"/>
    <cellStyle name="Note 4 2 3 2 4 3" xfId="29791"/>
    <cellStyle name="Note 4 2 3 2 5" xfId="29792"/>
    <cellStyle name="Note 4 2 3 2 5 2" xfId="29793"/>
    <cellStyle name="Note 4 2 3 2 6" xfId="29794"/>
    <cellStyle name="Note 4 2 3 3" xfId="56459"/>
    <cellStyle name="Note 4 2 3 4" xfId="56460"/>
    <cellStyle name="Note 4 2 3 5" xfId="56461"/>
    <cellStyle name="Note 4 2 3 6" xfId="56462"/>
    <cellStyle name="Note 4 2 4" xfId="29795"/>
    <cellStyle name="Note 4 2 4 2" xfId="29796"/>
    <cellStyle name="Note 4 2 4 2 2" xfId="29797"/>
    <cellStyle name="Note 4 2 4 2 2 2" xfId="29798"/>
    <cellStyle name="Note 4 2 4 2 2 2 2" xfId="29799"/>
    <cellStyle name="Note 4 2 4 2 2 3" xfId="29800"/>
    <cellStyle name="Note 4 2 4 2 3" xfId="29801"/>
    <cellStyle name="Note 4 2 4 2 3 2" xfId="29802"/>
    <cellStyle name="Note 4 2 4 2 3 2 2" xfId="29803"/>
    <cellStyle name="Note 4 2 4 2 3 3" xfId="29804"/>
    <cellStyle name="Note 4 2 4 2 4" xfId="29805"/>
    <cellStyle name="Note 4 2 4 2 4 2" xfId="29806"/>
    <cellStyle name="Note 4 2 4 2 5" xfId="29807"/>
    <cellStyle name="Note 4 2 4 3" xfId="29808"/>
    <cellStyle name="Note 4 2 4 3 2" xfId="29809"/>
    <cellStyle name="Note 4 2 4 3 2 2" xfId="29810"/>
    <cellStyle name="Note 4 2 4 3 3" xfId="29811"/>
    <cellStyle name="Note 4 2 4 4" xfId="29812"/>
    <cellStyle name="Note 4 2 4 4 2" xfId="29813"/>
    <cellStyle name="Note 4 2 4 4 2 2" xfId="29814"/>
    <cellStyle name="Note 4 2 4 4 3" xfId="29815"/>
    <cellStyle name="Note 4 2 4 5" xfId="29816"/>
    <cellStyle name="Note 4 2 4 5 2" xfId="29817"/>
    <cellStyle name="Note 4 2 4 6" xfId="29818"/>
    <cellStyle name="Note 4 2 5" xfId="56463"/>
    <cellStyle name="Note 4 2 6" xfId="56464"/>
    <cellStyle name="Note 4 2 7" xfId="56465"/>
    <cellStyle name="Note 4 3" xfId="29819"/>
    <cellStyle name="Note 4 3 2" xfId="29820"/>
    <cellStyle name="Note 4 3 2 2" xfId="29821"/>
    <cellStyle name="Note 4 3 2 2 2" xfId="29822"/>
    <cellStyle name="Note 4 3 2 2 2 2" xfId="29823"/>
    <cellStyle name="Note 4 3 2 2 2 2 2" xfId="29824"/>
    <cellStyle name="Note 4 3 2 2 2 2 2 2" xfId="29825"/>
    <cellStyle name="Note 4 3 2 2 2 2 3" xfId="29826"/>
    <cellStyle name="Note 4 3 2 2 2 3" xfId="29827"/>
    <cellStyle name="Note 4 3 2 2 2 3 2" xfId="29828"/>
    <cellStyle name="Note 4 3 2 2 2 3 2 2" xfId="29829"/>
    <cellStyle name="Note 4 3 2 2 2 3 3" xfId="29830"/>
    <cellStyle name="Note 4 3 2 2 2 4" xfId="29831"/>
    <cellStyle name="Note 4 3 2 2 2 4 2" xfId="29832"/>
    <cellStyle name="Note 4 3 2 2 2 5" xfId="29833"/>
    <cellStyle name="Note 4 3 2 2 3" xfId="29834"/>
    <cellStyle name="Note 4 3 2 2 3 2" xfId="29835"/>
    <cellStyle name="Note 4 3 2 2 3 2 2" xfId="29836"/>
    <cellStyle name="Note 4 3 2 2 3 3" xfId="29837"/>
    <cellStyle name="Note 4 3 2 2 4" xfId="29838"/>
    <cellStyle name="Note 4 3 2 2 4 2" xfId="29839"/>
    <cellStyle name="Note 4 3 2 2 4 2 2" xfId="29840"/>
    <cellStyle name="Note 4 3 2 2 4 3" xfId="29841"/>
    <cellStyle name="Note 4 3 2 2 5" xfId="29842"/>
    <cellStyle name="Note 4 3 2 2 5 2" xfId="29843"/>
    <cellStyle name="Note 4 3 2 2 6" xfId="29844"/>
    <cellStyle name="Note 4 3 2 3" xfId="56466"/>
    <cellStyle name="Note 4 3 2 4" xfId="56467"/>
    <cellStyle name="Note 4 3 2 5" xfId="56468"/>
    <cellStyle name="Note 4 3 2 6" xfId="56469"/>
    <cellStyle name="Note 4 3 3" xfId="29845"/>
    <cellStyle name="Note 4 3 3 2" xfId="29846"/>
    <cellStyle name="Note 4 3 3 2 2" xfId="29847"/>
    <cellStyle name="Note 4 3 3 2 2 2" xfId="29848"/>
    <cellStyle name="Note 4 3 3 2 2 2 2" xfId="29849"/>
    <cellStyle name="Note 4 3 3 2 2 3" xfId="29850"/>
    <cellStyle name="Note 4 3 3 2 3" xfId="29851"/>
    <cellStyle name="Note 4 3 3 2 3 2" xfId="29852"/>
    <cellStyle name="Note 4 3 3 2 3 2 2" xfId="29853"/>
    <cellStyle name="Note 4 3 3 2 3 3" xfId="29854"/>
    <cellStyle name="Note 4 3 3 2 4" xfId="29855"/>
    <cellStyle name="Note 4 3 3 2 4 2" xfId="29856"/>
    <cellStyle name="Note 4 3 3 2 5" xfId="29857"/>
    <cellStyle name="Note 4 3 3 3" xfId="29858"/>
    <cellStyle name="Note 4 3 3 3 2" xfId="29859"/>
    <cellStyle name="Note 4 3 3 3 2 2" xfId="29860"/>
    <cellStyle name="Note 4 3 3 3 3" xfId="29861"/>
    <cellStyle name="Note 4 3 3 4" xfId="29862"/>
    <cellStyle name="Note 4 3 3 4 2" xfId="29863"/>
    <cellStyle name="Note 4 3 3 4 2 2" xfId="29864"/>
    <cellStyle name="Note 4 3 3 4 3" xfId="29865"/>
    <cellStyle name="Note 4 3 3 5" xfId="29866"/>
    <cellStyle name="Note 4 3 3 5 2" xfId="29867"/>
    <cellStyle name="Note 4 3 3 6" xfId="29868"/>
    <cellStyle name="Note 4 3 4" xfId="56470"/>
    <cellStyle name="Note 4 3 5" xfId="56471"/>
    <cellStyle name="Note 4 3 6" xfId="56472"/>
    <cellStyle name="Note 4 4" xfId="29869"/>
    <cellStyle name="Note 4 4 2" xfId="29870"/>
    <cellStyle name="Note 4 4 2 2" xfId="29871"/>
    <cellStyle name="Note 4 4 2 2 2" xfId="29872"/>
    <cellStyle name="Note 4 4 2 2 2 2" xfId="29873"/>
    <cellStyle name="Note 4 4 2 2 2 2 2" xfId="29874"/>
    <cellStyle name="Note 4 4 2 2 2 2 2 2" xfId="29875"/>
    <cellStyle name="Note 4 4 2 2 2 2 3" xfId="29876"/>
    <cellStyle name="Note 4 4 2 2 2 3" xfId="29877"/>
    <cellStyle name="Note 4 4 2 2 2 3 2" xfId="29878"/>
    <cellStyle name="Note 4 4 2 2 2 3 2 2" xfId="29879"/>
    <cellStyle name="Note 4 4 2 2 2 3 3" xfId="29880"/>
    <cellStyle name="Note 4 4 2 2 2 4" xfId="29881"/>
    <cellStyle name="Note 4 4 2 2 2 4 2" xfId="29882"/>
    <cellStyle name="Note 4 4 2 2 2 5" xfId="29883"/>
    <cellStyle name="Note 4 4 2 2 3" xfId="29884"/>
    <cellStyle name="Note 4 4 2 2 3 2" xfId="29885"/>
    <cellStyle name="Note 4 4 2 2 3 2 2" xfId="29886"/>
    <cellStyle name="Note 4 4 2 2 3 3" xfId="29887"/>
    <cellStyle name="Note 4 4 2 2 4" xfId="29888"/>
    <cellStyle name="Note 4 4 2 2 4 2" xfId="29889"/>
    <cellStyle name="Note 4 4 2 2 4 2 2" xfId="29890"/>
    <cellStyle name="Note 4 4 2 2 4 3" xfId="29891"/>
    <cellStyle name="Note 4 4 2 2 5" xfId="29892"/>
    <cellStyle name="Note 4 4 2 2 5 2" xfId="29893"/>
    <cellStyle name="Note 4 4 2 2 6" xfId="29894"/>
    <cellStyle name="Note 4 4 2 3" xfId="56473"/>
    <cellStyle name="Note 4 4 2 4" xfId="56474"/>
    <cellStyle name="Note 4 4 2 5" xfId="56475"/>
    <cellStyle name="Note 4 4 2 6" xfId="56476"/>
    <cellStyle name="Note 4 4 3" xfId="29895"/>
    <cellStyle name="Note 4 4 3 2" xfId="29896"/>
    <cellStyle name="Note 4 4 3 2 2" xfId="29897"/>
    <cellStyle name="Note 4 4 3 2 2 2" xfId="29898"/>
    <cellStyle name="Note 4 4 3 2 2 2 2" xfId="29899"/>
    <cellStyle name="Note 4 4 3 2 2 3" xfId="29900"/>
    <cellStyle name="Note 4 4 3 2 3" xfId="29901"/>
    <cellStyle name="Note 4 4 3 2 3 2" xfId="29902"/>
    <cellStyle name="Note 4 4 3 2 3 2 2" xfId="29903"/>
    <cellStyle name="Note 4 4 3 2 3 3" xfId="29904"/>
    <cellStyle name="Note 4 4 3 2 4" xfId="29905"/>
    <cellStyle name="Note 4 4 3 2 4 2" xfId="29906"/>
    <cellStyle name="Note 4 4 3 2 5" xfId="29907"/>
    <cellStyle name="Note 4 4 3 3" xfId="29908"/>
    <cellStyle name="Note 4 4 3 3 2" xfId="29909"/>
    <cellStyle name="Note 4 4 3 3 2 2" xfId="29910"/>
    <cellStyle name="Note 4 4 3 3 3" xfId="29911"/>
    <cellStyle name="Note 4 4 3 4" xfId="29912"/>
    <cellStyle name="Note 4 4 3 4 2" xfId="29913"/>
    <cellStyle name="Note 4 4 3 4 2 2" xfId="29914"/>
    <cellStyle name="Note 4 4 3 4 3" xfId="29915"/>
    <cellStyle name="Note 4 4 3 5" xfId="29916"/>
    <cellStyle name="Note 4 4 3 5 2" xfId="29917"/>
    <cellStyle name="Note 4 4 3 6" xfId="29918"/>
    <cellStyle name="Note 4 4 4" xfId="56477"/>
    <cellStyle name="Note 4 4 5" xfId="56478"/>
    <cellStyle name="Note 4 4 6" xfId="56479"/>
    <cellStyle name="Note 4 5" xfId="29919"/>
    <cellStyle name="Note 4 5 2" xfId="29920"/>
    <cellStyle name="Note 4 5 2 2" xfId="29921"/>
    <cellStyle name="Note 4 5 2 2 2" xfId="29922"/>
    <cellStyle name="Note 4 5 2 2 2 2" xfId="29923"/>
    <cellStyle name="Note 4 5 2 2 2 2 2" xfId="29924"/>
    <cellStyle name="Note 4 5 2 2 2 2 2 2" xfId="29925"/>
    <cellStyle name="Note 4 5 2 2 2 2 3" xfId="29926"/>
    <cellStyle name="Note 4 5 2 2 2 3" xfId="29927"/>
    <cellStyle name="Note 4 5 2 2 2 3 2" xfId="29928"/>
    <cellStyle name="Note 4 5 2 2 2 3 2 2" xfId="29929"/>
    <cellStyle name="Note 4 5 2 2 2 3 3" xfId="29930"/>
    <cellStyle name="Note 4 5 2 2 2 4" xfId="29931"/>
    <cellStyle name="Note 4 5 2 2 2 4 2" xfId="29932"/>
    <cellStyle name="Note 4 5 2 2 2 5" xfId="29933"/>
    <cellStyle name="Note 4 5 2 2 3" xfId="29934"/>
    <cellStyle name="Note 4 5 2 2 3 2" xfId="29935"/>
    <cellStyle name="Note 4 5 2 2 3 2 2" xfId="29936"/>
    <cellStyle name="Note 4 5 2 2 3 3" xfId="29937"/>
    <cellStyle name="Note 4 5 2 2 4" xfId="29938"/>
    <cellStyle name="Note 4 5 2 2 4 2" xfId="29939"/>
    <cellStyle name="Note 4 5 2 2 4 2 2" xfId="29940"/>
    <cellStyle name="Note 4 5 2 2 4 3" xfId="29941"/>
    <cellStyle name="Note 4 5 2 2 5" xfId="29942"/>
    <cellStyle name="Note 4 5 2 2 5 2" xfId="29943"/>
    <cellStyle name="Note 4 5 2 2 6" xfId="29944"/>
    <cellStyle name="Note 4 5 2 3" xfId="56480"/>
    <cellStyle name="Note 4 5 2 4" xfId="56481"/>
    <cellStyle name="Note 4 5 2 5" xfId="56482"/>
    <cellStyle name="Note 4 5 2 6" xfId="56483"/>
    <cellStyle name="Note 4 5 3" xfId="29945"/>
    <cellStyle name="Note 4 5 3 2" xfId="29946"/>
    <cellStyle name="Note 4 5 3 2 2" xfId="29947"/>
    <cellStyle name="Note 4 5 3 2 2 2" xfId="29948"/>
    <cellStyle name="Note 4 5 3 2 2 2 2" xfId="29949"/>
    <cellStyle name="Note 4 5 3 2 2 3" xfId="29950"/>
    <cellStyle name="Note 4 5 3 2 3" xfId="29951"/>
    <cellStyle name="Note 4 5 3 2 3 2" xfId="29952"/>
    <cellStyle name="Note 4 5 3 2 3 2 2" xfId="29953"/>
    <cellStyle name="Note 4 5 3 2 3 3" xfId="29954"/>
    <cellStyle name="Note 4 5 3 2 4" xfId="29955"/>
    <cellStyle name="Note 4 5 3 2 4 2" xfId="29956"/>
    <cellStyle name="Note 4 5 3 2 5" xfId="29957"/>
    <cellStyle name="Note 4 5 3 3" xfId="29958"/>
    <cellStyle name="Note 4 5 3 3 2" xfId="29959"/>
    <cellStyle name="Note 4 5 3 3 2 2" xfId="29960"/>
    <cellStyle name="Note 4 5 3 3 3" xfId="29961"/>
    <cellStyle name="Note 4 5 3 4" xfId="29962"/>
    <cellStyle name="Note 4 5 3 4 2" xfId="29963"/>
    <cellStyle name="Note 4 5 3 4 2 2" xfId="29964"/>
    <cellStyle name="Note 4 5 3 4 3" xfId="29965"/>
    <cellStyle name="Note 4 5 3 5" xfId="29966"/>
    <cellStyle name="Note 4 5 3 5 2" xfId="29967"/>
    <cellStyle name="Note 4 5 3 6" xfId="29968"/>
    <cellStyle name="Note 4 5 4" xfId="56484"/>
    <cellStyle name="Note 4 5 5" xfId="56485"/>
    <cellStyle name="Note 4 5 6" xfId="56486"/>
    <cellStyle name="Note 4 5 7" xfId="56487"/>
    <cellStyle name="Note 4 6" xfId="29969"/>
    <cellStyle name="Note 4 6 2" xfId="29970"/>
    <cellStyle name="Note 4 6 2 2" xfId="29971"/>
    <cellStyle name="Note 4 6 2 2 2" xfId="29972"/>
    <cellStyle name="Note 4 6 2 2 2 2" xfId="29973"/>
    <cellStyle name="Note 4 6 2 2 2 2 2" xfId="29974"/>
    <cellStyle name="Note 4 6 2 2 2 2 2 2" xfId="29975"/>
    <cellStyle name="Note 4 6 2 2 2 2 3" xfId="29976"/>
    <cellStyle name="Note 4 6 2 2 2 3" xfId="29977"/>
    <cellStyle name="Note 4 6 2 2 2 3 2" xfId="29978"/>
    <cellStyle name="Note 4 6 2 2 2 3 2 2" xfId="29979"/>
    <cellStyle name="Note 4 6 2 2 2 3 3" xfId="29980"/>
    <cellStyle name="Note 4 6 2 2 2 4" xfId="29981"/>
    <cellStyle name="Note 4 6 2 2 2 4 2" xfId="29982"/>
    <cellStyle name="Note 4 6 2 2 2 5" xfId="29983"/>
    <cellStyle name="Note 4 6 2 2 3" xfId="29984"/>
    <cellStyle name="Note 4 6 2 2 3 2" xfId="29985"/>
    <cellStyle name="Note 4 6 2 2 3 2 2" xfId="29986"/>
    <cellStyle name="Note 4 6 2 2 3 3" xfId="29987"/>
    <cellStyle name="Note 4 6 2 2 4" xfId="29988"/>
    <cellStyle name="Note 4 6 2 2 4 2" xfId="29989"/>
    <cellStyle name="Note 4 6 2 2 4 2 2" xfId="29990"/>
    <cellStyle name="Note 4 6 2 2 4 3" xfId="29991"/>
    <cellStyle name="Note 4 6 2 2 5" xfId="29992"/>
    <cellStyle name="Note 4 6 2 2 5 2" xfId="29993"/>
    <cellStyle name="Note 4 6 2 2 6" xfId="29994"/>
    <cellStyle name="Note 4 6 2 3" xfId="56488"/>
    <cellStyle name="Note 4 6 2 4" xfId="56489"/>
    <cellStyle name="Note 4 6 2 5" xfId="56490"/>
    <cellStyle name="Note 4 6 2 6" xfId="56491"/>
    <cellStyle name="Note 4 6 3" xfId="29995"/>
    <cellStyle name="Note 4 6 3 2" xfId="29996"/>
    <cellStyle name="Note 4 6 3 2 2" xfId="29997"/>
    <cellStyle name="Note 4 6 3 2 2 2" xfId="29998"/>
    <cellStyle name="Note 4 6 3 2 2 2 2" xfId="29999"/>
    <cellStyle name="Note 4 6 3 2 2 3" xfId="30000"/>
    <cellStyle name="Note 4 6 3 2 3" xfId="30001"/>
    <cellStyle name="Note 4 6 3 2 3 2" xfId="30002"/>
    <cellStyle name="Note 4 6 3 2 3 2 2" xfId="30003"/>
    <cellStyle name="Note 4 6 3 2 3 3" xfId="30004"/>
    <cellStyle name="Note 4 6 3 2 4" xfId="30005"/>
    <cellStyle name="Note 4 6 3 2 4 2" xfId="30006"/>
    <cellStyle name="Note 4 6 3 2 5" xfId="30007"/>
    <cellStyle name="Note 4 6 3 3" xfId="30008"/>
    <cellStyle name="Note 4 6 3 3 2" xfId="30009"/>
    <cellStyle name="Note 4 6 3 3 2 2" xfId="30010"/>
    <cellStyle name="Note 4 6 3 3 3" xfId="30011"/>
    <cellStyle name="Note 4 6 3 4" xfId="30012"/>
    <cellStyle name="Note 4 6 3 4 2" xfId="30013"/>
    <cellStyle name="Note 4 6 3 4 2 2" xfId="30014"/>
    <cellStyle name="Note 4 6 3 4 3" xfId="30015"/>
    <cellStyle name="Note 4 6 3 5" xfId="30016"/>
    <cellStyle name="Note 4 6 3 5 2" xfId="30017"/>
    <cellStyle name="Note 4 6 3 6" xfId="30018"/>
    <cellStyle name="Note 4 6 4" xfId="56492"/>
    <cellStyle name="Note 4 6 5" xfId="56493"/>
    <cellStyle name="Note 4 6 6" xfId="56494"/>
    <cellStyle name="Note 4 6 7" xfId="56495"/>
    <cellStyle name="Note 4 7" xfId="30019"/>
    <cellStyle name="Note 4 7 2" xfId="30020"/>
    <cellStyle name="Note 4 7 2 2" xfId="30021"/>
    <cellStyle name="Note 4 7 2 2 2" xfId="30022"/>
    <cellStyle name="Note 4 7 2 2 2 2" xfId="30023"/>
    <cellStyle name="Note 4 7 2 2 3" xfId="30024"/>
    <cellStyle name="Note 4 7 2 3" xfId="30025"/>
    <cellStyle name="Note 4 7 2 3 2" xfId="30026"/>
    <cellStyle name="Note 4 7 2 3 2 2" xfId="30027"/>
    <cellStyle name="Note 4 7 2 3 3" xfId="30028"/>
    <cellStyle name="Note 4 7 2 4" xfId="30029"/>
    <cellStyle name="Note 4 7 2 4 2" xfId="30030"/>
    <cellStyle name="Note 4 7 2 5" xfId="30031"/>
    <cellStyle name="Note 4 7 3" xfId="30032"/>
    <cellStyle name="Note 4 7 3 2" xfId="30033"/>
    <cellStyle name="Note 4 7 3 2 2" xfId="30034"/>
    <cellStyle name="Note 4 7 3 3" xfId="30035"/>
    <cellStyle name="Note 4 7 4" xfId="30036"/>
    <cellStyle name="Note 4 7 4 2" xfId="30037"/>
    <cellStyle name="Note 4 7 4 2 2" xfId="30038"/>
    <cellStyle name="Note 4 7 4 3" xfId="30039"/>
    <cellStyle name="Note 4 7 5" xfId="30040"/>
    <cellStyle name="Note 4 7 5 2" xfId="30041"/>
    <cellStyle name="Note 4 7 6" xfId="30042"/>
    <cellStyle name="Note 4 8" xfId="56496"/>
    <cellStyle name="Note 4 9" xfId="56497"/>
    <cellStyle name="Note 5" xfId="1305"/>
    <cellStyle name="Note 5 10" xfId="56498"/>
    <cellStyle name="Note 5 2" xfId="1306"/>
    <cellStyle name="Note 5 2 2" xfId="30043"/>
    <cellStyle name="Note 5 2 2 2" xfId="30044"/>
    <cellStyle name="Note 5 2 2 2 2" xfId="30045"/>
    <cellStyle name="Note 5 2 2 2 2 2" xfId="30046"/>
    <cellStyle name="Note 5 2 2 2 2 2 2" xfId="30047"/>
    <cellStyle name="Note 5 2 2 2 2 2 2 2" xfId="30048"/>
    <cellStyle name="Note 5 2 2 2 2 2 2 2 2" xfId="30049"/>
    <cellStyle name="Note 5 2 2 2 2 2 2 3" xfId="30050"/>
    <cellStyle name="Note 5 2 2 2 2 2 3" xfId="30051"/>
    <cellStyle name="Note 5 2 2 2 2 2 3 2" xfId="30052"/>
    <cellStyle name="Note 5 2 2 2 2 2 3 2 2" xfId="30053"/>
    <cellStyle name="Note 5 2 2 2 2 2 3 3" xfId="30054"/>
    <cellStyle name="Note 5 2 2 2 2 2 4" xfId="30055"/>
    <cellStyle name="Note 5 2 2 2 2 2 4 2" xfId="30056"/>
    <cellStyle name="Note 5 2 2 2 2 2 5" xfId="30057"/>
    <cellStyle name="Note 5 2 2 2 2 3" xfId="30058"/>
    <cellStyle name="Note 5 2 2 2 2 3 2" xfId="30059"/>
    <cellStyle name="Note 5 2 2 2 2 3 2 2" xfId="30060"/>
    <cellStyle name="Note 5 2 2 2 2 3 3" xfId="30061"/>
    <cellStyle name="Note 5 2 2 2 2 4" xfId="30062"/>
    <cellStyle name="Note 5 2 2 2 2 4 2" xfId="30063"/>
    <cellStyle name="Note 5 2 2 2 2 4 2 2" xfId="30064"/>
    <cellStyle name="Note 5 2 2 2 2 4 3" xfId="30065"/>
    <cellStyle name="Note 5 2 2 2 2 5" xfId="30066"/>
    <cellStyle name="Note 5 2 2 2 2 5 2" xfId="30067"/>
    <cellStyle name="Note 5 2 2 2 2 6" xfId="30068"/>
    <cellStyle name="Note 5 2 2 2 3" xfId="56499"/>
    <cellStyle name="Note 5 2 2 2 4" xfId="56500"/>
    <cellStyle name="Note 5 2 2 2 5" xfId="56501"/>
    <cellStyle name="Note 5 2 2 2 6" xfId="56502"/>
    <cellStyle name="Note 5 2 2 3" xfId="30069"/>
    <cellStyle name="Note 5 2 2 3 2" xfId="30070"/>
    <cellStyle name="Note 5 2 2 3 2 2" xfId="30071"/>
    <cellStyle name="Note 5 2 2 3 2 2 2" xfId="30072"/>
    <cellStyle name="Note 5 2 2 3 2 2 2 2" xfId="30073"/>
    <cellStyle name="Note 5 2 2 3 2 2 3" xfId="30074"/>
    <cellStyle name="Note 5 2 2 3 2 3" xfId="30075"/>
    <cellStyle name="Note 5 2 2 3 2 3 2" xfId="30076"/>
    <cellStyle name="Note 5 2 2 3 2 3 2 2" xfId="30077"/>
    <cellStyle name="Note 5 2 2 3 2 3 3" xfId="30078"/>
    <cellStyle name="Note 5 2 2 3 2 4" xfId="30079"/>
    <cellStyle name="Note 5 2 2 3 2 4 2" xfId="30080"/>
    <cellStyle name="Note 5 2 2 3 2 5" xfId="30081"/>
    <cellStyle name="Note 5 2 2 3 3" xfId="30082"/>
    <cellStyle name="Note 5 2 2 3 3 2" xfId="30083"/>
    <cellStyle name="Note 5 2 2 3 3 2 2" xfId="30084"/>
    <cellStyle name="Note 5 2 2 3 3 3" xfId="30085"/>
    <cellStyle name="Note 5 2 2 3 4" xfId="30086"/>
    <cellStyle name="Note 5 2 2 3 4 2" xfId="30087"/>
    <cellStyle name="Note 5 2 2 3 4 2 2" xfId="30088"/>
    <cellStyle name="Note 5 2 2 3 4 3" xfId="30089"/>
    <cellStyle name="Note 5 2 2 3 5" xfId="30090"/>
    <cellStyle name="Note 5 2 2 3 5 2" xfId="30091"/>
    <cellStyle name="Note 5 2 2 3 6" xfId="30092"/>
    <cellStyle name="Note 5 2 2 4" xfId="56503"/>
    <cellStyle name="Note 5 2 2 5" xfId="56504"/>
    <cellStyle name="Note 5 2 2 6" xfId="56505"/>
    <cellStyle name="Note 5 2 2 7" xfId="56506"/>
    <cellStyle name="Note 5 2 3" xfId="30093"/>
    <cellStyle name="Note 5 2 3 2" xfId="30094"/>
    <cellStyle name="Note 5 2 3 2 2" xfId="30095"/>
    <cellStyle name="Note 5 2 3 2 2 2" xfId="30096"/>
    <cellStyle name="Note 5 2 3 2 2 2 2" xfId="30097"/>
    <cellStyle name="Note 5 2 3 2 2 2 2 2" xfId="30098"/>
    <cellStyle name="Note 5 2 3 2 2 2 3" xfId="30099"/>
    <cellStyle name="Note 5 2 3 2 2 3" xfId="30100"/>
    <cellStyle name="Note 5 2 3 2 2 3 2" xfId="30101"/>
    <cellStyle name="Note 5 2 3 2 2 3 2 2" xfId="30102"/>
    <cellStyle name="Note 5 2 3 2 2 3 3" xfId="30103"/>
    <cellStyle name="Note 5 2 3 2 2 4" xfId="30104"/>
    <cellStyle name="Note 5 2 3 2 2 4 2" xfId="30105"/>
    <cellStyle name="Note 5 2 3 2 2 5" xfId="30106"/>
    <cellStyle name="Note 5 2 3 2 3" xfId="30107"/>
    <cellStyle name="Note 5 2 3 2 3 2" xfId="30108"/>
    <cellStyle name="Note 5 2 3 2 3 2 2" xfId="30109"/>
    <cellStyle name="Note 5 2 3 2 3 3" xfId="30110"/>
    <cellStyle name="Note 5 2 3 2 4" xfId="30111"/>
    <cellStyle name="Note 5 2 3 2 4 2" xfId="30112"/>
    <cellStyle name="Note 5 2 3 2 4 2 2" xfId="30113"/>
    <cellStyle name="Note 5 2 3 2 4 3" xfId="30114"/>
    <cellStyle name="Note 5 2 3 2 5" xfId="30115"/>
    <cellStyle name="Note 5 2 3 2 5 2" xfId="30116"/>
    <cellStyle name="Note 5 2 3 2 6" xfId="30117"/>
    <cellStyle name="Note 5 2 3 3" xfId="56507"/>
    <cellStyle name="Note 5 2 3 4" xfId="56508"/>
    <cellStyle name="Note 5 2 3 5" xfId="56509"/>
    <cellStyle name="Note 5 2 3 6" xfId="56510"/>
    <cellStyle name="Note 5 2 4" xfId="30118"/>
    <cellStyle name="Note 5 2 4 2" xfId="30119"/>
    <cellStyle name="Note 5 2 4 2 2" xfId="30120"/>
    <cellStyle name="Note 5 2 4 2 2 2" xfId="30121"/>
    <cellStyle name="Note 5 2 4 2 2 2 2" xfId="30122"/>
    <cellStyle name="Note 5 2 4 2 2 3" xfId="30123"/>
    <cellStyle name="Note 5 2 4 2 3" xfId="30124"/>
    <cellStyle name="Note 5 2 4 2 3 2" xfId="30125"/>
    <cellStyle name="Note 5 2 4 2 3 2 2" xfId="30126"/>
    <cellStyle name="Note 5 2 4 2 3 3" xfId="30127"/>
    <cellStyle name="Note 5 2 4 2 4" xfId="30128"/>
    <cellStyle name="Note 5 2 4 2 4 2" xfId="30129"/>
    <cellStyle name="Note 5 2 4 2 5" xfId="30130"/>
    <cellStyle name="Note 5 2 4 3" xfId="30131"/>
    <cellStyle name="Note 5 2 4 3 2" xfId="30132"/>
    <cellStyle name="Note 5 2 4 3 2 2" xfId="30133"/>
    <cellStyle name="Note 5 2 4 3 3" xfId="30134"/>
    <cellStyle name="Note 5 2 4 4" xfId="30135"/>
    <cellStyle name="Note 5 2 4 4 2" xfId="30136"/>
    <cellStyle name="Note 5 2 4 4 2 2" xfId="30137"/>
    <cellStyle name="Note 5 2 4 4 3" xfId="30138"/>
    <cellStyle name="Note 5 2 4 5" xfId="30139"/>
    <cellStyle name="Note 5 2 4 5 2" xfId="30140"/>
    <cellStyle name="Note 5 2 4 6" xfId="30141"/>
    <cellStyle name="Note 5 2 5" xfId="56511"/>
    <cellStyle name="Note 5 2 6" xfId="56512"/>
    <cellStyle name="Note 5 2 7" xfId="56513"/>
    <cellStyle name="Note 5 2 8" xfId="56514"/>
    <cellStyle name="Note 5 3" xfId="30142"/>
    <cellStyle name="Note 5 3 2" xfId="30143"/>
    <cellStyle name="Note 5 3 2 2" xfId="30144"/>
    <cellStyle name="Note 5 3 2 2 2" xfId="30145"/>
    <cellStyle name="Note 5 3 2 2 2 2" xfId="30146"/>
    <cellStyle name="Note 5 3 2 2 2 2 2" xfId="30147"/>
    <cellStyle name="Note 5 3 2 2 2 2 2 2" xfId="30148"/>
    <cellStyle name="Note 5 3 2 2 2 2 3" xfId="30149"/>
    <cellStyle name="Note 5 3 2 2 2 3" xfId="30150"/>
    <cellStyle name="Note 5 3 2 2 2 3 2" xfId="30151"/>
    <cellStyle name="Note 5 3 2 2 2 3 2 2" xfId="30152"/>
    <cellStyle name="Note 5 3 2 2 2 3 3" xfId="30153"/>
    <cellStyle name="Note 5 3 2 2 2 4" xfId="30154"/>
    <cellStyle name="Note 5 3 2 2 2 4 2" xfId="30155"/>
    <cellStyle name="Note 5 3 2 2 2 5" xfId="30156"/>
    <cellStyle name="Note 5 3 2 2 3" xfId="30157"/>
    <cellStyle name="Note 5 3 2 2 3 2" xfId="30158"/>
    <cellStyle name="Note 5 3 2 2 3 2 2" xfId="30159"/>
    <cellStyle name="Note 5 3 2 2 3 3" xfId="30160"/>
    <cellStyle name="Note 5 3 2 2 4" xfId="30161"/>
    <cellStyle name="Note 5 3 2 2 4 2" xfId="30162"/>
    <cellStyle name="Note 5 3 2 2 4 2 2" xfId="30163"/>
    <cellStyle name="Note 5 3 2 2 4 3" xfId="30164"/>
    <cellStyle name="Note 5 3 2 2 5" xfId="30165"/>
    <cellStyle name="Note 5 3 2 2 5 2" xfId="30166"/>
    <cellStyle name="Note 5 3 2 2 6" xfId="30167"/>
    <cellStyle name="Note 5 3 2 3" xfId="56515"/>
    <cellStyle name="Note 5 3 2 4" xfId="56516"/>
    <cellStyle name="Note 5 3 2 5" xfId="56517"/>
    <cellStyle name="Note 5 3 2 6" xfId="56518"/>
    <cellStyle name="Note 5 3 3" xfId="30168"/>
    <cellStyle name="Note 5 3 3 2" xfId="30169"/>
    <cellStyle name="Note 5 3 3 2 2" xfId="30170"/>
    <cellStyle name="Note 5 3 3 2 2 2" xfId="30171"/>
    <cellStyle name="Note 5 3 3 2 2 2 2" xfId="30172"/>
    <cellStyle name="Note 5 3 3 2 2 3" xfId="30173"/>
    <cellStyle name="Note 5 3 3 2 3" xfId="30174"/>
    <cellStyle name="Note 5 3 3 2 3 2" xfId="30175"/>
    <cellStyle name="Note 5 3 3 2 3 2 2" xfId="30176"/>
    <cellStyle name="Note 5 3 3 2 3 3" xfId="30177"/>
    <cellStyle name="Note 5 3 3 2 4" xfId="30178"/>
    <cellStyle name="Note 5 3 3 2 4 2" xfId="30179"/>
    <cellStyle name="Note 5 3 3 2 5" xfId="30180"/>
    <cellStyle name="Note 5 3 3 3" xfId="30181"/>
    <cellStyle name="Note 5 3 3 3 2" xfId="30182"/>
    <cellStyle name="Note 5 3 3 3 2 2" xfId="30183"/>
    <cellStyle name="Note 5 3 3 3 3" xfId="30184"/>
    <cellStyle name="Note 5 3 3 4" xfId="30185"/>
    <cellStyle name="Note 5 3 3 4 2" xfId="30186"/>
    <cellStyle name="Note 5 3 3 4 2 2" xfId="30187"/>
    <cellStyle name="Note 5 3 3 4 3" xfId="30188"/>
    <cellStyle name="Note 5 3 3 5" xfId="30189"/>
    <cellStyle name="Note 5 3 3 5 2" xfId="30190"/>
    <cellStyle name="Note 5 3 3 6" xfId="30191"/>
    <cellStyle name="Note 5 3 4" xfId="56519"/>
    <cellStyle name="Note 5 3 5" xfId="56520"/>
    <cellStyle name="Note 5 3 6" xfId="56521"/>
    <cellStyle name="Note 5 3 7" xfId="56522"/>
    <cellStyle name="Note 5 4" xfId="30192"/>
    <cellStyle name="Note 5 4 2" xfId="30193"/>
    <cellStyle name="Note 5 4 2 2" xfId="30194"/>
    <cellStyle name="Note 5 4 2 2 2" xfId="30195"/>
    <cellStyle name="Note 5 4 2 2 2 2" xfId="30196"/>
    <cellStyle name="Note 5 4 2 2 2 2 2" xfId="30197"/>
    <cellStyle name="Note 5 4 2 2 2 2 2 2" xfId="30198"/>
    <cellStyle name="Note 5 4 2 2 2 2 3" xfId="30199"/>
    <cellStyle name="Note 5 4 2 2 2 3" xfId="30200"/>
    <cellStyle name="Note 5 4 2 2 2 3 2" xfId="30201"/>
    <cellStyle name="Note 5 4 2 2 2 3 2 2" xfId="30202"/>
    <cellStyle name="Note 5 4 2 2 2 3 3" xfId="30203"/>
    <cellStyle name="Note 5 4 2 2 2 4" xfId="30204"/>
    <cellStyle name="Note 5 4 2 2 2 4 2" xfId="30205"/>
    <cellStyle name="Note 5 4 2 2 2 5" xfId="30206"/>
    <cellStyle name="Note 5 4 2 2 3" xfId="30207"/>
    <cellStyle name="Note 5 4 2 2 3 2" xfId="30208"/>
    <cellStyle name="Note 5 4 2 2 3 2 2" xfId="30209"/>
    <cellStyle name="Note 5 4 2 2 3 3" xfId="30210"/>
    <cellStyle name="Note 5 4 2 2 4" xfId="30211"/>
    <cellStyle name="Note 5 4 2 2 4 2" xfId="30212"/>
    <cellStyle name="Note 5 4 2 2 4 2 2" xfId="30213"/>
    <cellStyle name="Note 5 4 2 2 4 3" xfId="30214"/>
    <cellStyle name="Note 5 4 2 2 5" xfId="30215"/>
    <cellStyle name="Note 5 4 2 2 5 2" xfId="30216"/>
    <cellStyle name="Note 5 4 2 2 6" xfId="30217"/>
    <cellStyle name="Note 5 4 2 3" xfId="56523"/>
    <cellStyle name="Note 5 4 2 4" xfId="56524"/>
    <cellStyle name="Note 5 4 2 5" xfId="56525"/>
    <cellStyle name="Note 5 4 2 6" xfId="56526"/>
    <cellStyle name="Note 5 4 3" xfId="30218"/>
    <cellStyle name="Note 5 4 3 2" xfId="30219"/>
    <cellStyle name="Note 5 4 3 2 2" xfId="30220"/>
    <cellStyle name="Note 5 4 3 2 2 2" xfId="30221"/>
    <cellStyle name="Note 5 4 3 2 2 2 2" xfId="30222"/>
    <cellStyle name="Note 5 4 3 2 2 3" xfId="30223"/>
    <cellStyle name="Note 5 4 3 2 3" xfId="30224"/>
    <cellStyle name="Note 5 4 3 2 3 2" xfId="30225"/>
    <cellStyle name="Note 5 4 3 2 3 2 2" xfId="30226"/>
    <cellStyle name="Note 5 4 3 2 3 3" xfId="30227"/>
    <cellStyle name="Note 5 4 3 2 4" xfId="30228"/>
    <cellStyle name="Note 5 4 3 2 4 2" xfId="30229"/>
    <cellStyle name="Note 5 4 3 2 5" xfId="30230"/>
    <cellStyle name="Note 5 4 3 3" xfId="30231"/>
    <cellStyle name="Note 5 4 3 3 2" xfId="30232"/>
    <cellStyle name="Note 5 4 3 3 2 2" xfId="30233"/>
    <cellStyle name="Note 5 4 3 3 3" xfId="30234"/>
    <cellStyle name="Note 5 4 3 4" xfId="30235"/>
    <cellStyle name="Note 5 4 3 4 2" xfId="30236"/>
    <cellStyle name="Note 5 4 3 4 2 2" xfId="30237"/>
    <cellStyle name="Note 5 4 3 4 3" xfId="30238"/>
    <cellStyle name="Note 5 4 3 5" xfId="30239"/>
    <cellStyle name="Note 5 4 3 5 2" xfId="30240"/>
    <cellStyle name="Note 5 4 3 6" xfId="30241"/>
    <cellStyle name="Note 5 4 4" xfId="56527"/>
    <cellStyle name="Note 5 4 5" xfId="56528"/>
    <cellStyle name="Note 5 4 6" xfId="56529"/>
    <cellStyle name="Note 5 4 7" xfId="56530"/>
    <cellStyle name="Note 5 5" xfId="30242"/>
    <cellStyle name="Note 5 5 2" xfId="30243"/>
    <cellStyle name="Note 5 5 2 2" xfId="30244"/>
    <cellStyle name="Note 5 5 2 2 2" xfId="30245"/>
    <cellStyle name="Note 5 5 2 2 2 2" xfId="30246"/>
    <cellStyle name="Note 5 5 2 2 2 2 2" xfId="30247"/>
    <cellStyle name="Note 5 5 2 2 2 2 2 2" xfId="30248"/>
    <cellStyle name="Note 5 5 2 2 2 2 3" xfId="30249"/>
    <cellStyle name="Note 5 5 2 2 2 3" xfId="30250"/>
    <cellStyle name="Note 5 5 2 2 2 3 2" xfId="30251"/>
    <cellStyle name="Note 5 5 2 2 2 3 2 2" xfId="30252"/>
    <cellStyle name="Note 5 5 2 2 2 3 3" xfId="30253"/>
    <cellStyle name="Note 5 5 2 2 2 4" xfId="30254"/>
    <cellStyle name="Note 5 5 2 2 2 4 2" xfId="30255"/>
    <cellStyle name="Note 5 5 2 2 2 5" xfId="30256"/>
    <cellStyle name="Note 5 5 2 2 3" xfId="30257"/>
    <cellStyle name="Note 5 5 2 2 3 2" xfId="30258"/>
    <cellStyle name="Note 5 5 2 2 3 2 2" xfId="30259"/>
    <cellStyle name="Note 5 5 2 2 3 3" xfId="30260"/>
    <cellStyle name="Note 5 5 2 2 4" xfId="30261"/>
    <cellStyle name="Note 5 5 2 2 4 2" xfId="30262"/>
    <cellStyle name="Note 5 5 2 2 4 2 2" xfId="30263"/>
    <cellStyle name="Note 5 5 2 2 4 3" xfId="30264"/>
    <cellStyle name="Note 5 5 2 2 5" xfId="30265"/>
    <cellStyle name="Note 5 5 2 2 5 2" xfId="30266"/>
    <cellStyle name="Note 5 5 2 2 6" xfId="30267"/>
    <cellStyle name="Note 5 5 2 3" xfId="56531"/>
    <cellStyle name="Note 5 5 2 4" xfId="56532"/>
    <cellStyle name="Note 5 5 2 5" xfId="56533"/>
    <cellStyle name="Note 5 5 2 6" xfId="56534"/>
    <cellStyle name="Note 5 5 3" xfId="30268"/>
    <cellStyle name="Note 5 5 3 2" xfId="30269"/>
    <cellStyle name="Note 5 5 3 2 2" xfId="30270"/>
    <cellStyle name="Note 5 5 3 2 2 2" xfId="30271"/>
    <cellStyle name="Note 5 5 3 2 2 2 2" xfId="30272"/>
    <cellStyle name="Note 5 5 3 2 2 3" xfId="30273"/>
    <cellStyle name="Note 5 5 3 2 3" xfId="30274"/>
    <cellStyle name="Note 5 5 3 2 3 2" xfId="30275"/>
    <cellStyle name="Note 5 5 3 2 3 2 2" xfId="30276"/>
    <cellStyle name="Note 5 5 3 2 3 3" xfId="30277"/>
    <cellStyle name="Note 5 5 3 2 4" xfId="30278"/>
    <cellStyle name="Note 5 5 3 2 4 2" xfId="30279"/>
    <cellStyle name="Note 5 5 3 2 5" xfId="30280"/>
    <cellStyle name="Note 5 5 3 3" xfId="30281"/>
    <cellStyle name="Note 5 5 3 3 2" xfId="30282"/>
    <cellStyle name="Note 5 5 3 3 2 2" xfId="30283"/>
    <cellStyle name="Note 5 5 3 3 3" xfId="30284"/>
    <cellStyle name="Note 5 5 3 4" xfId="30285"/>
    <cellStyle name="Note 5 5 3 4 2" xfId="30286"/>
    <cellStyle name="Note 5 5 3 4 2 2" xfId="30287"/>
    <cellStyle name="Note 5 5 3 4 3" xfId="30288"/>
    <cellStyle name="Note 5 5 3 5" xfId="30289"/>
    <cellStyle name="Note 5 5 3 5 2" xfId="30290"/>
    <cellStyle name="Note 5 5 3 6" xfId="30291"/>
    <cellStyle name="Note 5 5 4" xfId="56535"/>
    <cellStyle name="Note 5 5 5" xfId="56536"/>
    <cellStyle name="Note 5 5 6" xfId="56537"/>
    <cellStyle name="Note 5 5 7" xfId="56538"/>
    <cellStyle name="Note 5 6" xfId="30292"/>
    <cellStyle name="Note 5 6 2" xfId="30293"/>
    <cellStyle name="Note 5 6 2 2" xfId="30294"/>
    <cellStyle name="Note 5 6 2 2 2" xfId="30295"/>
    <cellStyle name="Note 5 6 2 2 2 2" xfId="30296"/>
    <cellStyle name="Note 5 6 2 2 2 2 2" xfId="30297"/>
    <cellStyle name="Note 5 6 2 2 2 2 2 2" xfId="30298"/>
    <cellStyle name="Note 5 6 2 2 2 2 3" xfId="30299"/>
    <cellStyle name="Note 5 6 2 2 2 3" xfId="30300"/>
    <cellStyle name="Note 5 6 2 2 2 3 2" xfId="30301"/>
    <cellStyle name="Note 5 6 2 2 2 3 2 2" xfId="30302"/>
    <cellStyle name="Note 5 6 2 2 2 3 3" xfId="30303"/>
    <cellStyle name="Note 5 6 2 2 2 4" xfId="30304"/>
    <cellStyle name="Note 5 6 2 2 2 4 2" xfId="30305"/>
    <cellStyle name="Note 5 6 2 2 2 5" xfId="30306"/>
    <cellStyle name="Note 5 6 2 2 3" xfId="30307"/>
    <cellStyle name="Note 5 6 2 2 3 2" xfId="30308"/>
    <cellStyle name="Note 5 6 2 2 3 2 2" xfId="30309"/>
    <cellStyle name="Note 5 6 2 2 3 3" xfId="30310"/>
    <cellStyle name="Note 5 6 2 2 4" xfId="30311"/>
    <cellStyle name="Note 5 6 2 2 4 2" xfId="30312"/>
    <cellStyle name="Note 5 6 2 2 4 2 2" xfId="30313"/>
    <cellStyle name="Note 5 6 2 2 4 3" xfId="30314"/>
    <cellStyle name="Note 5 6 2 2 5" xfId="30315"/>
    <cellStyle name="Note 5 6 2 2 5 2" xfId="30316"/>
    <cellStyle name="Note 5 6 2 2 6" xfId="30317"/>
    <cellStyle name="Note 5 6 2 3" xfId="56539"/>
    <cellStyle name="Note 5 6 2 4" xfId="56540"/>
    <cellStyle name="Note 5 6 2 5" xfId="56541"/>
    <cellStyle name="Note 5 6 2 6" xfId="56542"/>
    <cellStyle name="Note 5 6 3" xfId="30318"/>
    <cellStyle name="Note 5 6 3 2" xfId="30319"/>
    <cellStyle name="Note 5 6 3 2 2" xfId="30320"/>
    <cellStyle name="Note 5 6 3 2 2 2" xfId="30321"/>
    <cellStyle name="Note 5 6 3 2 2 2 2" xfId="30322"/>
    <cellStyle name="Note 5 6 3 2 2 3" xfId="30323"/>
    <cellStyle name="Note 5 6 3 2 3" xfId="30324"/>
    <cellStyle name="Note 5 6 3 2 3 2" xfId="30325"/>
    <cellStyle name="Note 5 6 3 2 3 2 2" xfId="30326"/>
    <cellStyle name="Note 5 6 3 2 3 3" xfId="30327"/>
    <cellStyle name="Note 5 6 3 2 4" xfId="30328"/>
    <cellStyle name="Note 5 6 3 2 4 2" xfId="30329"/>
    <cellStyle name="Note 5 6 3 2 5" xfId="30330"/>
    <cellStyle name="Note 5 6 3 3" xfId="30331"/>
    <cellStyle name="Note 5 6 3 3 2" xfId="30332"/>
    <cellStyle name="Note 5 6 3 3 2 2" xfId="30333"/>
    <cellStyle name="Note 5 6 3 3 3" xfId="30334"/>
    <cellStyle name="Note 5 6 3 4" xfId="30335"/>
    <cellStyle name="Note 5 6 3 4 2" xfId="30336"/>
    <cellStyle name="Note 5 6 3 4 2 2" xfId="30337"/>
    <cellStyle name="Note 5 6 3 4 3" xfId="30338"/>
    <cellStyle name="Note 5 6 3 5" xfId="30339"/>
    <cellStyle name="Note 5 6 3 5 2" xfId="30340"/>
    <cellStyle name="Note 5 6 3 6" xfId="30341"/>
    <cellStyle name="Note 5 6 4" xfId="56543"/>
    <cellStyle name="Note 5 6 5" xfId="56544"/>
    <cellStyle name="Note 5 6 6" xfId="56545"/>
    <cellStyle name="Note 5 6 7" xfId="56546"/>
    <cellStyle name="Note 5 7" xfId="30342"/>
    <cellStyle name="Note 5 7 2" xfId="30343"/>
    <cellStyle name="Note 5 7 2 2" xfId="30344"/>
    <cellStyle name="Note 5 7 2 2 2" xfId="30345"/>
    <cellStyle name="Note 5 7 2 2 2 2" xfId="30346"/>
    <cellStyle name="Note 5 7 2 2 3" xfId="30347"/>
    <cellStyle name="Note 5 7 2 3" xfId="30348"/>
    <cellStyle name="Note 5 7 2 3 2" xfId="30349"/>
    <cellStyle name="Note 5 7 2 3 2 2" xfId="30350"/>
    <cellStyle name="Note 5 7 2 3 3" xfId="30351"/>
    <cellStyle name="Note 5 7 2 4" xfId="30352"/>
    <cellStyle name="Note 5 7 2 4 2" xfId="30353"/>
    <cellStyle name="Note 5 7 2 5" xfId="30354"/>
    <cellStyle name="Note 5 7 3" xfId="30355"/>
    <cellStyle name="Note 5 7 3 2" xfId="30356"/>
    <cellStyle name="Note 5 7 3 2 2" xfId="30357"/>
    <cellStyle name="Note 5 7 3 3" xfId="30358"/>
    <cellStyle name="Note 5 7 4" xfId="30359"/>
    <cellStyle name="Note 5 7 4 2" xfId="30360"/>
    <cellStyle name="Note 5 7 4 2 2" xfId="30361"/>
    <cellStyle name="Note 5 7 4 3" xfId="30362"/>
    <cellStyle name="Note 5 7 5" xfId="30363"/>
    <cellStyle name="Note 5 7 5 2" xfId="30364"/>
    <cellStyle name="Note 5 7 6" xfId="30365"/>
    <cellStyle name="Note 5 8" xfId="56547"/>
    <cellStyle name="Note 5 9" xfId="56548"/>
    <cellStyle name="Note 6" xfId="1307"/>
    <cellStyle name="Note 6 2" xfId="1308"/>
    <cellStyle name="Note 6 2 2" xfId="56549"/>
    <cellStyle name="Note 6 2 2 2" xfId="56550"/>
    <cellStyle name="Note 6 2 2 3" xfId="56551"/>
    <cellStyle name="Note 6 2 3" xfId="56552"/>
    <cellStyle name="Note 6 2 4" xfId="56553"/>
    <cellStyle name="Note 6 2 5" xfId="56554"/>
    <cellStyle name="Note 6 3" xfId="56555"/>
    <cellStyle name="Note 6 3 2" xfId="56556"/>
    <cellStyle name="Note 6 3 3" xfId="56557"/>
    <cellStyle name="Note 6 3 4" xfId="56558"/>
    <cellStyle name="Note 6 4" xfId="56559"/>
    <cellStyle name="Note 6 5" xfId="56560"/>
    <cellStyle name="Note 6 6" xfId="56561"/>
    <cellStyle name="Note 7" xfId="56562"/>
    <cellStyle name="Note 7 2" xfId="56563"/>
    <cellStyle name="Note 7 3" xfId="56564"/>
    <cellStyle name="Note 8" xfId="56565"/>
    <cellStyle name="Note 9" xfId="56566"/>
    <cellStyle name="NoteItem" xfId="1309"/>
    <cellStyle name="NoteNum" xfId="1310"/>
    <cellStyle name="Notes_multi" xfId="1311"/>
    <cellStyle name="NoteSection" xfId="1312"/>
    <cellStyle name="NoteSubItem" xfId="1313"/>
    <cellStyle name="NoteSubItemTotal" xfId="1314"/>
    <cellStyle name="NoteSubTotal" xfId="1315"/>
    <cellStyle name="NumResAccts" xfId="1316"/>
    <cellStyle name="NumResAccts 2" xfId="1317"/>
    <cellStyle name="NumResAccts_x000a_NA_x000d__x000a_" xfId="1318"/>
    <cellStyle name="OPa" xfId="1319"/>
    <cellStyle name="OPa 2" xfId="56567"/>
    <cellStyle name="OPa 2 2" xfId="56568"/>
    <cellStyle name="OPa 2 3" xfId="56569"/>
    <cellStyle name="OPa 3" xfId="56570"/>
    <cellStyle name="OPa 4" xfId="56571"/>
    <cellStyle name="OPb" xfId="1320"/>
    <cellStyle name="OPb 2" xfId="56572"/>
    <cellStyle name="OPb 2 2" xfId="56573"/>
    <cellStyle name="OPb 2 3" xfId="56574"/>
    <cellStyle name="OPb 3" xfId="56575"/>
    <cellStyle name="OPb 4" xfId="56576"/>
    <cellStyle name="OpenBals" xfId="1321"/>
    <cellStyle name="OpenBals 2" xfId="56577"/>
    <cellStyle name="OpenBals 2 2" xfId="56578"/>
    <cellStyle name="OpenBals 3" xfId="56579"/>
    <cellStyle name="OpeningBals" xfId="1322"/>
    <cellStyle name="OpeningBals 2" xfId="1323"/>
    <cellStyle name="OpSub" xfId="1324"/>
    <cellStyle name="OpSub 2" xfId="1325"/>
    <cellStyle name="Option" xfId="1326"/>
    <cellStyle name="Output 2" xfId="1327"/>
    <cellStyle name="Output 2 10" xfId="30366"/>
    <cellStyle name="Output 2 10 10" xfId="30367"/>
    <cellStyle name="Output 2 10 11" xfId="30368"/>
    <cellStyle name="Output 2 10 2" xfId="30369"/>
    <cellStyle name="Output 2 10 2 2" xfId="30370"/>
    <cellStyle name="Output 2 10 2 2 2" xfId="30371"/>
    <cellStyle name="Output 2 10 2 2 2 2" xfId="30372"/>
    <cellStyle name="Output 2 10 2 2 3" xfId="30373"/>
    <cellStyle name="Output 2 10 2 3" xfId="30374"/>
    <cellStyle name="Output 2 10 2 3 2" xfId="30375"/>
    <cellStyle name="Output 2 10 2 3 2 2" xfId="30376"/>
    <cellStyle name="Output 2 10 2 3 3" xfId="30377"/>
    <cellStyle name="Output 2 10 2 4" xfId="30378"/>
    <cellStyle name="Output 2 10 2 4 2" xfId="30379"/>
    <cellStyle name="Output 2 10 2 5" xfId="30380"/>
    <cellStyle name="Output 2 10 2 6" xfId="30381"/>
    <cellStyle name="Output 2 10 2 7" xfId="30382"/>
    <cellStyle name="Output 2 10 2 8" xfId="30383"/>
    <cellStyle name="Output 2 10 3" xfId="30384"/>
    <cellStyle name="Output 2 10 3 2" xfId="30385"/>
    <cellStyle name="Output 2 10 3 2 2" xfId="30386"/>
    <cellStyle name="Output 2 10 3 2 3" xfId="56580"/>
    <cellStyle name="Output 2 10 3 3" xfId="30387"/>
    <cellStyle name="Output 2 10 3 4" xfId="30388"/>
    <cellStyle name="Output 2 10 3 5" xfId="30389"/>
    <cellStyle name="Output 2 10 3 6" xfId="30390"/>
    <cellStyle name="Output 2 10 4" xfId="30391"/>
    <cellStyle name="Output 2 10 4 2" xfId="30392"/>
    <cellStyle name="Output 2 10 4 2 2" xfId="30393"/>
    <cellStyle name="Output 2 10 4 2 3" xfId="56581"/>
    <cellStyle name="Output 2 10 4 3" xfId="30394"/>
    <cellStyle name="Output 2 10 4 4" xfId="30395"/>
    <cellStyle name="Output 2 10 4 5" xfId="30396"/>
    <cellStyle name="Output 2 10 4 6" xfId="30397"/>
    <cellStyle name="Output 2 10 5" xfId="30398"/>
    <cellStyle name="Output 2 10 5 2" xfId="30399"/>
    <cellStyle name="Output 2 10 5 2 2" xfId="56582"/>
    <cellStyle name="Output 2 10 5 2 3" xfId="56583"/>
    <cellStyle name="Output 2 10 5 3" xfId="30400"/>
    <cellStyle name="Output 2 10 5 4" xfId="30401"/>
    <cellStyle name="Output 2 10 5 5" xfId="30402"/>
    <cellStyle name="Output 2 10 6" xfId="30403"/>
    <cellStyle name="Output 2 10 6 2" xfId="30404"/>
    <cellStyle name="Output 2 10 6 2 2" xfId="56584"/>
    <cellStyle name="Output 2 10 6 2 3" xfId="56585"/>
    <cellStyle name="Output 2 10 6 3" xfId="30405"/>
    <cellStyle name="Output 2 10 6 4" xfId="30406"/>
    <cellStyle name="Output 2 10 7" xfId="30407"/>
    <cellStyle name="Output 2 10 7 2" xfId="30408"/>
    <cellStyle name="Output 2 10 7 2 2" xfId="56586"/>
    <cellStyle name="Output 2 10 7 2 3" xfId="56587"/>
    <cellStyle name="Output 2 10 7 3" xfId="30409"/>
    <cellStyle name="Output 2 10 7 4" xfId="56588"/>
    <cellStyle name="Output 2 10 8" xfId="30410"/>
    <cellStyle name="Output 2 10 8 2" xfId="30411"/>
    <cellStyle name="Output 2 10 8 2 2" xfId="56589"/>
    <cellStyle name="Output 2 10 8 2 3" xfId="56590"/>
    <cellStyle name="Output 2 10 8 3" xfId="30412"/>
    <cellStyle name="Output 2 10 8 4" xfId="56591"/>
    <cellStyle name="Output 2 10 9" xfId="30413"/>
    <cellStyle name="Output 2 10 9 2" xfId="30414"/>
    <cellStyle name="Output 2 10 9 3" xfId="30415"/>
    <cellStyle name="Output 2 11" xfId="30416"/>
    <cellStyle name="Output 2 11 10" xfId="30417"/>
    <cellStyle name="Output 2 11 11" xfId="56592"/>
    <cellStyle name="Output 2 11 2" xfId="30418"/>
    <cellStyle name="Output 2 11 2 2" xfId="30419"/>
    <cellStyle name="Output 2 11 2 2 2" xfId="56593"/>
    <cellStyle name="Output 2 11 2 2 3" xfId="56594"/>
    <cellStyle name="Output 2 11 2 3" xfId="30420"/>
    <cellStyle name="Output 2 11 2 4" xfId="56595"/>
    <cellStyle name="Output 2 11 3" xfId="30421"/>
    <cellStyle name="Output 2 11 3 2" xfId="30422"/>
    <cellStyle name="Output 2 11 3 2 2" xfId="56596"/>
    <cellStyle name="Output 2 11 3 2 3" xfId="56597"/>
    <cellStyle name="Output 2 11 3 3" xfId="30423"/>
    <cellStyle name="Output 2 11 3 4" xfId="56598"/>
    <cellStyle name="Output 2 11 4" xfId="30424"/>
    <cellStyle name="Output 2 11 4 2" xfId="30425"/>
    <cellStyle name="Output 2 11 4 2 2" xfId="56599"/>
    <cellStyle name="Output 2 11 4 2 3" xfId="56600"/>
    <cellStyle name="Output 2 11 4 3" xfId="30426"/>
    <cellStyle name="Output 2 11 4 4" xfId="56601"/>
    <cellStyle name="Output 2 11 5" xfId="30427"/>
    <cellStyle name="Output 2 11 5 2" xfId="30428"/>
    <cellStyle name="Output 2 11 5 2 2" xfId="56602"/>
    <cellStyle name="Output 2 11 5 2 3" xfId="56603"/>
    <cellStyle name="Output 2 11 5 3" xfId="30429"/>
    <cellStyle name="Output 2 11 5 4" xfId="56604"/>
    <cellStyle name="Output 2 11 6" xfId="30430"/>
    <cellStyle name="Output 2 11 6 2" xfId="30431"/>
    <cellStyle name="Output 2 11 6 2 2" xfId="56605"/>
    <cellStyle name="Output 2 11 6 2 3" xfId="56606"/>
    <cellStyle name="Output 2 11 6 3" xfId="30432"/>
    <cellStyle name="Output 2 11 6 4" xfId="56607"/>
    <cellStyle name="Output 2 11 7" xfId="30433"/>
    <cellStyle name="Output 2 11 7 2" xfId="30434"/>
    <cellStyle name="Output 2 11 7 2 2" xfId="56608"/>
    <cellStyle name="Output 2 11 7 2 3" xfId="56609"/>
    <cellStyle name="Output 2 11 7 3" xfId="30435"/>
    <cellStyle name="Output 2 11 7 4" xfId="56610"/>
    <cellStyle name="Output 2 11 8" xfId="30436"/>
    <cellStyle name="Output 2 11 8 2" xfId="30437"/>
    <cellStyle name="Output 2 11 8 2 2" xfId="56611"/>
    <cellStyle name="Output 2 11 8 2 3" xfId="56612"/>
    <cellStyle name="Output 2 11 8 3" xfId="30438"/>
    <cellStyle name="Output 2 11 8 4" xfId="56613"/>
    <cellStyle name="Output 2 11 9" xfId="30439"/>
    <cellStyle name="Output 2 11 9 2" xfId="30440"/>
    <cellStyle name="Output 2 11 9 3" xfId="30441"/>
    <cellStyle name="Output 2 12" xfId="30442"/>
    <cellStyle name="Output 2 12 10" xfId="30443"/>
    <cellStyle name="Output 2 12 11" xfId="56614"/>
    <cellStyle name="Output 2 12 2" xfId="30444"/>
    <cellStyle name="Output 2 12 2 2" xfId="30445"/>
    <cellStyle name="Output 2 12 2 2 2" xfId="56615"/>
    <cellStyle name="Output 2 12 2 2 3" xfId="56616"/>
    <cellStyle name="Output 2 12 2 3" xfId="30446"/>
    <cellStyle name="Output 2 12 2 4" xfId="56617"/>
    <cellStyle name="Output 2 12 3" xfId="30447"/>
    <cellStyle name="Output 2 12 3 2" xfId="30448"/>
    <cellStyle name="Output 2 12 3 2 2" xfId="56618"/>
    <cellStyle name="Output 2 12 3 2 3" xfId="56619"/>
    <cellStyle name="Output 2 12 3 3" xfId="30449"/>
    <cellStyle name="Output 2 12 3 4" xfId="56620"/>
    <cellStyle name="Output 2 12 4" xfId="30450"/>
    <cellStyle name="Output 2 12 4 2" xfId="30451"/>
    <cellStyle name="Output 2 12 4 2 2" xfId="56621"/>
    <cellStyle name="Output 2 12 4 2 3" xfId="56622"/>
    <cellStyle name="Output 2 12 4 3" xfId="30452"/>
    <cellStyle name="Output 2 12 4 4" xfId="56623"/>
    <cellStyle name="Output 2 12 5" xfId="30453"/>
    <cellStyle name="Output 2 12 5 2" xfId="30454"/>
    <cellStyle name="Output 2 12 5 2 2" xfId="56624"/>
    <cellStyle name="Output 2 12 5 2 3" xfId="56625"/>
    <cellStyle name="Output 2 12 5 3" xfId="30455"/>
    <cellStyle name="Output 2 12 5 4" xfId="56626"/>
    <cellStyle name="Output 2 12 6" xfId="30456"/>
    <cellStyle name="Output 2 12 6 2" xfId="30457"/>
    <cellStyle name="Output 2 12 6 2 2" xfId="56627"/>
    <cellStyle name="Output 2 12 6 2 3" xfId="56628"/>
    <cellStyle name="Output 2 12 6 3" xfId="30458"/>
    <cellStyle name="Output 2 12 6 4" xfId="56629"/>
    <cellStyle name="Output 2 12 7" xfId="30459"/>
    <cellStyle name="Output 2 12 7 2" xfId="30460"/>
    <cellStyle name="Output 2 12 7 2 2" xfId="56630"/>
    <cellStyle name="Output 2 12 7 2 3" xfId="56631"/>
    <cellStyle name="Output 2 12 7 3" xfId="30461"/>
    <cellStyle name="Output 2 12 7 4" xfId="56632"/>
    <cellStyle name="Output 2 12 8" xfId="30462"/>
    <cellStyle name="Output 2 12 8 2" xfId="30463"/>
    <cellStyle name="Output 2 12 8 2 2" xfId="56633"/>
    <cellStyle name="Output 2 12 8 2 3" xfId="56634"/>
    <cellStyle name="Output 2 12 8 3" xfId="30464"/>
    <cellStyle name="Output 2 12 8 4" xfId="56635"/>
    <cellStyle name="Output 2 12 9" xfId="30465"/>
    <cellStyle name="Output 2 12 9 2" xfId="30466"/>
    <cellStyle name="Output 2 12 9 3" xfId="30467"/>
    <cellStyle name="Output 2 13" xfId="30468"/>
    <cellStyle name="Output 2 13 10" xfId="30469"/>
    <cellStyle name="Output 2 13 11" xfId="56636"/>
    <cellStyle name="Output 2 13 2" xfId="30470"/>
    <cellStyle name="Output 2 13 2 2" xfId="30471"/>
    <cellStyle name="Output 2 13 2 2 2" xfId="56637"/>
    <cellStyle name="Output 2 13 2 2 3" xfId="56638"/>
    <cellStyle name="Output 2 13 2 3" xfId="30472"/>
    <cellStyle name="Output 2 13 2 4" xfId="56639"/>
    <cellStyle name="Output 2 13 3" xfId="30473"/>
    <cellStyle name="Output 2 13 3 2" xfId="30474"/>
    <cellStyle name="Output 2 13 3 2 2" xfId="56640"/>
    <cellStyle name="Output 2 13 3 2 3" xfId="56641"/>
    <cellStyle name="Output 2 13 3 3" xfId="30475"/>
    <cellStyle name="Output 2 13 3 4" xfId="56642"/>
    <cellStyle name="Output 2 13 4" xfId="30476"/>
    <cellStyle name="Output 2 13 4 2" xfId="30477"/>
    <cellStyle name="Output 2 13 4 2 2" xfId="56643"/>
    <cellStyle name="Output 2 13 4 2 3" xfId="56644"/>
    <cellStyle name="Output 2 13 4 3" xfId="30478"/>
    <cellStyle name="Output 2 13 4 4" xfId="56645"/>
    <cellStyle name="Output 2 13 5" xfId="30479"/>
    <cellStyle name="Output 2 13 5 2" xfId="30480"/>
    <cellStyle name="Output 2 13 5 2 2" xfId="56646"/>
    <cellStyle name="Output 2 13 5 2 3" xfId="56647"/>
    <cellStyle name="Output 2 13 5 3" xfId="30481"/>
    <cellStyle name="Output 2 13 5 4" xfId="56648"/>
    <cellStyle name="Output 2 13 6" xfId="30482"/>
    <cellStyle name="Output 2 13 6 2" xfId="30483"/>
    <cellStyle name="Output 2 13 6 2 2" xfId="56649"/>
    <cellStyle name="Output 2 13 6 2 3" xfId="56650"/>
    <cellStyle name="Output 2 13 6 3" xfId="30484"/>
    <cellStyle name="Output 2 13 6 4" xfId="56651"/>
    <cellStyle name="Output 2 13 7" xfId="30485"/>
    <cellStyle name="Output 2 13 7 2" xfId="30486"/>
    <cellStyle name="Output 2 13 7 2 2" xfId="56652"/>
    <cellStyle name="Output 2 13 7 2 3" xfId="56653"/>
    <cellStyle name="Output 2 13 7 3" xfId="30487"/>
    <cellStyle name="Output 2 13 7 4" xfId="56654"/>
    <cellStyle name="Output 2 13 8" xfId="30488"/>
    <cellStyle name="Output 2 13 8 2" xfId="30489"/>
    <cellStyle name="Output 2 13 8 2 2" xfId="56655"/>
    <cellStyle name="Output 2 13 8 2 3" xfId="56656"/>
    <cellStyle name="Output 2 13 8 3" xfId="30490"/>
    <cellStyle name="Output 2 13 8 4" xfId="56657"/>
    <cellStyle name="Output 2 13 9" xfId="30491"/>
    <cellStyle name="Output 2 13 9 2" xfId="30492"/>
    <cellStyle name="Output 2 13 9 3" xfId="30493"/>
    <cellStyle name="Output 2 14" xfId="30494"/>
    <cellStyle name="Output 2 14 10" xfId="30495"/>
    <cellStyle name="Output 2 14 11" xfId="56658"/>
    <cellStyle name="Output 2 14 2" xfId="30496"/>
    <cellStyle name="Output 2 14 2 2" xfId="30497"/>
    <cellStyle name="Output 2 14 2 2 2" xfId="56659"/>
    <cellStyle name="Output 2 14 2 2 3" xfId="56660"/>
    <cellStyle name="Output 2 14 2 3" xfId="30498"/>
    <cellStyle name="Output 2 14 2 4" xfId="56661"/>
    <cellStyle name="Output 2 14 3" xfId="30499"/>
    <cellStyle name="Output 2 14 3 2" xfId="30500"/>
    <cellStyle name="Output 2 14 3 2 2" xfId="56662"/>
    <cellStyle name="Output 2 14 3 2 3" xfId="56663"/>
    <cellStyle name="Output 2 14 3 3" xfId="30501"/>
    <cellStyle name="Output 2 14 3 4" xfId="56664"/>
    <cellStyle name="Output 2 14 4" xfId="30502"/>
    <cellStyle name="Output 2 14 4 2" xfId="30503"/>
    <cellStyle name="Output 2 14 4 2 2" xfId="56665"/>
    <cellStyle name="Output 2 14 4 2 3" xfId="56666"/>
    <cellStyle name="Output 2 14 4 3" xfId="30504"/>
    <cellStyle name="Output 2 14 4 4" xfId="56667"/>
    <cellStyle name="Output 2 14 5" xfId="30505"/>
    <cellStyle name="Output 2 14 5 2" xfId="30506"/>
    <cellStyle name="Output 2 14 5 2 2" xfId="56668"/>
    <cellStyle name="Output 2 14 5 2 3" xfId="56669"/>
    <cellStyle name="Output 2 14 5 3" xfId="30507"/>
    <cellStyle name="Output 2 14 5 4" xfId="56670"/>
    <cellStyle name="Output 2 14 6" xfId="30508"/>
    <cellStyle name="Output 2 14 6 2" xfId="30509"/>
    <cellStyle name="Output 2 14 6 2 2" xfId="56671"/>
    <cellStyle name="Output 2 14 6 2 3" xfId="56672"/>
    <cellStyle name="Output 2 14 6 3" xfId="30510"/>
    <cellStyle name="Output 2 14 6 4" xfId="56673"/>
    <cellStyle name="Output 2 14 7" xfId="30511"/>
    <cellStyle name="Output 2 14 7 2" xfId="30512"/>
    <cellStyle name="Output 2 14 7 2 2" xfId="56674"/>
    <cellStyle name="Output 2 14 7 2 3" xfId="56675"/>
    <cellStyle name="Output 2 14 7 3" xfId="30513"/>
    <cellStyle name="Output 2 14 7 4" xfId="56676"/>
    <cellStyle name="Output 2 14 8" xfId="30514"/>
    <cellStyle name="Output 2 14 8 2" xfId="30515"/>
    <cellStyle name="Output 2 14 8 2 2" xfId="56677"/>
    <cellStyle name="Output 2 14 8 2 3" xfId="56678"/>
    <cellStyle name="Output 2 14 8 3" xfId="30516"/>
    <cellStyle name="Output 2 14 8 4" xfId="56679"/>
    <cellStyle name="Output 2 14 9" xfId="30517"/>
    <cellStyle name="Output 2 14 9 2" xfId="30518"/>
    <cellStyle name="Output 2 14 9 3" xfId="30519"/>
    <cellStyle name="Output 2 15" xfId="30520"/>
    <cellStyle name="Output 2 15 10" xfId="30521"/>
    <cellStyle name="Output 2 15 11" xfId="56680"/>
    <cellStyle name="Output 2 15 2" xfId="30522"/>
    <cellStyle name="Output 2 15 2 2" xfId="30523"/>
    <cellStyle name="Output 2 15 2 2 2" xfId="56681"/>
    <cellStyle name="Output 2 15 2 2 3" xfId="56682"/>
    <cellStyle name="Output 2 15 2 3" xfId="30524"/>
    <cellStyle name="Output 2 15 2 4" xfId="56683"/>
    <cellStyle name="Output 2 15 3" xfId="30525"/>
    <cellStyle name="Output 2 15 3 2" xfId="30526"/>
    <cellStyle name="Output 2 15 3 2 2" xfId="56684"/>
    <cellStyle name="Output 2 15 3 2 3" xfId="56685"/>
    <cellStyle name="Output 2 15 3 3" xfId="30527"/>
    <cellStyle name="Output 2 15 3 4" xfId="56686"/>
    <cellStyle name="Output 2 15 4" xfId="30528"/>
    <cellStyle name="Output 2 15 4 2" xfId="30529"/>
    <cellStyle name="Output 2 15 4 2 2" xfId="56687"/>
    <cellStyle name="Output 2 15 4 2 3" xfId="56688"/>
    <cellStyle name="Output 2 15 4 3" xfId="30530"/>
    <cellStyle name="Output 2 15 4 4" xfId="56689"/>
    <cellStyle name="Output 2 15 5" xfId="30531"/>
    <cellStyle name="Output 2 15 5 2" xfId="30532"/>
    <cellStyle name="Output 2 15 5 2 2" xfId="56690"/>
    <cellStyle name="Output 2 15 5 2 3" xfId="56691"/>
    <cellStyle name="Output 2 15 5 3" xfId="30533"/>
    <cellStyle name="Output 2 15 5 4" xfId="56692"/>
    <cellStyle name="Output 2 15 6" xfId="30534"/>
    <cellStyle name="Output 2 15 6 2" xfId="30535"/>
    <cellStyle name="Output 2 15 6 2 2" xfId="56693"/>
    <cellStyle name="Output 2 15 6 2 3" xfId="56694"/>
    <cellStyle name="Output 2 15 6 3" xfId="30536"/>
    <cellStyle name="Output 2 15 6 4" xfId="56695"/>
    <cellStyle name="Output 2 15 7" xfId="30537"/>
    <cellStyle name="Output 2 15 7 2" xfId="30538"/>
    <cellStyle name="Output 2 15 7 2 2" xfId="56696"/>
    <cellStyle name="Output 2 15 7 2 3" xfId="56697"/>
    <cellStyle name="Output 2 15 7 3" xfId="30539"/>
    <cellStyle name="Output 2 15 7 4" xfId="56698"/>
    <cellStyle name="Output 2 15 8" xfId="30540"/>
    <cellStyle name="Output 2 15 8 2" xfId="30541"/>
    <cellStyle name="Output 2 15 8 2 2" xfId="56699"/>
    <cellStyle name="Output 2 15 8 2 3" xfId="56700"/>
    <cellStyle name="Output 2 15 8 3" xfId="30542"/>
    <cellStyle name="Output 2 15 8 4" xfId="56701"/>
    <cellStyle name="Output 2 15 9" xfId="30543"/>
    <cellStyle name="Output 2 15 9 2" xfId="30544"/>
    <cellStyle name="Output 2 15 9 3" xfId="30545"/>
    <cellStyle name="Output 2 16" xfId="30546"/>
    <cellStyle name="Output 2 16 10" xfId="30547"/>
    <cellStyle name="Output 2 16 11" xfId="56702"/>
    <cellStyle name="Output 2 16 2" xfId="30548"/>
    <cellStyle name="Output 2 16 2 2" xfId="30549"/>
    <cellStyle name="Output 2 16 2 2 2" xfId="56703"/>
    <cellStyle name="Output 2 16 2 2 3" xfId="56704"/>
    <cellStyle name="Output 2 16 2 3" xfId="30550"/>
    <cellStyle name="Output 2 16 2 4" xfId="56705"/>
    <cellStyle name="Output 2 16 3" xfId="30551"/>
    <cellStyle name="Output 2 16 3 2" xfId="30552"/>
    <cellStyle name="Output 2 16 3 2 2" xfId="56706"/>
    <cellStyle name="Output 2 16 3 2 3" xfId="56707"/>
    <cellStyle name="Output 2 16 3 3" xfId="30553"/>
    <cellStyle name="Output 2 16 3 4" xfId="56708"/>
    <cellStyle name="Output 2 16 4" xfId="30554"/>
    <cellStyle name="Output 2 16 4 2" xfId="30555"/>
    <cellStyle name="Output 2 16 4 2 2" xfId="56709"/>
    <cellStyle name="Output 2 16 4 2 3" xfId="56710"/>
    <cellStyle name="Output 2 16 4 3" xfId="30556"/>
    <cellStyle name="Output 2 16 4 4" xfId="56711"/>
    <cellStyle name="Output 2 16 5" xfId="30557"/>
    <cellStyle name="Output 2 16 5 2" xfId="30558"/>
    <cellStyle name="Output 2 16 5 2 2" xfId="56712"/>
    <cellStyle name="Output 2 16 5 2 3" xfId="56713"/>
    <cellStyle name="Output 2 16 5 3" xfId="30559"/>
    <cellStyle name="Output 2 16 5 4" xfId="56714"/>
    <cellStyle name="Output 2 16 6" xfId="30560"/>
    <cellStyle name="Output 2 16 6 2" xfId="30561"/>
    <cellStyle name="Output 2 16 6 2 2" xfId="56715"/>
    <cellStyle name="Output 2 16 6 2 3" xfId="56716"/>
    <cellStyle name="Output 2 16 6 3" xfId="30562"/>
    <cellStyle name="Output 2 16 6 4" xfId="56717"/>
    <cellStyle name="Output 2 16 7" xfId="30563"/>
    <cellStyle name="Output 2 16 7 2" xfId="30564"/>
    <cellStyle name="Output 2 16 7 2 2" xfId="56718"/>
    <cellStyle name="Output 2 16 7 2 3" xfId="56719"/>
    <cellStyle name="Output 2 16 7 3" xfId="30565"/>
    <cellStyle name="Output 2 16 7 4" xfId="56720"/>
    <cellStyle name="Output 2 16 8" xfId="30566"/>
    <cellStyle name="Output 2 16 8 2" xfId="30567"/>
    <cellStyle name="Output 2 16 8 2 2" xfId="56721"/>
    <cellStyle name="Output 2 16 8 2 3" xfId="56722"/>
    <cellStyle name="Output 2 16 8 3" xfId="30568"/>
    <cellStyle name="Output 2 16 8 4" xfId="56723"/>
    <cellStyle name="Output 2 16 9" xfId="30569"/>
    <cellStyle name="Output 2 16 9 2" xfId="30570"/>
    <cellStyle name="Output 2 16 9 3" xfId="30571"/>
    <cellStyle name="Output 2 17" xfId="30572"/>
    <cellStyle name="Output 2 17 10" xfId="56724"/>
    <cellStyle name="Output 2 17 2" xfId="30573"/>
    <cellStyle name="Output 2 17 2 2" xfId="30574"/>
    <cellStyle name="Output 2 17 2 2 2" xfId="56725"/>
    <cellStyle name="Output 2 17 2 2 3" xfId="56726"/>
    <cellStyle name="Output 2 17 2 3" xfId="30575"/>
    <cellStyle name="Output 2 17 2 4" xfId="56727"/>
    <cellStyle name="Output 2 17 3" xfId="30576"/>
    <cellStyle name="Output 2 17 3 2" xfId="30577"/>
    <cellStyle name="Output 2 17 3 2 2" xfId="56728"/>
    <cellStyle name="Output 2 17 3 2 3" xfId="56729"/>
    <cellStyle name="Output 2 17 3 3" xfId="30578"/>
    <cellStyle name="Output 2 17 3 4" xfId="56730"/>
    <cellStyle name="Output 2 17 4" xfId="30579"/>
    <cellStyle name="Output 2 17 4 2" xfId="30580"/>
    <cellStyle name="Output 2 17 4 2 2" xfId="56731"/>
    <cellStyle name="Output 2 17 4 2 3" xfId="56732"/>
    <cellStyle name="Output 2 17 4 3" xfId="30581"/>
    <cellStyle name="Output 2 17 4 4" xfId="56733"/>
    <cellStyle name="Output 2 17 5" xfId="30582"/>
    <cellStyle name="Output 2 17 5 2" xfId="30583"/>
    <cellStyle name="Output 2 17 5 2 2" xfId="56734"/>
    <cellStyle name="Output 2 17 5 2 3" xfId="56735"/>
    <cellStyle name="Output 2 17 5 3" xfId="30584"/>
    <cellStyle name="Output 2 17 5 4" xfId="56736"/>
    <cellStyle name="Output 2 17 6" xfId="30585"/>
    <cellStyle name="Output 2 17 6 2" xfId="30586"/>
    <cellStyle name="Output 2 17 6 2 2" xfId="56737"/>
    <cellStyle name="Output 2 17 6 2 3" xfId="56738"/>
    <cellStyle name="Output 2 17 6 3" xfId="30587"/>
    <cellStyle name="Output 2 17 6 4" xfId="56739"/>
    <cellStyle name="Output 2 17 7" xfId="30588"/>
    <cellStyle name="Output 2 17 7 2" xfId="30589"/>
    <cellStyle name="Output 2 17 7 2 2" xfId="56740"/>
    <cellStyle name="Output 2 17 7 2 3" xfId="56741"/>
    <cellStyle name="Output 2 17 7 3" xfId="30590"/>
    <cellStyle name="Output 2 17 7 4" xfId="56742"/>
    <cellStyle name="Output 2 17 8" xfId="30591"/>
    <cellStyle name="Output 2 17 8 2" xfId="30592"/>
    <cellStyle name="Output 2 17 8 3" xfId="30593"/>
    <cellStyle name="Output 2 17 9" xfId="30594"/>
    <cellStyle name="Output 2 18" xfId="30595"/>
    <cellStyle name="Output 2 18 10" xfId="56743"/>
    <cellStyle name="Output 2 18 2" xfId="30596"/>
    <cellStyle name="Output 2 18 2 2" xfId="30597"/>
    <cellStyle name="Output 2 18 2 2 2" xfId="56744"/>
    <cellStyle name="Output 2 18 2 2 3" xfId="56745"/>
    <cellStyle name="Output 2 18 2 3" xfId="30598"/>
    <cellStyle name="Output 2 18 2 4" xfId="56746"/>
    <cellStyle name="Output 2 18 3" xfId="30599"/>
    <cellStyle name="Output 2 18 3 2" xfId="30600"/>
    <cellStyle name="Output 2 18 3 2 2" xfId="56747"/>
    <cellStyle name="Output 2 18 3 2 3" xfId="56748"/>
    <cellStyle name="Output 2 18 3 3" xfId="30601"/>
    <cellStyle name="Output 2 18 3 4" xfId="56749"/>
    <cellStyle name="Output 2 18 4" xfId="30602"/>
    <cellStyle name="Output 2 18 4 2" xfId="30603"/>
    <cellStyle name="Output 2 18 4 2 2" xfId="56750"/>
    <cellStyle name="Output 2 18 4 2 3" xfId="56751"/>
    <cellStyle name="Output 2 18 4 3" xfId="30604"/>
    <cellStyle name="Output 2 18 4 4" xfId="56752"/>
    <cellStyle name="Output 2 18 5" xfId="30605"/>
    <cellStyle name="Output 2 18 5 2" xfId="30606"/>
    <cellStyle name="Output 2 18 5 2 2" xfId="56753"/>
    <cellStyle name="Output 2 18 5 2 3" xfId="56754"/>
    <cellStyle name="Output 2 18 5 3" xfId="30607"/>
    <cellStyle name="Output 2 18 5 4" xfId="56755"/>
    <cellStyle name="Output 2 18 6" xfId="30608"/>
    <cellStyle name="Output 2 18 6 2" xfId="30609"/>
    <cellStyle name="Output 2 18 6 2 2" xfId="56756"/>
    <cellStyle name="Output 2 18 6 2 3" xfId="56757"/>
    <cellStyle name="Output 2 18 6 3" xfId="30610"/>
    <cellStyle name="Output 2 18 6 4" xfId="56758"/>
    <cellStyle name="Output 2 18 7" xfId="30611"/>
    <cellStyle name="Output 2 18 7 2" xfId="30612"/>
    <cellStyle name="Output 2 18 7 2 2" xfId="56759"/>
    <cellStyle name="Output 2 18 7 2 3" xfId="56760"/>
    <cellStyle name="Output 2 18 7 3" xfId="30613"/>
    <cellStyle name="Output 2 18 7 4" xfId="56761"/>
    <cellStyle name="Output 2 18 8" xfId="30614"/>
    <cellStyle name="Output 2 18 8 2" xfId="30615"/>
    <cellStyle name="Output 2 18 8 3" xfId="30616"/>
    <cellStyle name="Output 2 18 9" xfId="30617"/>
    <cellStyle name="Output 2 19" xfId="30618"/>
    <cellStyle name="Output 2 19 10" xfId="56762"/>
    <cellStyle name="Output 2 19 2" xfId="30619"/>
    <cellStyle name="Output 2 19 2 2" xfId="30620"/>
    <cellStyle name="Output 2 19 2 2 2" xfId="56763"/>
    <cellStyle name="Output 2 19 2 2 3" xfId="56764"/>
    <cellStyle name="Output 2 19 2 3" xfId="30621"/>
    <cellStyle name="Output 2 19 2 4" xfId="56765"/>
    <cellStyle name="Output 2 19 3" xfId="30622"/>
    <cellStyle name="Output 2 19 3 2" xfId="30623"/>
    <cellStyle name="Output 2 19 3 2 2" xfId="56766"/>
    <cellStyle name="Output 2 19 3 2 3" xfId="56767"/>
    <cellStyle name="Output 2 19 3 3" xfId="30624"/>
    <cellStyle name="Output 2 19 3 4" xfId="56768"/>
    <cellStyle name="Output 2 19 4" xfId="30625"/>
    <cellStyle name="Output 2 19 4 2" xfId="30626"/>
    <cellStyle name="Output 2 19 4 2 2" xfId="56769"/>
    <cellStyle name="Output 2 19 4 2 3" xfId="56770"/>
    <cellStyle name="Output 2 19 4 3" xfId="30627"/>
    <cellStyle name="Output 2 19 4 4" xfId="56771"/>
    <cellStyle name="Output 2 19 5" xfId="30628"/>
    <cellStyle name="Output 2 19 5 2" xfId="30629"/>
    <cellStyle name="Output 2 19 5 2 2" xfId="56772"/>
    <cellStyle name="Output 2 19 5 2 3" xfId="56773"/>
    <cellStyle name="Output 2 19 5 3" xfId="30630"/>
    <cellStyle name="Output 2 19 5 4" xfId="56774"/>
    <cellStyle name="Output 2 19 6" xfId="30631"/>
    <cellStyle name="Output 2 19 6 2" xfId="30632"/>
    <cellStyle name="Output 2 19 6 2 2" xfId="56775"/>
    <cellStyle name="Output 2 19 6 2 3" xfId="56776"/>
    <cellStyle name="Output 2 19 6 3" xfId="30633"/>
    <cellStyle name="Output 2 19 6 4" xfId="56777"/>
    <cellStyle name="Output 2 19 7" xfId="30634"/>
    <cellStyle name="Output 2 19 7 2" xfId="30635"/>
    <cellStyle name="Output 2 19 7 2 2" xfId="56778"/>
    <cellStyle name="Output 2 19 7 2 3" xfId="56779"/>
    <cellStyle name="Output 2 19 7 3" xfId="30636"/>
    <cellStyle name="Output 2 19 7 4" xfId="56780"/>
    <cellStyle name="Output 2 19 8" xfId="30637"/>
    <cellStyle name="Output 2 19 8 2" xfId="30638"/>
    <cellStyle name="Output 2 19 8 3" xfId="30639"/>
    <cellStyle name="Output 2 19 9" xfId="30640"/>
    <cellStyle name="Output 2 2" xfId="30641"/>
    <cellStyle name="Output 2 2 10" xfId="30642"/>
    <cellStyle name="Output 2 2 10 10" xfId="30643"/>
    <cellStyle name="Output 2 2 10 11" xfId="56781"/>
    <cellStyle name="Output 2 2 10 2" xfId="30644"/>
    <cellStyle name="Output 2 2 10 2 2" xfId="30645"/>
    <cellStyle name="Output 2 2 10 2 2 2" xfId="56782"/>
    <cellStyle name="Output 2 2 10 2 2 3" xfId="56783"/>
    <cellStyle name="Output 2 2 10 2 3" xfId="30646"/>
    <cellStyle name="Output 2 2 10 2 4" xfId="56784"/>
    <cellStyle name="Output 2 2 10 3" xfId="30647"/>
    <cellStyle name="Output 2 2 10 3 2" xfId="30648"/>
    <cellStyle name="Output 2 2 10 3 2 2" xfId="56785"/>
    <cellStyle name="Output 2 2 10 3 2 3" xfId="56786"/>
    <cellStyle name="Output 2 2 10 3 3" xfId="30649"/>
    <cellStyle name="Output 2 2 10 3 4" xfId="56787"/>
    <cellStyle name="Output 2 2 10 4" xfId="30650"/>
    <cellStyle name="Output 2 2 10 4 2" xfId="30651"/>
    <cellStyle name="Output 2 2 10 4 2 2" xfId="56788"/>
    <cellStyle name="Output 2 2 10 4 2 3" xfId="56789"/>
    <cellStyle name="Output 2 2 10 4 3" xfId="30652"/>
    <cellStyle name="Output 2 2 10 4 4" xfId="56790"/>
    <cellStyle name="Output 2 2 10 5" xfId="30653"/>
    <cellStyle name="Output 2 2 10 5 2" xfId="30654"/>
    <cellStyle name="Output 2 2 10 5 2 2" xfId="56791"/>
    <cellStyle name="Output 2 2 10 5 2 3" xfId="56792"/>
    <cellStyle name="Output 2 2 10 5 3" xfId="30655"/>
    <cellStyle name="Output 2 2 10 5 4" xfId="56793"/>
    <cellStyle name="Output 2 2 10 6" xfId="30656"/>
    <cellStyle name="Output 2 2 10 6 2" xfId="30657"/>
    <cellStyle name="Output 2 2 10 6 2 2" xfId="56794"/>
    <cellStyle name="Output 2 2 10 6 2 3" xfId="56795"/>
    <cellStyle name="Output 2 2 10 6 3" xfId="30658"/>
    <cellStyle name="Output 2 2 10 6 4" xfId="56796"/>
    <cellStyle name="Output 2 2 10 7" xfId="30659"/>
    <cellStyle name="Output 2 2 10 7 2" xfId="30660"/>
    <cellStyle name="Output 2 2 10 7 2 2" xfId="56797"/>
    <cellStyle name="Output 2 2 10 7 2 3" xfId="56798"/>
    <cellStyle name="Output 2 2 10 7 3" xfId="30661"/>
    <cellStyle name="Output 2 2 10 7 4" xfId="56799"/>
    <cellStyle name="Output 2 2 10 8" xfId="30662"/>
    <cellStyle name="Output 2 2 10 8 2" xfId="30663"/>
    <cellStyle name="Output 2 2 10 8 2 2" xfId="56800"/>
    <cellStyle name="Output 2 2 10 8 2 3" xfId="56801"/>
    <cellStyle name="Output 2 2 10 8 3" xfId="30664"/>
    <cellStyle name="Output 2 2 10 8 4" xfId="56802"/>
    <cellStyle name="Output 2 2 10 9" xfId="30665"/>
    <cellStyle name="Output 2 2 10 9 2" xfId="30666"/>
    <cellStyle name="Output 2 2 10 9 3" xfId="30667"/>
    <cellStyle name="Output 2 2 11" xfId="30668"/>
    <cellStyle name="Output 2 2 11 10" xfId="30669"/>
    <cellStyle name="Output 2 2 11 11" xfId="56803"/>
    <cellStyle name="Output 2 2 11 2" xfId="30670"/>
    <cellStyle name="Output 2 2 11 2 2" xfId="30671"/>
    <cellStyle name="Output 2 2 11 2 2 2" xfId="56804"/>
    <cellStyle name="Output 2 2 11 2 2 3" xfId="56805"/>
    <cellStyle name="Output 2 2 11 2 3" xfId="30672"/>
    <cellStyle name="Output 2 2 11 2 4" xfId="56806"/>
    <cellStyle name="Output 2 2 11 3" xfId="30673"/>
    <cellStyle name="Output 2 2 11 3 2" xfId="30674"/>
    <cellStyle name="Output 2 2 11 3 2 2" xfId="56807"/>
    <cellStyle name="Output 2 2 11 3 2 3" xfId="56808"/>
    <cellStyle name="Output 2 2 11 3 3" xfId="30675"/>
    <cellStyle name="Output 2 2 11 3 4" xfId="56809"/>
    <cellStyle name="Output 2 2 11 4" xfId="30676"/>
    <cellStyle name="Output 2 2 11 4 2" xfId="30677"/>
    <cellStyle name="Output 2 2 11 4 2 2" xfId="56810"/>
    <cellStyle name="Output 2 2 11 4 2 3" xfId="56811"/>
    <cellStyle name="Output 2 2 11 4 3" xfId="30678"/>
    <cellStyle name="Output 2 2 11 4 4" xfId="56812"/>
    <cellStyle name="Output 2 2 11 5" xfId="30679"/>
    <cellStyle name="Output 2 2 11 5 2" xfId="30680"/>
    <cellStyle name="Output 2 2 11 5 2 2" xfId="56813"/>
    <cellStyle name="Output 2 2 11 5 2 3" xfId="56814"/>
    <cellStyle name="Output 2 2 11 5 3" xfId="30681"/>
    <cellStyle name="Output 2 2 11 5 4" xfId="56815"/>
    <cellStyle name="Output 2 2 11 6" xfId="30682"/>
    <cellStyle name="Output 2 2 11 6 2" xfId="30683"/>
    <cellStyle name="Output 2 2 11 6 2 2" xfId="56816"/>
    <cellStyle name="Output 2 2 11 6 2 3" xfId="56817"/>
    <cellStyle name="Output 2 2 11 6 3" xfId="30684"/>
    <cellStyle name="Output 2 2 11 6 4" xfId="56818"/>
    <cellStyle name="Output 2 2 11 7" xfId="30685"/>
    <cellStyle name="Output 2 2 11 7 2" xfId="30686"/>
    <cellStyle name="Output 2 2 11 7 2 2" xfId="56819"/>
    <cellStyle name="Output 2 2 11 7 2 3" xfId="56820"/>
    <cellStyle name="Output 2 2 11 7 3" xfId="30687"/>
    <cellStyle name="Output 2 2 11 7 4" xfId="56821"/>
    <cellStyle name="Output 2 2 11 8" xfId="30688"/>
    <cellStyle name="Output 2 2 11 8 2" xfId="30689"/>
    <cellStyle name="Output 2 2 11 8 2 2" xfId="56822"/>
    <cellStyle name="Output 2 2 11 8 2 3" xfId="56823"/>
    <cellStyle name="Output 2 2 11 8 3" xfId="30690"/>
    <cellStyle name="Output 2 2 11 8 4" xfId="56824"/>
    <cellStyle name="Output 2 2 11 9" xfId="30691"/>
    <cellStyle name="Output 2 2 11 9 2" xfId="30692"/>
    <cellStyle name="Output 2 2 11 9 3" xfId="30693"/>
    <cellStyle name="Output 2 2 12" xfId="30694"/>
    <cellStyle name="Output 2 2 12 10" xfId="30695"/>
    <cellStyle name="Output 2 2 12 11" xfId="56825"/>
    <cellStyle name="Output 2 2 12 2" xfId="30696"/>
    <cellStyle name="Output 2 2 12 2 2" xfId="30697"/>
    <cellStyle name="Output 2 2 12 2 2 2" xfId="56826"/>
    <cellStyle name="Output 2 2 12 2 2 3" xfId="56827"/>
    <cellStyle name="Output 2 2 12 2 3" xfId="30698"/>
    <cellStyle name="Output 2 2 12 2 4" xfId="56828"/>
    <cellStyle name="Output 2 2 12 3" xfId="30699"/>
    <cellStyle name="Output 2 2 12 3 2" xfId="30700"/>
    <cellStyle name="Output 2 2 12 3 2 2" xfId="56829"/>
    <cellStyle name="Output 2 2 12 3 2 3" xfId="56830"/>
    <cellStyle name="Output 2 2 12 3 3" xfId="30701"/>
    <cellStyle name="Output 2 2 12 3 4" xfId="56831"/>
    <cellStyle name="Output 2 2 12 4" xfId="30702"/>
    <cellStyle name="Output 2 2 12 4 2" xfId="30703"/>
    <cellStyle name="Output 2 2 12 4 2 2" xfId="56832"/>
    <cellStyle name="Output 2 2 12 4 2 3" xfId="56833"/>
    <cellStyle name="Output 2 2 12 4 3" xfId="30704"/>
    <cellStyle name="Output 2 2 12 4 4" xfId="56834"/>
    <cellStyle name="Output 2 2 12 5" xfId="30705"/>
    <cellStyle name="Output 2 2 12 5 2" xfId="30706"/>
    <cellStyle name="Output 2 2 12 5 2 2" xfId="56835"/>
    <cellStyle name="Output 2 2 12 5 2 3" xfId="56836"/>
    <cellStyle name="Output 2 2 12 5 3" xfId="30707"/>
    <cellStyle name="Output 2 2 12 5 4" xfId="56837"/>
    <cellStyle name="Output 2 2 12 6" xfId="30708"/>
    <cellStyle name="Output 2 2 12 6 2" xfId="30709"/>
    <cellStyle name="Output 2 2 12 6 2 2" xfId="56838"/>
    <cellStyle name="Output 2 2 12 6 2 3" xfId="56839"/>
    <cellStyle name="Output 2 2 12 6 3" xfId="30710"/>
    <cellStyle name="Output 2 2 12 6 4" xfId="56840"/>
    <cellStyle name="Output 2 2 12 7" xfId="30711"/>
    <cellStyle name="Output 2 2 12 7 2" xfId="30712"/>
    <cellStyle name="Output 2 2 12 7 2 2" xfId="56841"/>
    <cellStyle name="Output 2 2 12 7 2 3" xfId="56842"/>
    <cellStyle name="Output 2 2 12 7 3" xfId="30713"/>
    <cellStyle name="Output 2 2 12 7 4" xfId="56843"/>
    <cellStyle name="Output 2 2 12 8" xfId="30714"/>
    <cellStyle name="Output 2 2 12 8 2" xfId="30715"/>
    <cellStyle name="Output 2 2 12 8 2 2" xfId="56844"/>
    <cellStyle name="Output 2 2 12 8 2 3" xfId="56845"/>
    <cellStyle name="Output 2 2 12 8 3" xfId="30716"/>
    <cellStyle name="Output 2 2 12 8 4" xfId="56846"/>
    <cellStyle name="Output 2 2 12 9" xfId="30717"/>
    <cellStyle name="Output 2 2 12 9 2" xfId="30718"/>
    <cellStyle name="Output 2 2 12 9 3" xfId="30719"/>
    <cellStyle name="Output 2 2 13" xfId="30720"/>
    <cellStyle name="Output 2 2 13 10" xfId="30721"/>
    <cellStyle name="Output 2 2 13 11" xfId="56847"/>
    <cellStyle name="Output 2 2 13 2" xfId="30722"/>
    <cellStyle name="Output 2 2 13 2 2" xfId="30723"/>
    <cellStyle name="Output 2 2 13 2 2 2" xfId="56848"/>
    <cellStyle name="Output 2 2 13 2 2 3" xfId="56849"/>
    <cellStyle name="Output 2 2 13 2 3" xfId="30724"/>
    <cellStyle name="Output 2 2 13 2 4" xfId="56850"/>
    <cellStyle name="Output 2 2 13 3" xfId="30725"/>
    <cellStyle name="Output 2 2 13 3 2" xfId="30726"/>
    <cellStyle name="Output 2 2 13 3 2 2" xfId="56851"/>
    <cellStyle name="Output 2 2 13 3 2 3" xfId="56852"/>
    <cellStyle name="Output 2 2 13 3 3" xfId="30727"/>
    <cellStyle name="Output 2 2 13 3 4" xfId="56853"/>
    <cellStyle name="Output 2 2 13 4" xfId="30728"/>
    <cellStyle name="Output 2 2 13 4 2" xfId="30729"/>
    <cellStyle name="Output 2 2 13 4 2 2" xfId="56854"/>
    <cellStyle name="Output 2 2 13 4 2 3" xfId="56855"/>
    <cellStyle name="Output 2 2 13 4 3" xfId="30730"/>
    <cellStyle name="Output 2 2 13 4 4" xfId="56856"/>
    <cellStyle name="Output 2 2 13 5" xfId="30731"/>
    <cellStyle name="Output 2 2 13 5 2" xfId="30732"/>
    <cellStyle name="Output 2 2 13 5 2 2" xfId="56857"/>
    <cellStyle name="Output 2 2 13 5 2 3" xfId="56858"/>
    <cellStyle name="Output 2 2 13 5 3" xfId="30733"/>
    <cellStyle name="Output 2 2 13 5 4" xfId="56859"/>
    <cellStyle name="Output 2 2 13 6" xfId="30734"/>
    <cellStyle name="Output 2 2 13 6 2" xfId="30735"/>
    <cellStyle name="Output 2 2 13 6 2 2" xfId="56860"/>
    <cellStyle name="Output 2 2 13 6 2 3" xfId="56861"/>
    <cellStyle name="Output 2 2 13 6 3" xfId="30736"/>
    <cellStyle name="Output 2 2 13 6 4" xfId="56862"/>
    <cellStyle name="Output 2 2 13 7" xfId="30737"/>
    <cellStyle name="Output 2 2 13 7 2" xfId="30738"/>
    <cellStyle name="Output 2 2 13 7 2 2" xfId="56863"/>
    <cellStyle name="Output 2 2 13 7 2 3" xfId="56864"/>
    <cellStyle name="Output 2 2 13 7 3" xfId="30739"/>
    <cellStyle name="Output 2 2 13 7 4" xfId="56865"/>
    <cellStyle name="Output 2 2 13 8" xfId="30740"/>
    <cellStyle name="Output 2 2 13 8 2" xfId="30741"/>
    <cellStyle name="Output 2 2 13 8 2 2" xfId="56866"/>
    <cellStyle name="Output 2 2 13 8 2 3" xfId="56867"/>
    <cellStyle name="Output 2 2 13 8 3" xfId="30742"/>
    <cellStyle name="Output 2 2 13 8 4" xfId="56868"/>
    <cellStyle name="Output 2 2 13 9" xfId="30743"/>
    <cellStyle name="Output 2 2 13 9 2" xfId="30744"/>
    <cellStyle name="Output 2 2 13 9 3" xfId="30745"/>
    <cellStyle name="Output 2 2 14" xfId="30746"/>
    <cellStyle name="Output 2 2 14 10" xfId="30747"/>
    <cellStyle name="Output 2 2 14 11" xfId="56869"/>
    <cellStyle name="Output 2 2 14 2" xfId="30748"/>
    <cellStyle name="Output 2 2 14 2 2" xfId="30749"/>
    <cellStyle name="Output 2 2 14 2 2 2" xfId="56870"/>
    <cellStyle name="Output 2 2 14 2 2 3" xfId="56871"/>
    <cellStyle name="Output 2 2 14 2 3" xfId="30750"/>
    <cellStyle name="Output 2 2 14 2 4" xfId="56872"/>
    <cellStyle name="Output 2 2 14 3" xfId="30751"/>
    <cellStyle name="Output 2 2 14 3 2" xfId="30752"/>
    <cellStyle name="Output 2 2 14 3 2 2" xfId="56873"/>
    <cellStyle name="Output 2 2 14 3 2 3" xfId="56874"/>
    <cellStyle name="Output 2 2 14 3 3" xfId="30753"/>
    <cellStyle name="Output 2 2 14 3 4" xfId="56875"/>
    <cellStyle name="Output 2 2 14 4" xfId="30754"/>
    <cellStyle name="Output 2 2 14 4 2" xfId="30755"/>
    <cellStyle name="Output 2 2 14 4 2 2" xfId="56876"/>
    <cellStyle name="Output 2 2 14 4 2 3" xfId="56877"/>
    <cellStyle name="Output 2 2 14 4 3" xfId="30756"/>
    <cellStyle name="Output 2 2 14 4 4" xfId="56878"/>
    <cellStyle name="Output 2 2 14 5" xfId="30757"/>
    <cellStyle name="Output 2 2 14 5 2" xfId="30758"/>
    <cellStyle name="Output 2 2 14 5 2 2" xfId="56879"/>
    <cellStyle name="Output 2 2 14 5 2 3" xfId="56880"/>
    <cellStyle name="Output 2 2 14 5 3" xfId="30759"/>
    <cellStyle name="Output 2 2 14 5 4" xfId="56881"/>
    <cellStyle name="Output 2 2 14 6" xfId="30760"/>
    <cellStyle name="Output 2 2 14 6 2" xfId="30761"/>
    <cellStyle name="Output 2 2 14 6 2 2" xfId="56882"/>
    <cellStyle name="Output 2 2 14 6 2 3" xfId="56883"/>
    <cellStyle name="Output 2 2 14 6 3" xfId="30762"/>
    <cellStyle name="Output 2 2 14 6 4" xfId="56884"/>
    <cellStyle name="Output 2 2 14 7" xfId="30763"/>
    <cellStyle name="Output 2 2 14 7 2" xfId="30764"/>
    <cellStyle name="Output 2 2 14 7 2 2" xfId="56885"/>
    <cellStyle name="Output 2 2 14 7 2 3" xfId="56886"/>
    <cellStyle name="Output 2 2 14 7 3" xfId="30765"/>
    <cellStyle name="Output 2 2 14 7 4" xfId="56887"/>
    <cellStyle name="Output 2 2 14 8" xfId="30766"/>
    <cellStyle name="Output 2 2 14 8 2" xfId="30767"/>
    <cellStyle name="Output 2 2 14 8 2 2" xfId="56888"/>
    <cellStyle name="Output 2 2 14 8 2 3" xfId="56889"/>
    <cellStyle name="Output 2 2 14 8 3" xfId="30768"/>
    <cellStyle name="Output 2 2 14 8 4" xfId="56890"/>
    <cellStyle name="Output 2 2 14 9" xfId="30769"/>
    <cellStyle name="Output 2 2 14 9 2" xfId="30770"/>
    <cellStyle name="Output 2 2 14 9 3" xfId="30771"/>
    <cellStyle name="Output 2 2 15" xfId="30772"/>
    <cellStyle name="Output 2 2 15 10" xfId="30773"/>
    <cellStyle name="Output 2 2 15 11" xfId="56891"/>
    <cellStyle name="Output 2 2 15 2" xfId="30774"/>
    <cellStyle name="Output 2 2 15 2 2" xfId="30775"/>
    <cellStyle name="Output 2 2 15 2 2 2" xfId="56892"/>
    <cellStyle name="Output 2 2 15 2 2 3" xfId="56893"/>
    <cellStyle name="Output 2 2 15 2 3" xfId="30776"/>
    <cellStyle name="Output 2 2 15 2 4" xfId="56894"/>
    <cellStyle name="Output 2 2 15 3" xfId="30777"/>
    <cellStyle name="Output 2 2 15 3 2" xfId="30778"/>
    <cellStyle name="Output 2 2 15 3 2 2" xfId="56895"/>
    <cellStyle name="Output 2 2 15 3 2 3" xfId="56896"/>
    <cellStyle name="Output 2 2 15 3 3" xfId="30779"/>
    <cellStyle name="Output 2 2 15 3 4" xfId="56897"/>
    <cellStyle name="Output 2 2 15 4" xfId="30780"/>
    <cellStyle name="Output 2 2 15 4 2" xfId="30781"/>
    <cellStyle name="Output 2 2 15 4 2 2" xfId="56898"/>
    <cellStyle name="Output 2 2 15 4 2 3" xfId="56899"/>
    <cellStyle name="Output 2 2 15 4 3" xfId="30782"/>
    <cellStyle name="Output 2 2 15 4 4" xfId="56900"/>
    <cellStyle name="Output 2 2 15 5" xfId="30783"/>
    <cellStyle name="Output 2 2 15 5 2" xfId="30784"/>
    <cellStyle name="Output 2 2 15 5 2 2" xfId="56901"/>
    <cellStyle name="Output 2 2 15 5 2 3" xfId="56902"/>
    <cellStyle name="Output 2 2 15 5 3" xfId="30785"/>
    <cellStyle name="Output 2 2 15 5 4" xfId="56903"/>
    <cellStyle name="Output 2 2 15 6" xfId="30786"/>
    <cellStyle name="Output 2 2 15 6 2" xfId="30787"/>
    <cellStyle name="Output 2 2 15 6 2 2" xfId="56904"/>
    <cellStyle name="Output 2 2 15 6 2 3" xfId="56905"/>
    <cellStyle name="Output 2 2 15 6 3" xfId="30788"/>
    <cellStyle name="Output 2 2 15 6 4" xfId="56906"/>
    <cellStyle name="Output 2 2 15 7" xfId="30789"/>
    <cellStyle name="Output 2 2 15 7 2" xfId="30790"/>
    <cellStyle name="Output 2 2 15 7 2 2" xfId="56907"/>
    <cellStyle name="Output 2 2 15 7 2 3" xfId="56908"/>
    <cellStyle name="Output 2 2 15 7 3" xfId="30791"/>
    <cellStyle name="Output 2 2 15 7 4" xfId="56909"/>
    <cellStyle name="Output 2 2 15 8" xfId="30792"/>
    <cellStyle name="Output 2 2 15 8 2" xfId="30793"/>
    <cellStyle name="Output 2 2 15 8 2 2" xfId="56910"/>
    <cellStyle name="Output 2 2 15 8 2 3" xfId="56911"/>
    <cellStyle name="Output 2 2 15 8 3" xfId="30794"/>
    <cellStyle name="Output 2 2 15 8 4" xfId="56912"/>
    <cellStyle name="Output 2 2 15 9" xfId="30795"/>
    <cellStyle name="Output 2 2 15 9 2" xfId="30796"/>
    <cellStyle name="Output 2 2 15 9 3" xfId="30797"/>
    <cellStyle name="Output 2 2 16" xfId="30798"/>
    <cellStyle name="Output 2 2 16 10" xfId="30799"/>
    <cellStyle name="Output 2 2 16 11" xfId="56913"/>
    <cellStyle name="Output 2 2 16 2" xfId="30800"/>
    <cellStyle name="Output 2 2 16 2 2" xfId="30801"/>
    <cellStyle name="Output 2 2 16 2 2 2" xfId="56914"/>
    <cellStyle name="Output 2 2 16 2 2 3" xfId="56915"/>
    <cellStyle name="Output 2 2 16 2 3" xfId="30802"/>
    <cellStyle name="Output 2 2 16 2 4" xfId="56916"/>
    <cellStyle name="Output 2 2 16 3" xfId="30803"/>
    <cellStyle name="Output 2 2 16 3 2" xfId="30804"/>
    <cellStyle name="Output 2 2 16 3 2 2" xfId="56917"/>
    <cellStyle name="Output 2 2 16 3 2 3" xfId="56918"/>
    <cellStyle name="Output 2 2 16 3 3" xfId="30805"/>
    <cellStyle name="Output 2 2 16 3 4" xfId="56919"/>
    <cellStyle name="Output 2 2 16 4" xfId="30806"/>
    <cellStyle name="Output 2 2 16 4 2" xfId="30807"/>
    <cellStyle name="Output 2 2 16 4 2 2" xfId="56920"/>
    <cellStyle name="Output 2 2 16 4 2 3" xfId="56921"/>
    <cellStyle name="Output 2 2 16 4 3" xfId="30808"/>
    <cellStyle name="Output 2 2 16 4 4" xfId="56922"/>
    <cellStyle name="Output 2 2 16 5" xfId="30809"/>
    <cellStyle name="Output 2 2 16 5 2" xfId="30810"/>
    <cellStyle name="Output 2 2 16 5 2 2" xfId="56923"/>
    <cellStyle name="Output 2 2 16 5 2 3" xfId="56924"/>
    <cellStyle name="Output 2 2 16 5 3" xfId="30811"/>
    <cellStyle name="Output 2 2 16 5 4" xfId="56925"/>
    <cellStyle name="Output 2 2 16 6" xfId="30812"/>
    <cellStyle name="Output 2 2 16 6 2" xfId="30813"/>
    <cellStyle name="Output 2 2 16 6 2 2" xfId="56926"/>
    <cellStyle name="Output 2 2 16 6 2 3" xfId="56927"/>
    <cellStyle name="Output 2 2 16 6 3" xfId="30814"/>
    <cellStyle name="Output 2 2 16 6 4" xfId="56928"/>
    <cellStyle name="Output 2 2 16 7" xfId="30815"/>
    <cellStyle name="Output 2 2 16 7 2" xfId="30816"/>
    <cellStyle name="Output 2 2 16 7 2 2" xfId="56929"/>
    <cellStyle name="Output 2 2 16 7 2 3" xfId="56930"/>
    <cellStyle name="Output 2 2 16 7 3" xfId="30817"/>
    <cellStyle name="Output 2 2 16 7 4" xfId="56931"/>
    <cellStyle name="Output 2 2 16 8" xfId="30818"/>
    <cellStyle name="Output 2 2 16 8 2" xfId="30819"/>
    <cellStyle name="Output 2 2 16 8 2 2" xfId="56932"/>
    <cellStyle name="Output 2 2 16 8 2 3" xfId="56933"/>
    <cellStyle name="Output 2 2 16 8 3" xfId="30820"/>
    <cellStyle name="Output 2 2 16 8 4" xfId="56934"/>
    <cellStyle name="Output 2 2 16 9" xfId="30821"/>
    <cellStyle name="Output 2 2 16 9 2" xfId="30822"/>
    <cellStyle name="Output 2 2 16 9 3" xfId="30823"/>
    <cellStyle name="Output 2 2 17" xfId="30824"/>
    <cellStyle name="Output 2 2 17 10" xfId="30825"/>
    <cellStyle name="Output 2 2 17 11" xfId="56935"/>
    <cellStyle name="Output 2 2 17 2" xfId="30826"/>
    <cellStyle name="Output 2 2 17 2 2" xfId="30827"/>
    <cellStyle name="Output 2 2 17 2 2 2" xfId="56936"/>
    <cellStyle name="Output 2 2 17 2 2 3" xfId="56937"/>
    <cellStyle name="Output 2 2 17 2 3" xfId="30828"/>
    <cellStyle name="Output 2 2 17 2 4" xfId="56938"/>
    <cellStyle name="Output 2 2 17 3" xfId="30829"/>
    <cellStyle name="Output 2 2 17 3 2" xfId="30830"/>
    <cellStyle name="Output 2 2 17 3 2 2" xfId="56939"/>
    <cellStyle name="Output 2 2 17 3 2 3" xfId="56940"/>
    <cellStyle name="Output 2 2 17 3 3" xfId="30831"/>
    <cellStyle name="Output 2 2 17 3 4" xfId="56941"/>
    <cellStyle name="Output 2 2 17 4" xfId="30832"/>
    <cellStyle name="Output 2 2 17 4 2" xfId="30833"/>
    <cellStyle name="Output 2 2 17 4 2 2" xfId="56942"/>
    <cellStyle name="Output 2 2 17 4 2 3" xfId="56943"/>
    <cellStyle name="Output 2 2 17 4 3" xfId="30834"/>
    <cellStyle name="Output 2 2 17 4 4" xfId="56944"/>
    <cellStyle name="Output 2 2 17 5" xfId="30835"/>
    <cellStyle name="Output 2 2 17 5 2" xfId="30836"/>
    <cellStyle name="Output 2 2 17 5 2 2" xfId="56945"/>
    <cellStyle name="Output 2 2 17 5 2 3" xfId="56946"/>
    <cellStyle name="Output 2 2 17 5 3" xfId="30837"/>
    <cellStyle name="Output 2 2 17 5 4" xfId="56947"/>
    <cellStyle name="Output 2 2 17 6" xfId="30838"/>
    <cellStyle name="Output 2 2 17 6 2" xfId="30839"/>
    <cellStyle name="Output 2 2 17 6 2 2" xfId="56948"/>
    <cellStyle name="Output 2 2 17 6 2 3" xfId="56949"/>
    <cellStyle name="Output 2 2 17 6 3" xfId="30840"/>
    <cellStyle name="Output 2 2 17 6 4" xfId="56950"/>
    <cellStyle name="Output 2 2 17 7" xfId="30841"/>
    <cellStyle name="Output 2 2 17 7 2" xfId="30842"/>
    <cellStyle name="Output 2 2 17 7 2 2" xfId="56951"/>
    <cellStyle name="Output 2 2 17 7 2 3" xfId="56952"/>
    <cellStyle name="Output 2 2 17 7 3" xfId="30843"/>
    <cellStyle name="Output 2 2 17 7 4" xfId="56953"/>
    <cellStyle name="Output 2 2 17 8" xfId="30844"/>
    <cellStyle name="Output 2 2 17 8 2" xfId="30845"/>
    <cellStyle name="Output 2 2 17 8 2 2" xfId="56954"/>
    <cellStyle name="Output 2 2 17 8 2 3" xfId="56955"/>
    <cellStyle name="Output 2 2 17 8 3" xfId="30846"/>
    <cellStyle name="Output 2 2 17 8 4" xfId="56956"/>
    <cellStyle name="Output 2 2 17 9" xfId="30847"/>
    <cellStyle name="Output 2 2 17 9 2" xfId="30848"/>
    <cellStyle name="Output 2 2 17 9 3" xfId="30849"/>
    <cellStyle name="Output 2 2 18" xfId="30850"/>
    <cellStyle name="Output 2 2 18 10" xfId="30851"/>
    <cellStyle name="Output 2 2 18 11" xfId="56957"/>
    <cellStyle name="Output 2 2 18 2" xfId="30852"/>
    <cellStyle name="Output 2 2 18 2 2" xfId="30853"/>
    <cellStyle name="Output 2 2 18 2 2 2" xfId="56958"/>
    <cellStyle name="Output 2 2 18 2 2 3" xfId="56959"/>
    <cellStyle name="Output 2 2 18 2 3" xfId="30854"/>
    <cellStyle name="Output 2 2 18 2 4" xfId="56960"/>
    <cellStyle name="Output 2 2 18 3" xfId="30855"/>
    <cellStyle name="Output 2 2 18 3 2" xfId="30856"/>
    <cellStyle name="Output 2 2 18 3 2 2" xfId="56961"/>
    <cellStyle name="Output 2 2 18 3 2 3" xfId="56962"/>
    <cellStyle name="Output 2 2 18 3 3" xfId="30857"/>
    <cellStyle name="Output 2 2 18 3 4" xfId="56963"/>
    <cellStyle name="Output 2 2 18 4" xfId="30858"/>
    <cellStyle name="Output 2 2 18 4 2" xfId="30859"/>
    <cellStyle name="Output 2 2 18 4 2 2" xfId="56964"/>
    <cellStyle name="Output 2 2 18 4 2 3" xfId="56965"/>
    <cellStyle name="Output 2 2 18 4 3" xfId="30860"/>
    <cellStyle name="Output 2 2 18 4 4" xfId="56966"/>
    <cellStyle name="Output 2 2 18 5" xfId="30861"/>
    <cellStyle name="Output 2 2 18 5 2" xfId="30862"/>
    <cellStyle name="Output 2 2 18 5 2 2" xfId="56967"/>
    <cellStyle name="Output 2 2 18 5 2 3" xfId="56968"/>
    <cellStyle name="Output 2 2 18 5 3" xfId="30863"/>
    <cellStyle name="Output 2 2 18 5 4" xfId="56969"/>
    <cellStyle name="Output 2 2 18 6" xfId="30864"/>
    <cellStyle name="Output 2 2 18 6 2" xfId="30865"/>
    <cellStyle name="Output 2 2 18 6 2 2" xfId="56970"/>
    <cellStyle name="Output 2 2 18 6 2 3" xfId="56971"/>
    <cellStyle name="Output 2 2 18 6 3" xfId="30866"/>
    <cellStyle name="Output 2 2 18 6 4" xfId="56972"/>
    <cellStyle name="Output 2 2 18 7" xfId="30867"/>
    <cellStyle name="Output 2 2 18 7 2" xfId="30868"/>
    <cellStyle name="Output 2 2 18 7 2 2" xfId="56973"/>
    <cellStyle name="Output 2 2 18 7 2 3" xfId="56974"/>
    <cellStyle name="Output 2 2 18 7 3" xfId="30869"/>
    <cellStyle name="Output 2 2 18 7 4" xfId="56975"/>
    <cellStyle name="Output 2 2 18 8" xfId="30870"/>
    <cellStyle name="Output 2 2 18 8 2" xfId="30871"/>
    <cellStyle name="Output 2 2 18 8 2 2" xfId="56976"/>
    <cellStyle name="Output 2 2 18 8 2 3" xfId="56977"/>
    <cellStyle name="Output 2 2 18 8 3" xfId="30872"/>
    <cellStyle name="Output 2 2 18 8 4" xfId="56978"/>
    <cellStyle name="Output 2 2 18 9" xfId="30873"/>
    <cellStyle name="Output 2 2 18 9 2" xfId="30874"/>
    <cellStyle name="Output 2 2 18 9 3" xfId="30875"/>
    <cellStyle name="Output 2 2 19" xfId="30876"/>
    <cellStyle name="Output 2 2 19 10" xfId="30877"/>
    <cellStyle name="Output 2 2 19 11" xfId="56979"/>
    <cellStyle name="Output 2 2 19 2" xfId="30878"/>
    <cellStyle name="Output 2 2 19 2 2" xfId="30879"/>
    <cellStyle name="Output 2 2 19 2 2 2" xfId="56980"/>
    <cellStyle name="Output 2 2 19 2 2 3" xfId="56981"/>
    <cellStyle name="Output 2 2 19 2 3" xfId="30880"/>
    <cellStyle name="Output 2 2 19 2 4" xfId="56982"/>
    <cellStyle name="Output 2 2 19 3" xfId="30881"/>
    <cellStyle name="Output 2 2 19 3 2" xfId="30882"/>
    <cellStyle name="Output 2 2 19 3 2 2" xfId="56983"/>
    <cellStyle name="Output 2 2 19 3 2 3" xfId="56984"/>
    <cellStyle name="Output 2 2 19 3 3" xfId="30883"/>
    <cellStyle name="Output 2 2 19 3 4" xfId="56985"/>
    <cellStyle name="Output 2 2 19 4" xfId="30884"/>
    <cellStyle name="Output 2 2 19 4 2" xfId="30885"/>
    <cellStyle name="Output 2 2 19 4 2 2" xfId="56986"/>
    <cellStyle name="Output 2 2 19 4 2 3" xfId="56987"/>
    <cellStyle name="Output 2 2 19 4 3" xfId="30886"/>
    <cellStyle name="Output 2 2 19 4 4" xfId="56988"/>
    <cellStyle name="Output 2 2 19 5" xfId="30887"/>
    <cellStyle name="Output 2 2 19 5 2" xfId="30888"/>
    <cellStyle name="Output 2 2 19 5 2 2" xfId="56989"/>
    <cellStyle name="Output 2 2 19 5 2 3" xfId="56990"/>
    <cellStyle name="Output 2 2 19 5 3" xfId="30889"/>
    <cellStyle name="Output 2 2 19 5 4" xfId="56991"/>
    <cellStyle name="Output 2 2 19 6" xfId="30890"/>
    <cellStyle name="Output 2 2 19 6 2" xfId="30891"/>
    <cellStyle name="Output 2 2 19 6 2 2" xfId="56992"/>
    <cellStyle name="Output 2 2 19 6 2 3" xfId="56993"/>
    <cellStyle name="Output 2 2 19 6 3" xfId="30892"/>
    <cellStyle name="Output 2 2 19 6 4" xfId="56994"/>
    <cellStyle name="Output 2 2 19 7" xfId="30893"/>
    <cellStyle name="Output 2 2 19 7 2" xfId="30894"/>
    <cellStyle name="Output 2 2 19 7 2 2" xfId="56995"/>
    <cellStyle name="Output 2 2 19 7 2 3" xfId="56996"/>
    <cellStyle name="Output 2 2 19 7 3" xfId="30895"/>
    <cellStyle name="Output 2 2 19 7 4" xfId="56997"/>
    <cellStyle name="Output 2 2 19 8" xfId="30896"/>
    <cellStyle name="Output 2 2 19 8 2" xfId="30897"/>
    <cellStyle name="Output 2 2 19 8 2 2" xfId="56998"/>
    <cellStyle name="Output 2 2 19 8 2 3" xfId="56999"/>
    <cellStyle name="Output 2 2 19 8 3" xfId="30898"/>
    <cellStyle name="Output 2 2 19 8 4" xfId="57000"/>
    <cellStyle name="Output 2 2 19 9" xfId="30899"/>
    <cellStyle name="Output 2 2 19 9 2" xfId="30900"/>
    <cellStyle name="Output 2 2 19 9 3" xfId="30901"/>
    <cellStyle name="Output 2 2 2" xfId="30902"/>
    <cellStyle name="Output 2 2 2 10" xfId="30903"/>
    <cellStyle name="Output 2 2 2 10 2" xfId="57001"/>
    <cellStyle name="Output 2 2 2 10 3" xfId="57002"/>
    <cellStyle name="Output 2 2 2 11" xfId="57003"/>
    <cellStyle name="Output 2 2 2 12" xfId="57004"/>
    <cellStyle name="Output 2 2 2 13" xfId="57005"/>
    <cellStyle name="Output 2 2 2 14" xfId="57006"/>
    <cellStyle name="Output 2 2 2 2" xfId="30904"/>
    <cellStyle name="Output 2 2 2 2 2" xfId="30905"/>
    <cellStyle name="Output 2 2 2 2 2 2" xfId="30906"/>
    <cellStyle name="Output 2 2 2 2 2 2 2" xfId="30907"/>
    <cellStyle name="Output 2 2 2 2 2 2 2 2" xfId="30908"/>
    <cellStyle name="Output 2 2 2 2 2 2 2 2 2" xfId="30909"/>
    <cellStyle name="Output 2 2 2 2 2 2 2 2 2 2" xfId="30910"/>
    <cellStyle name="Output 2 2 2 2 2 2 2 2 2 2 2" xfId="30911"/>
    <cellStyle name="Output 2 2 2 2 2 2 2 2 2 3" xfId="30912"/>
    <cellStyle name="Output 2 2 2 2 2 2 2 2 3" xfId="30913"/>
    <cellStyle name="Output 2 2 2 2 2 2 2 2 3 2" xfId="30914"/>
    <cellStyle name="Output 2 2 2 2 2 2 2 2 3 2 2" xfId="30915"/>
    <cellStyle name="Output 2 2 2 2 2 2 2 2 3 3" xfId="30916"/>
    <cellStyle name="Output 2 2 2 2 2 2 2 2 4" xfId="30917"/>
    <cellStyle name="Output 2 2 2 2 2 2 2 2 4 2" xfId="30918"/>
    <cellStyle name="Output 2 2 2 2 2 2 2 2 5" xfId="30919"/>
    <cellStyle name="Output 2 2 2 2 2 2 2 3" xfId="30920"/>
    <cellStyle name="Output 2 2 2 2 2 2 2 3 2" xfId="30921"/>
    <cellStyle name="Output 2 2 2 2 2 2 2 3 2 2" xfId="30922"/>
    <cellStyle name="Output 2 2 2 2 2 2 2 3 3" xfId="30923"/>
    <cellStyle name="Output 2 2 2 2 2 2 2 4" xfId="30924"/>
    <cellStyle name="Output 2 2 2 2 2 2 2 4 2" xfId="30925"/>
    <cellStyle name="Output 2 2 2 2 2 2 2 4 2 2" xfId="30926"/>
    <cellStyle name="Output 2 2 2 2 2 2 2 4 3" xfId="30927"/>
    <cellStyle name="Output 2 2 2 2 2 2 2 5" xfId="30928"/>
    <cellStyle name="Output 2 2 2 2 2 2 2 5 2" xfId="30929"/>
    <cellStyle name="Output 2 2 2 2 2 2 2 6" xfId="30930"/>
    <cellStyle name="Output 2 2 2 2 2 2 3" xfId="57007"/>
    <cellStyle name="Output 2 2 2 2 2 2 4" xfId="57008"/>
    <cellStyle name="Output 2 2 2 2 2 2 5" xfId="57009"/>
    <cellStyle name="Output 2 2 2 2 2 2 6" xfId="57010"/>
    <cellStyle name="Output 2 2 2 2 2 3" xfId="30931"/>
    <cellStyle name="Output 2 2 2 2 2 3 2" xfId="30932"/>
    <cellStyle name="Output 2 2 2 2 2 3 2 2" xfId="30933"/>
    <cellStyle name="Output 2 2 2 2 2 3 2 2 2" xfId="30934"/>
    <cellStyle name="Output 2 2 2 2 2 3 2 2 2 2" xfId="30935"/>
    <cellStyle name="Output 2 2 2 2 2 3 2 2 3" xfId="30936"/>
    <cellStyle name="Output 2 2 2 2 2 3 2 3" xfId="30937"/>
    <cellStyle name="Output 2 2 2 2 2 3 2 3 2" xfId="30938"/>
    <cellStyle name="Output 2 2 2 2 2 3 2 3 2 2" xfId="30939"/>
    <cellStyle name="Output 2 2 2 2 2 3 2 3 3" xfId="30940"/>
    <cellStyle name="Output 2 2 2 2 2 3 2 4" xfId="30941"/>
    <cellStyle name="Output 2 2 2 2 2 3 2 4 2" xfId="30942"/>
    <cellStyle name="Output 2 2 2 2 2 3 2 5" xfId="30943"/>
    <cellStyle name="Output 2 2 2 2 2 3 3" xfId="30944"/>
    <cellStyle name="Output 2 2 2 2 2 3 3 2" xfId="30945"/>
    <cellStyle name="Output 2 2 2 2 2 3 3 2 2" xfId="30946"/>
    <cellStyle name="Output 2 2 2 2 2 3 3 3" xfId="30947"/>
    <cellStyle name="Output 2 2 2 2 2 3 4" xfId="30948"/>
    <cellStyle name="Output 2 2 2 2 2 3 4 2" xfId="30949"/>
    <cellStyle name="Output 2 2 2 2 2 3 4 2 2" xfId="30950"/>
    <cellStyle name="Output 2 2 2 2 2 3 4 3" xfId="30951"/>
    <cellStyle name="Output 2 2 2 2 2 3 5" xfId="30952"/>
    <cellStyle name="Output 2 2 2 2 2 3 5 2" xfId="30953"/>
    <cellStyle name="Output 2 2 2 2 2 3 6" xfId="30954"/>
    <cellStyle name="Output 2 2 2 2 2 4" xfId="57011"/>
    <cellStyle name="Output 2 2 2 2 2 5" xfId="57012"/>
    <cellStyle name="Output 2 2 2 2 2 6" xfId="57013"/>
    <cellStyle name="Output 2 2 2 2 2 7" xfId="57014"/>
    <cellStyle name="Output 2 2 2 2 2 8" xfId="57015"/>
    <cellStyle name="Output 2 2 2 2 3" xfId="30955"/>
    <cellStyle name="Output 2 2 2 2 3 2" xfId="30956"/>
    <cellStyle name="Output 2 2 2 2 3 2 2" xfId="30957"/>
    <cellStyle name="Output 2 2 2 2 3 2 2 2" xfId="30958"/>
    <cellStyle name="Output 2 2 2 2 3 2 2 2 2" xfId="30959"/>
    <cellStyle name="Output 2 2 2 2 3 2 2 2 2 2" xfId="30960"/>
    <cellStyle name="Output 2 2 2 2 3 2 2 2 3" xfId="30961"/>
    <cellStyle name="Output 2 2 2 2 3 2 2 3" xfId="30962"/>
    <cellStyle name="Output 2 2 2 2 3 2 2 3 2" xfId="30963"/>
    <cellStyle name="Output 2 2 2 2 3 2 2 3 2 2" xfId="30964"/>
    <cellStyle name="Output 2 2 2 2 3 2 2 3 3" xfId="30965"/>
    <cellStyle name="Output 2 2 2 2 3 2 2 4" xfId="30966"/>
    <cellStyle name="Output 2 2 2 2 3 2 2 4 2" xfId="30967"/>
    <cellStyle name="Output 2 2 2 2 3 2 2 5" xfId="30968"/>
    <cellStyle name="Output 2 2 2 2 3 2 3" xfId="30969"/>
    <cellStyle name="Output 2 2 2 2 3 2 3 2" xfId="30970"/>
    <cellStyle name="Output 2 2 2 2 3 2 3 2 2" xfId="30971"/>
    <cellStyle name="Output 2 2 2 2 3 2 3 3" xfId="30972"/>
    <cellStyle name="Output 2 2 2 2 3 2 4" xfId="30973"/>
    <cellStyle name="Output 2 2 2 2 3 2 4 2" xfId="30974"/>
    <cellStyle name="Output 2 2 2 2 3 2 4 2 2" xfId="30975"/>
    <cellStyle name="Output 2 2 2 2 3 2 4 3" xfId="30976"/>
    <cellStyle name="Output 2 2 2 2 3 2 5" xfId="30977"/>
    <cellStyle name="Output 2 2 2 2 3 2 5 2" xfId="30978"/>
    <cellStyle name="Output 2 2 2 2 3 2 6" xfId="30979"/>
    <cellStyle name="Output 2 2 2 2 3 3" xfId="57016"/>
    <cellStyle name="Output 2 2 2 2 3 4" xfId="57017"/>
    <cellStyle name="Output 2 2 2 2 3 5" xfId="57018"/>
    <cellStyle name="Output 2 2 2 2 3 6" xfId="57019"/>
    <cellStyle name="Output 2 2 2 2 4" xfId="30980"/>
    <cellStyle name="Output 2 2 2 2 4 2" xfId="30981"/>
    <cellStyle name="Output 2 2 2 2 4 2 2" xfId="30982"/>
    <cellStyle name="Output 2 2 2 2 4 2 2 2" xfId="30983"/>
    <cellStyle name="Output 2 2 2 2 4 2 2 2 2" xfId="30984"/>
    <cellStyle name="Output 2 2 2 2 4 2 2 3" xfId="30985"/>
    <cellStyle name="Output 2 2 2 2 4 2 3" xfId="30986"/>
    <cellStyle name="Output 2 2 2 2 4 2 3 2" xfId="30987"/>
    <cellStyle name="Output 2 2 2 2 4 2 3 2 2" xfId="30988"/>
    <cellStyle name="Output 2 2 2 2 4 2 3 3" xfId="30989"/>
    <cellStyle name="Output 2 2 2 2 4 2 4" xfId="30990"/>
    <cellStyle name="Output 2 2 2 2 4 2 4 2" xfId="30991"/>
    <cellStyle name="Output 2 2 2 2 4 2 5" xfId="30992"/>
    <cellStyle name="Output 2 2 2 2 4 3" xfId="30993"/>
    <cellStyle name="Output 2 2 2 2 4 3 2" xfId="30994"/>
    <cellStyle name="Output 2 2 2 2 4 3 2 2" xfId="30995"/>
    <cellStyle name="Output 2 2 2 2 4 3 3" xfId="30996"/>
    <cellStyle name="Output 2 2 2 2 4 4" xfId="30997"/>
    <cellStyle name="Output 2 2 2 2 4 4 2" xfId="30998"/>
    <cellStyle name="Output 2 2 2 2 4 4 2 2" xfId="30999"/>
    <cellStyle name="Output 2 2 2 2 4 4 3" xfId="31000"/>
    <cellStyle name="Output 2 2 2 2 4 5" xfId="31001"/>
    <cellStyle name="Output 2 2 2 2 4 5 2" xfId="31002"/>
    <cellStyle name="Output 2 2 2 2 4 6" xfId="31003"/>
    <cellStyle name="Output 2 2 2 2 5" xfId="31004"/>
    <cellStyle name="Output 2 2 2 2 6" xfId="31005"/>
    <cellStyle name="Output 2 2 2 2 7" xfId="57020"/>
    <cellStyle name="Output 2 2 2 2 8" xfId="57021"/>
    <cellStyle name="Output 2 2 2 3" xfId="31006"/>
    <cellStyle name="Output 2 2 2 3 2" xfId="31007"/>
    <cellStyle name="Output 2 2 2 3 2 2" xfId="31008"/>
    <cellStyle name="Output 2 2 2 3 2 2 2" xfId="31009"/>
    <cellStyle name="Output 2 2 2 3 2 2 2 2" xfId="31010"/>
    <cellStyle name="Output 2 2 2 3 2 2 2 2 2" xfId="31011"/>
    <cellStyle name="Output 2 2 2 3 2 2 2 2 2 2" xfId="31012"/>
    <cellStyle name="Output 2 2 2 3 2 2 2 2 3" xfId="31013"/>
    <cellStyle name="Output 2 2 2 3 2 2 2 3" xfId="31014"/>
    <cellStyle name="Output 2 2 2 3 2 2 2 3 2" xfId="31015"/>
    <cellStyle name="Output 2 2 2 3 2 2 2 3 2 2" xfId="31016"/>
    <cellStyle name="Output 2 2 2 3 2 2 2 3 3" xfId="31017"/>
    <cellStyle name="Output 2 2 2 3 2 2 2 4" xfId="31018"/>
    <cellStyle name="Output 2 2 2 3 2 2 2 4 2" xfId="31019"/>
    <cellStyle name="Output 2 2 2 3 2 2 2 5" xfId="31020"/>
    <cellStyle name="Output 2 2 2 3 2 2 3" xfId="31021"/>
    <cellStyle name="Output 2 2 2 3 2 2 3 2" xfId="31022"/>
    <cellStyle name="Output 2 2 2 3 2 2 3 2 2" xfId="31023"/>
    <cellStyle name="Output 2 2 2 3 2 2 3 3" xfId="31024"/>
    <cellStyle name="Output 2 2 2 3 2 2 4" xfId="31025"/>
    <cellStyle name="Output 2 2 2 3 2 2 4 2" xfId="31026"/>
    <cellStyle name="Output 2 2 2 3 2 2 4 2 2" xfId="31027"/>
    <cellStyle name="Output 2 2 2 3 2 2 4 3" xfId="31028"/>
    <cellStyle name="Output 2 2 2 3 2 2 5" xfId="31029"/>
    <cellStyle name="Output 2 2 2 3 2 2 5 2" xfId="31030"/>
    <cellStyle name="Output 2 2 2 3 2 2 6" xfId="31031"/>
    <cellStyle name="Output 2 2 2 3 2 3" xfId="57022"/>
    <cellStyle name="Output 2 2 2 3 2 4" xfId="57023"/>
    <cellStyle name="Output 2 2 2 3 2 5" xfId="57024"/>
    <cellStyle name="Output 2 2 2 3 2 6" xfId="57025"/>
    <cellStyle name="Output 2 2 2 3 2 7" xfId="57026"/>
    <cellStyle name="Output 2 2 2 3 3" xfId="31032"/>
    <cellStyle name="Output 2 2 2 3 3 2" xfId="31033"/>
    <cellStyle name="Output 2 2 2 3 3 2 2" xfId="31034"/>
    <cellStyle name="Output 2 2 2 3 3 2 2 2" xfId="31035"/>
    <cellStyle name="Output 2 2 2 3 3 2 2 2 2" xfId="31036"/>
    <cellStyle name="Output 2 2 2 3 3 2 2 3" xfId="31037"/>
    <cellStyle name="Output 2 2 2 3 3 2 3" xfId="31038"/>
    <cellStyle name="Output 2 2 2 3 3 2 3 2" xfId="31039"/>
    <cellStyle name="Output 2 2 2 3 3 2 3 2 2" xfId="31040"/>
    <cellStyle name="Output 2 2 2 3 3 2 3 3" xfId="31041"/>
    <cellStyle name="Output 2 2 2 3 3 2 4" xfId="31042"/>
    <cellStyle name="Output 2 2 2 3 3 2 4 2" xfId="31043"/>
    <cellStyle name="Output 2 2 2 3 3 2 5" xfId="31044"/>
    <cellStyle name="Output 2 2 2 3 3 3" xfId="31045"/>
    <cellStyle name="Output 2 2 2 3 3 3 2" xfId="31046"/>
    <cellStyle name="Output 2 2 2 3 3 3 2 2" xfId="31047"/>
    <cellStyle name="Output 2 2 2 3 3 3 3" xfId="31048"/>
    <cellStyle name="Output 2 2 2 3 3 4" xfId="31049"/>
    <cellStyle name="Output 2 2 2 3 3 4 2" xfId="31050"/>
    <cellStyle name="Output 2 2 2 3 3 4 2 2" xfId="31051"/>
    <cellStyle name="Output 2 2 2 3 3 4 3" xfId="31052"/>
    <cellStyle name="Output 2 2 2 3 3 5" xfId="31053"/>
    <cellStyle name="Output 2 2 2 3 3 5 2" xfId="31054"/>
    <cellStyle name="Output 2 2 2 3 3 6" xfId="31055"/>
    <cellStyle name="Output 2 2 2 3 4" xfId="31056"/>
    <cellStyle name="Output 2 2 2 3 5" xfId="31057"/>
    <cellStyle name="Output 2 2 2 3 6" xfId="31058"/>
    <cellStyle name="Output 2 2 2 3 7" xfId="57027"/>
    <cellStyle name="Output 2 2 2 3 8" xfId="57028"/>
    <cellStyle name="Output 2 2 2 4" xfId="31059"/>
    <cellStyle name="Output 2 2 2 4 2" xfId="31060"/>
    <cellStyle name="Output 2 2 2 4 2 2" xfId="31061"/>
    <cellStyle name="Output 2 2 2 4 2 2 2" xfId="31062"/>
    <cellStyle name="Output 2 2 2 4 2 2 2 2" xfId="31063"/>
    <cellStyle name="Output 2 2 2 4 2 2 2 2 2" xfId="31064"/>
    <cellStyle name="Output 2 2 2 4 2 2 2 2 2 2" xfId="31065"/>
    <cellStyle name="Output 2 2 2 4 2 2 2 2 3" xfId="31066"/>
    <cellStyle name="Output 2 2 2 4 2 2 2 3" xfId="31067"/>
    <cellStyle name="Output 2 2 2 4 2 2 2 3 2" xfId="31068"/>
    <cellStyle name="Output 2 2 2 4 2 2 2 3 2 2" xfId="31069"/>
    <cellStyle name="Output 2 2 2 4 2 2 2 3 3" xfId="31070"/>
    <cellStyle name="Output 2 2 2 4 2 2 2 4" xfId="31071"/>
    <cellStyle name="Output 2 2 2 4 2 2 2 4 2" xfId="31072"/>
    <cellStyle name="Output 2 2 2 4 2 2 2 5" xfId="31073"/>
    <cellStyle name="Output 2 2 2 4 2 2 3" xfId="31074"/>
    <cellStyle name="Output 2 2 2 4 2 2 3 2" xfId="31075"/>
    <cellStyle name="Output 2 2 2 4 2 2 3 2 2" xfId="31076"/>
    <cellStyle name="Output 2 2 2 4 2 2 3 3" xfId="31077"/>
    <cellStyle name="Output 2 2 2 4 2 2 4" xfId="31078"/>
    <cellStyle name="Output 2 2 2 4 2 2 4 2" xfId="31079"/>
    <cellStyle name="Output 2 2 2 4 2 2 4 2 2" xfId="31080"/>
    <cellStyle name="Output 2 2 2 4 2 2 4 3" xfId="31081"/>
    <cellStyle name="Output 2 2 2 4 2 2 5" xfId="31082"/>
    <cellStyle name="Output 2 2 2 4 2 2 5 2" xfId="31083"/>
    <cellStyle name="Output 2 2 2 4 2 2 6" xfId="31084"/>
    <cellStyle name="Output 2 2 2 4 2 3" xfId="57029"/>
    <cellStyle name="Output 2 2 2 4 2 4" xfId="57030"/>
    <cellStyle name="Output 2 2 2 4 2 5" xfId="57031"/>
    <cellStyle name="Output 2 2 2 4 2 6" xfId="57032"/>
    <cellStyle name="Output 2 2 2 4 2 7" xfId="57033"/>
    <cellStyle name="Output 2 2 2 4 3" xfId="31085"/>
    <cellStyle name="Output 2 2 2 4 3 2" xfId="31086"/>
    <cellStyle name="Output 2 2 2 4 3 2 2" xfId="31087"/>
    <cellStyle name="Output 2 2 2 4 3 2 2 2" xfId="31088"/>
    <cellStyle name="Output 2 2 2 4 3 2 2 2 2" xfId="31089"/>
    <cellStyle name="Output 2 2 2 4 3 2 2 3" xfId="31090"/>
    <cellStyle name="Output 2 2 2 4 3 2 3" xfId="31091"/>
    <cellStyle name="Output 2 2 2 4 3 2 3 2" xfId="31092"/>
    <cellStyle name="Output 2 2 2 4 3 2 3 2 2" xfId="31093"/>
    <cellStyle name="Output 2 2 2 4 3 2 3 3" xfId="31094"/>
    <cellStyle name="Output 2 2 2 4 3 2 4" xfId="31095"/>
    <cellStyle name="Output 2 2 2 4 3 2 4 2" xfId="31096"/>
    <cellStyle name="Output 2 2 2 4 3 2 5" xfId="31097"/>
    <cellStyle name="Output 2 2 2 4 3 3" xfId="31098"/>
    <cellStyle name="Output 2 2 2 4 3 3 2" xfId="31099"/>
    <cellStyle name="Output 2 2 2 4 3 3 2 2" xfId="31100"/>
    <cellStyle name="Output 2 2 2 4 3 3 3" xfId="31101"/>
    <cellStyle name="Output 2 2 2 4 3 4" xfId="31102"/>
    <cellStyle name="Output 2 2 2 4 3 4 2" xfId="31103"/>
    <cellStyle name="Output 2 2 2 4 3 4 2 2" xfId="31104"/>
    <cellStyle name="Output 2 2 2 4 3 4 3" xfId="31105"/>
    <cellStyle name="Output 2 2 2 4 3 5" xfId="31106"/>
    <cellStyle name="Output 2 2 2 4 3 5 2" xfId="31107"/>
    <cellStyle name="Output 2 2 2 4 3 6" xfId="31108"/>
    <cellStyle name="Output 2 2 2 4 4" xfId="31109"/>
    <cellStyle name="Output 2 2 2 4 5" xfId="31110"/>
    <cellStyle name="Output 2 2 2 4 6" xfId="31111"/>
    <cellStyle name="Output 2 2 2 4 7" xfId="57034"/>
    <cellStyle name="Output 2 2 2 4 8" xfId="57035"/>
    <cellStyle name="Output 2 2 2 5" xfId="31112"/>
    <cellStyle name="Output 2 2 2 5 2" xfId="31113"/>
    <cellStyle name="Output 2 2 2 5 2 2" xfId="31114"/>
    <cellStyle name="Output 2 2 2 5 2 2 2" xfId="31115"/>
    <cellStyle name="Output 2 2 2 5 2 2 2 2" xfId="31116"/>
    <cellStyle name="Output 2 2 2 5 2 2 2 2 2" xfId="31117"/>
    <cellStyle name="Output 2 2 2 5 2 2 2 2 2 2" xfId="31118"/>
    <cellStyle name="Output 2 2 2 5 2 2 2 2 3" xfId="31119"/>
    <cellStyle name="Output 2 2 2 5 2 2 2 3" xfId="31120"/>
    <cellStyle name="Output 2 2 2 5 2 2 2 3 2" xfId="31121"/>
    <cellStyle name="Output 2 2 2 5 2 2 2 3 2 2" xfId="31122"/>
    <cellStyle name="Output 2 2 2 5 2 2 2 3 3" xfId="31123"/>
    <cellStyle name="Output 2 2 2 5 2 2 2 4" xfId="31124"/>
    <cellStyle name="Output 2 2 2 5 2 2 2 4 2" xfId="31125"/>
    <cellStyle name="Output 2 2 2 5 2 2 2 5" xfId="31126"/>
    <cellStyle name="Output 2 2 2 5 2 2 3" xfId="31127"/>
    <cellStyle name="Output 2 2 2 5 2 2 3 2" xfId="31128"/>
    <cellStyle name="Output 2 2 2 5 2 2 3 2 2" xfId="31129"/>
    <cellStyle name="Output 2 2 2 5 2 2 3 3" xfId="31130"/>
    <cellStyle name="Output 2 2 2 5 2 2 4" xfId="31131"/>
    <cellStyle name="Output 2 2 2 5 2 2 4 2" xfId="31132"/>
    <cellStyle name="Output 2 2 2 5 2 2 4 2 2" xfId="31133"/>
    <cellStyle name="Output 2 2 2 5 2 2 4 3" xfId="31134"/>
    <cellStyle name="Output 2 2 2 5 2 2 5" xfId="31135"/>
    <cellStyle name="Output 2 2 2 5 2 2 5 2" xfId="31136"/>
    <cellStyle name="Output 2 2 2 5 2 2 6" xfId="31137"/>
    <cellStyle name="Output 2 2 2 5 2 3" xfId="57036"/>
    <cellStyle name="Output 2 2 2 5 2 4" xfId="57037"/>
    <cellStyle name="Output 2 2 2 5 2 5" xfId="57038"/>
    <cellStyle name="Output 2 2 2 5 2 6" xfId="57039"/>
    <cellStyle name="Output 2 2 2 5 2 7" xfId="57040"/>
    <cellStyle name="Output 2 2 2 5 3" xfId="31138"/>
    <cellStyle name="Output 2 2 2 5 3 2" xfId="31139"/>
    <cellStyle name="Output 2 2 2 5 3 2 2" xfId="31140"/>
    <cellStyle name="Output 2 2 2 5 3 2 2 2" xfId="31141"/>
    <cellStyle name="Output 2 2 2 5 3 2 2 2 2" xfId="31142"/>
    <cellStyle name="Output 2 2 2 5 3 2 2 3" xfId="31143"/>
    <cellStyle name="Output 2 2 2 5 3 2 3" xfId="31144"/>
    <cellStyle name="Output 2 2 2 5 3 2 3 2" xfId="31145"/>
    <cellStyle name="Output 2 2 2 5 3 2 3 2 2" xfId="31146"/>
    <cellStyle name="Output 2 2 2 5 3 2 3 3" xfId="31147"/>
    <cellStyle name="Output 2 2 2 5 3 2 4" xfId="31148"/>
    <cellStyle name="Output 2 2 2 5 3 2 4 2" xfId="31149"/>
    <cellStyle name="Output 2 2 2 5 3 2 5" xfId="31150"/>
    <cellStyle name="Output 2 2 2 5 3 3" xfId="31151"/>
    <cellStyle name="Output 2 2 2 5 3 3 2" xfId="31152"/>
    <cellStyle name="Output 2 2 2 5 3 3 2 2" xfId="31153"/>
    <cellStyle name="Output 2 2 2 5 3 3 3" xfId="31154"/>
    <cellStyle name="Output 2 2 2 5 3 4" xfId="31155"/>
    <cellStyle name="Output 2 2 2 5 3 4 2" xfId="31156"/>
    <cellStyle name="Output 2 2 2 5 3 4 2 2" xfId="31157"/>
    <cellStyle name="Output 2 2 2 5 3 4 3" xfId="31158"/>
    <cellStyle name="Output 2 2 2 5 3 5" xfId="31159"/>
    <cellStyle name="Output 2 2 2 5 3 5 2" xfId="31160"/>
    <cellStyle name="Output 2 2 2 5 3 6" xfId="31161"/>
    <cellStyle name="Output 2 2 2 5 4" xfId="31162"/>
    <cellStyle name="Output 2 2 2 5 5" xfId="31163"/>
    <cellStyle name="Output 2 2 2 5 6" xfId="31164"/>
    <cellStyle name="Output 2 2 2 5 7" xfId="57041"/>
    <cellStyle name="Output 2 2 2 5 8" xfId="57042"/>
    <cellStyle name="Output 2 2 2 6" xfId="31165"/>
    <cellStyle name="Output 2 2 2 6 2" xfId="31166"/>
    <cellStyle name="Output 2 2 2 6 2 2" xfId="31167"/>
    <cellStyle name="Output 2 2 2 6 2 2 2" xfId="31168"/>
    <cellStyle name="Output 2 2 2 6 2 2 2 2" xfId="31169"/>
    <cellStyle name="Output 2 2 2 6 2 2 2 2 2" xfId="31170"/>
    <cellStyle name="Output 2 2 2 6 2 2 2 2 2 2" xfId="31171"/>
    <cellStyle name="Output 2 2 2 6 2 2 2 2 3" xfId="31172"/>
    <cellStyle name="Output 2 2 2 6 2 2 2 3" xfId="31173"/>
    <cellStyle name="Output 2 2 2 6 2 2 2 3 2" xfId="31174"/>
    <cellStyle name="Output 2 2 2 6 2 2 2 3 2 2" xfId="31175"/>
    <cellStyle name="Output 2 2 2 6 2 2 2 3 3" xfId="31176"/>
    <cellStyle name="Output 2 2 2 6 2 2 2 4" xfId="31177"/>
    <cellStyle name="Output 2 2 2 6 2 2 2 4 2" xfId="31178"/>
    <cellStyle name="Output 2 2 2 6 2 2 2 5" xfId="31179"/>
    <cellStyle name="Output 2 2 2 6 2 2 3" xfId="31180"/>
    <cellStyle name="Output 2 2 2 6 2 2 3 2" xfId="31181"/>
    <cellStyle name="Output 2 2 2 6 2 2 3 2 2" xfId="31182"/>
    <cellStyle name="Output 2 2 2 6 2 2 3 3" xfId="31183"/>
    <cellStyle name="Output 2 2 2 6 2 2 4" xfId="31184"/>
    <cellStyle name="Output 2 2 2 6 2 2 4 2" xfId="31185"/>
    <cellStyle name="Output 2 2 2 6 2 2 4 2 2" xfId="31186"/>
    <cellStyle name="Output 2 2 2 6 2 2 4 3" xfId="31187"/>
    <cellStyle name="Output 2 2 2 6 2 2 5" xfId="31188"/>
    <cellStyle name="Output 2 2 2 6 2 2 5 2" xfId="31189"/>
    <cellStyle name="Output 2 2 2 6 2 2 6" xfId="31190"/>
    <cellStyle name="Output 2 2 2 6 2 3" xfId="57043"/>
    <cellStyle name="Output 2 2 2 6 2 4" xfId="57044"/>
    <cellStyle name="Output 2 2 2 6 2 5" xfId="57045"/>
    <cellStyle name="Output 2 2 2 6 2 6" xfId="57046"/>
    <cellStyle name="Output 2 2 2 6 2 7" xfId="57047"/>
    <cellStyle name="Output 2 2 2 6 3" xfId="31191"/>
    <cellStyle name="Output 2 2 2 6 3 2" xfId="31192"/>
    <cellStyle name="Output 2 2 2 6 3 2 2" xfId="31193"/>
    <cellStyle name="Output 2 2 2 6 3 2 2 2" xfId="31194"/>
    <cellStyle name="Output 2 2 2 6 3 2 2 2 2" xfId="31195"/>
    <cellStyle name="Output 2 2 2 6 3 2 2 3" xfId="31196"/>
    <cellStyle name="Output 2 2 2 6 3 2 3" xfId="31197"/>
    <cellStyle name="Output 2 2 2 6 3 2 3 2" xfId="31198"/>
    <cellStyle name="Output 2 2 2 6 3 2 3 2 2" xfId="31199"/>
    <cellStyle name="Output 2 2 2 6 3 2 3 3" xfId="31200"/>
    <cellStyle name="Output 2 2 2 6 3 2 4" xfId="31201"/>
    <cellStyle name="Output 2 2 2 6 3 2 4 2" xfId="31202"/>
    <cellStyle name="Output 2 2 2 6 3 2 5" xfId="31203"/>
    <cellStyle name="Output 2 2 2 6 3 3" xfId="31204"/>
    <cellStyle name="Output 2 2 2 6 3 3 2" xfId="31205"/>
    <cellStyle name="Output 2 2 2 6 3 3 2 2" xfId="31206"/>
    <cellStyle name="Output 2 2 2 6 3 3 3" xfId="31207"/>
    <cellStyle name="Output 2 2 2 6 3 4" xfId="31208"/>
    <cellStyle name="Output 2 2 2 6 3 4 2" xfId="31209"/>
    <cellStyle name="Output 2 2 2 6 3 4 2 2" xfId="31210"/>
    <cellStyle name="Output 2 2 2 6 3 4 3" xfId="31211"/>
    <cellStyle name="Output 2 2 2 6 3 5" xfId="31212"/>
    <cellStyle name="Output 2 2 2 6 3 5 2" xfId="31213"/>
    <cellStyle name="Output 2 2 2 6 3 6" xfId="31214"/>
    <cellStyle name="Output 2 2 2 6 4" xfId="31215"/>
    <cellStyle name="Output 2 2 2 6 5" xfId="31216"/>
    <cellStyle name="Output 2 2 2 6 6" xfId="31217"/>
    <cellStyle name="Output 2 2 2 6 7" xfId="57048"/>
    <cellStyle name="Output 2 2 2 6 8" xfId="57049"/>
    <cellStyle name="Output 2 2 2 7" xfId="31218"/>
    <cellStyle name="Output 2 2 2 7 2" xfId="31219"/>
    <cellStyle name="Output 2 2 2 7 2 2" xfId="31220"/>
    <cellStyle name="Output 2 2 2 7 2 2 2" xfId="31221"/>
    <cellStyle name="Output 2 2 2 7 2 2 2 2" xfId="31222"/>
    <cellStyle name="Output 2 2 2 7 2 2 3" xfId="31223"/>
    <cellStyle name="Output 2 2 2 7 2 3" xfId="31224"/>
    <cellStyle name="Output 2 2 2 7 2 3 2" xfId="31225"/>
    <cellStyle name="Output 2 2 2 7 2 3 2 2" xfId="31226"/>
    <cellStyle name="Output 2 2 2 7 2 3 3" xfId="31227"/>
    <cellStyle name="Output 2 2 2 7 2 4" xfId="31228"/>
    <cellStyle name="Output 2 2 2 7 2 4 2" xfId="31229"/>
    <cellStyle name="Output 2 2 2 7 2 5" xfId="31230"/>
    <cellStyle name="Output 2 2 2 7 3" xfId="31231"/>
    <cellStyle name="Output 2 2 2 7 3 2" xfId="31232"/>
    <cellStyle name="Output 2 2 2 7 3 2 2" xfId="31233"/>
    <cellStyle name="Output 2 2 2 7 3 3" xfId="31234"/>
    <cellStyle name="Output 2 2 2 7 4" xfId="31235"/>
    <cellStyle name="Output 2 2 2 7 4 2" xfId="31236"/>
    <cellStyle name="Output 2 2 2 7 4 2 2" xfId="31237"/>
    <cellStyle name="Output 2 2 2 7 4 3" xfId="31238"/>
    <cellStyle name="Output 2 2 2 7 5" xfId="31239"/>
    <cellStyle name="Output 2 2 2 7 5 2" xfId="31240"/>
    <cellStyle name="Output 2 2 2 7 6" xfId="31241"/>
    <cellStyle name="Output 2 2 2 7 7" xfId="31242"/>
    <cellStyle name="Output 2 2 2 7 8" xfId="31243"/>
    <cellStyle name="Output 2 2 2 7 9" xfId="31244"/>
    <cellStyle name="Output 2 2 2 8" xfId="31245"/>
    <cellStyle name="Output 2 2 2 8 2" xfId="31246"/>
    <cellStyle name="Output 2 2 2 8 2 2" xfId="57050"/>
    <cellStyle name="Output 2 2 2 8 2 3" xfId="57051"/>
    <cellStyle name="Output 2 2 2 8 3" xfId="31247"/>
    <cellStyle name="Output 2 2 2 8 4" xfId="57052"/>
    <cellStyle name="Output 2 2 2 9" xfId="31248"/>
    <cellStyle name="Output 2 2 2 9 2" xfId="31249"/>
    <cellStyle name="Output 2 2 2 9 2 2" xfId="57053"/>
    <cellStyle name="Output 2 2 2 9 2 3" xfId="57054"/>
    <cellStyle name="Output 2 2 2 9 3" xfId="31250"/>
    <cellStyle name="Output 2 2 2 9 4" xfId="57055"/>
    <cellStyle name="Output 2 2 20" xfId="31251"/>
    <cellStyle name="Output 2 2 20 10" xfId="31252"/>
    <cellStyle name="Output 2 2 20 11" xfId="57056"/>
    <cellStyle name="Output 2 2 20 2" xfId="31253"/>
    <cellStyle name="Output 2 2 20 2 2" xfId="31254"/>
    <cellStyle name="Output 2 2 20 2 2 2" xfId="57057"/>
    <cellStyle name="Output 2 2 20 2 2 3" xfId="57058"/>
    <cellStyle name="Output 2 2 20 2 3" xfId="31255"/>
    <cellStyle name="Output 2 2 20 2 4" xfId="57059"/>
    <cellStyle name="Output 2 2 20 3" xfId="31256"/>
    <cellStyle name="Output 2 2 20 3 2" xfId="31257"/>
    <cellStyle name="Output 2 2 20 3 2 2" xfId="57060"/>
    <cellStyle name="Output 2 2 20 3 2 3" xfId="57061"/>
    <cellStyle name="Output 2 2 20 3 3" xfId="31258"/>
    <cellStyle name="Output 2 2 20 3 4" xfId="57062"/>
    <cellStyle name="Output 2 2 20 4" xfId="31259"/>
    <cellStyle name="Output 2 2 20 4 2" xfId="31260"/>
    <cellStyle name="Output 2 2 20 4 2 2" xfId="57063"/>
    <cellStyle name="Output 2 2 20 4 2 3" xfId="57064"/>
    <cellStyle name="Output 2 2 20 4 3" xfId="31261"/>
    <cellStyle name="Output 2 2 20 4 4" xfId="57065"/>
    <cellStyle name="Output 2 2 20 5" xfId="31262"/>
    <cellStyle name="Output 2 2 20 5 2" xfId="31263"/>
    <cellStyle name="Output 2 2 20 5 2 2" xfId="57066"/>
    <cellStyle name="Output 2 2 20 5 2 3" xfId="57067"/>
    <cellStyle name="Output 2 2 20 5 3" xfId="31264"/>
    <cellStyle name="Output 2 2 20 5 4" xfId="57068"/>
    <cellStyle name="Output 2 2 20 6" xfId="31265"/>
    <cellStyle name="Output 2 2 20 6 2" xfId="31266"/>
    <cellStyle name="Output 2 2 20 6 2 2" xfId="57069"/>
    <cellStyle name="Output 2 2 20 6 2 3" xfId="57070"/>
    <cellStyle name="Output 2 2 20 6 3" xfId="31267"/>
    <cellStyle name="Output 2 2 20 6 4" xfId="57071"/>
    <cellStyle name="Output 2 2 20 7" xfId="31268"/>
    <cellStyle name="Output 2 2 20 7 2" xfId="31269"/>
    <cellStyle name="Output 2 2 20 7 2 2" xfId="57072"/>
    <cellStyle name="Output 2 2 20 7 2 3" xfId="57073"/>
    <cellStyle name="Output 2 2 20 7 3" xfId="31270"/>
    <cellStyle name="Output 2 2 20 7 4" xfId="57074"/>
    <cellStyle name="Output 2 2 20 8" xfId="31271"/>
    <cellStyle name="Output 2 2 20 8 2" xfId="31272"/>
    <cellStyle name="Output 2 2 20 8 2 2" xfId="57075"/>
    <cellStyle name="Output 2 2 20 8 2 3" xfId="57076"/>
    <cellStyle name="Output 2 2 20 8 3" xfId="31273"/>
    <cellStyle name="Output 2 2 20 8 4" xfId="57077"/>
    <cellStyle name="Output 2 2 20 9" xfId="31274"/>
    <cellStyle name="Output 2 2 20 9 2" xfId="31275"/>
    <cellStyle name="Output 2 2 20 9 3" xfId="31276"/>
    <cellStyle name="Output 2 2 21" xfId="31277"/>
    <cellStyle name="Output 2 2 21 10" xfId="57078"/>
    <cellStyle name="Output 2 2 21 2" xfId="31278"/>
    <cellStyle name="Output 2 2 21 2 2" xfId="31279"/>
    <cellStyle name="Output 2 2 21 2 2 2" xfId="57079"/>
    <cellStyle name="Output 2 2 21 2 2 3" xfId="57080"/>
    <cellStyle name="Output 2 2 21 2 3" xfId="31280"/>
    <cellStyle name="Output 2 2 21 2 4" xfId="57081"/>
    <cellStyle name="Output 2 2 21 3" xfId="31281"/>
    <cellStyle name="Output 2 2 21 3 2" xfId="31282"/>
    <cellStyle name="Output 2 2 21 3 2 2" xfId="57082"/>
    <cellStyle name="Output 2 2 21 3 2 3" xfId="57083"/>
    <cellStyle name="Output 2 2 21 3 3" xfId="31283"/>
    <cellStyle name="Output 2 2 21 3 4" xfId="57084"/>
    <cellStyle name="Output 2 2 21 4" xfId="31284"/>
    <cellStyle name="Output 2 2 21 4 2" xfId="31285"/>
    <cellStyle name="Output 2 2 21 4 2 2" xfId="57085"/>
    <cellStyle name="Output 2 2 21 4 2 3" xfId="57086"/>
    <cellStyle name="Output 2 2 21 4 3" xfId="31286"/>
    <cellStyle name="Output 2 2 21 4 4" xfId="57087"/>
    <cellStyle name="Output 2 2 21 5" xfId="31287"/>
    <cellStyle name="Output 2 2 21 5 2" xfId="31288"/>
    <cellStyle name="Output 2 2 21 5 2 2" xfId="57088"/>
    <cellStyle name="Output 2 2 21 5 2 3" xfId="57089"/>
    <cellStyle name="Output 2 2 21 5 3" xfId="31289"/>
    <cellStyle name="Output 2 2 21 5 4" xfId="57090"/>
    <cellStyle name="Output 2 2 21 6" xfId="31290"/>
    <cellStyle name="Output 2 2 21 6 2" xfId="31291"/>
    <cellStyle name="Output 2 2 21 6 2 2" xfId="57091"/>
    <cellStyle name="Output 2 2 21 6 2 3" xfId="57092"/>
    <cellStyle name="Output 2 2 21 6 3" xfId="31292"/>
    <cellStyle name="Output 2 2 21 6 4" xfId="57093"/>
    <cellStyle name="Output 2 2 21 7" xfId="31293"/>
    <cellStyle name="Output 2 2 21 7 2" xfId="31294"/>
    <cellStyle name="Output 2 2 21 7 2 2" xfId="57094"/>
    <cellStyle name="Output 2 2 21 7 2 3" xfId="57095"/>
    <cellStyle name="Output 2 2 21 7 3" xfId="31295"/>
    <cellStyle name="Output 2 2 21 7 4" xfId="57096"/>
    <cellStyle name="Output 2 2 21 8" xfId="31296"/>
    <cellStyle name="Output 2 2 21 8 2" xfId="31297"/>
    <cellStyle name="Output 2 2 21 8 3" xfId="31298"/>
    <cellStyle name="Output 2 2 21 9" xfId="31299"/>
    <cellStyle name="Output 2 2 22" xfId="31300"/>
    <cellStyle name="Output 2 2 22 10" xfId="57097"/>
    <cellStyle name="Output 2 2 22 2" xfId="31301"/>
    <cellStyle name="Output 2 2 22 2 2" xfId="31302"/>
    <cellStyle name="Output 2 2 22 2 2 2" xfId="57098"/>
    <cellStyle name="Output 2 2 22 2 2 3" xfId="57099"/>
    <cellStyle name="Output 2 2 22 2 3" xfId="31303"/>
    <cellStyle name="Output 2 2 22 2 4" xfId="57100"/>
    <cellStyle name="Output 2 2 22 3" xfId="31304"/>
    <cellStyle name="Output 2 2 22 3 2" xfId="31305"/>
    <cellStyle name="Output 2 2 22 3 2 2" xfId="57101"/>
    <cellStyle name="Output 2 2 22 3 2 3" xfId="57102"/>
    <cellStyle name="Output 2 2 22 3 3" xfId="31306"/>
    <cellStyle name="Output 2 2 22 3 4" xfId="57103"/>
    <cellStyle name="Output 2 2 22 4" xfId="31307"/>
    <cellStyle name="Output 2 2 22 4 2" xfId="31308"/>
    <cellStyle name="Output 2 2 22 4 2 2" xfId="57104"/>
    <cellStyle name="Output 2 2 22 4 2 3" xfId="57105"/>
    <cellStyle name="Output 2 2 22 4 3" xfId="31309"/>
    <cellStyle name="Output 2 2 22 4 4" xfId="57106"/>
    <cellStyle name="Output 2 2 22 5" xfId="31310"/>
    <cellStyle name="Output 2 2 22 5 2" xfId="31311"/>
    <cellStyle name="Output 2 2 22 5 2 2" xfId="57107"/>
    <cellStyle name="Output 2 2 22 5 2 3" xfId="57108"/>
    <cellStyle name="Output 2 2 22 5 3" xfId="31312"/>
    <cellStyle name="Output 2 2 22 5 4" xfId="57109"/>
    <cellStyle name="Output 2 2 22 6" xfId="31313"/>
    <cellStyle name="Output 2 2 22 6 2" xfId="31314"/>
    <cellStyle name="Output 2 2 22 6 2 2" xfId="57110"/>
    <cellStyle name="Output 2 2 22 6 2 3" xfId="57111"/>
    <cellStyle name="Output 2 2 22 6 3" xfId="31315"/>
    <cellStyle name="Output 2 2 22 6 4" xfId="57112"/>
    <cellStyle name="Output 2 2 22 7" xfId="31316"/>
    <cellStyle name="Output 2 2 22 7 2" xfId="31317"/>
    <cellStyle name="Output 2 2 22 7 2 2" xfId="57113"/>
    <cellStyle name="Output 2 2 22 7 2 3" xfId="57114"/>
    <cellStyle name="Output 2 2 22 7 3" xfId="31318"/>
    <cellStyle name="Output 2 2 22 7 4" xfId="57115"/>
    <cellStyle name="Output 2 2 22 8" xfId="31319"/>
    <cellStyle name="Output 2 2 22 8 2" xfId="31320"/>
    <cellStyle name="Output 2 2 22 8 3" xfId="31321"/>
    <cellStyle name="Output 2 2 22 9" xfId="31322"/>
    <cellStyle name="Output 2 2 23" xfId="31323"/>
    <cellStyle name="Output 2 2 23 10" xfId="57116"/>
    <cellStyle name="Output 2 2 23 2" xfId="31324"/>
    <cellStyle name="Output 2 2 23 2 2" xfId="31325"/>
    <cellStyle name="Output 2 2 23 2 2 2" xfId="57117"/>
    <cellStyle name="Output 2 2 23 2 2 3" xfId="57118"/>
    <cellStyle name="Output 2 2 23 2 3" xfId="31326"/>
    <cellStyle name="Output 2 2 23 2 4" xfId="57119"/>
    <cellStyle name="Output 2 2 23 3" xfId="31327"/>
    <cellStyle name="Output 2 2 23 3 2" xfId="31328"/>
    <cellStyle name="Output 2 2 23 3 2 2" xfId="57120"/>
    <cellStyle name="Output 2 2 23 3 2 3" xfId="57121"/>
    <cellStyle name="Output 2 2 23 3 3" xfId="31329"/>
    <cellStyle name="Output 2 2 23 3 4" xfId="57122"/>
    <cellStyle name="Output 2 2 23 4" xfId="31330"/>
    <cellStyle name="Output 2 2 23 4 2" xfId="31331"/>
    <cellStyle name="Output 2 2 23 4 2 2" xfId="57123"/>
    <cellStyle name="Output 2 2 23 4 2 3" xfId="57124"/>
    <cellStyle name="Output 2 2 23 4 3" xfId="31332"/>
    <cellStyle name="Output 2 2 23 4 4" xfId="57125"/>
    <cellStyle name="Output 2 2 23 5" xfId="31333"/>
    <cellStyle name="Output 2 2 23 5 2" xfId="31334"/>
    <cellStyle name="Output 2 2 23 5 2 2" xfId="57126"/>
    <cellStyle name="Output 2 2 23 5 2 3" xfId="57127"/>
    <cellStyle name="Output 2 2 23 5 3" xfId="31335"/>
    <cellStyle name="Output 2 2 23 5 4" xfId="57128"/>
    <cellStyle name="Output 2 2 23 6" xfId="31336"/>
    <cellStyle name="Output 2 2 23 6 2" xfId="31337"/>
    <cellStyle name="Output 2 2 23 6 2 2" xfId="57129"/>
    <cellStyle name="Output 2 2 23 6 2 3" xfId="57130"/>
    <cellStyle name="Output 2 2 23 6 3" xfId="31338"/>
    <cellStyle name="Output 2 2 23 6 4" xfId="57131"/>
    <cellStyle name="Output 2 2 23 7" xfId="31339"/>
    <cellStyle name="Output 2 2 23 7 2" xfId="31340"/>
    <cellStyle name="Output 2 2 23 7 2 2" xfId="57132"/>
    <cellStyle name="Output 2 2 23 7 2 3" xfId="57133"/>
    <cellStyle name="Output 2 2 23 7 3" xfId="31341"/>
    <cellStyle name="Output 2 2 23 7 4" xfId="57134"/>
    <cellStyle name="Output 2 2 23 8" xfId="31342"/>
    <cellStyle name="Output 2 2 23 8 2" xfId="31343"/>
    <cellStyle name="Output 2 2 23 8 3" xfId="31344"/>
    <cellStyle name="Output 2 2 23 9" xfId="31345"/>
    <cellStyle name="Output 2 2 24" xfId="31346"/>
    <cellStyle name="Output 2 2 24 10" xfId="57135"/>
    <cellStyle name="Output 2 2 24 2" xfId="31347"/>
    <cellStyle name="Output 2 2 24 2 2" xfId="31348"/>
    <cellStyle name="Output 2 2 24 2 2 2" xfId="57136"/>
    <cellStyle name="Output 2 2 24 2 2 3" xfId="57137"/>
    <cellStyle name="Output 2 2 24 2 3" xfId="31349"/>
    <cellStyle name="Output 2 2 24 2 4" xfId="57138"/>
    <cellStyle name="Output 2 2 24 3" xfId="31350"/>
    <cellStyle name="Output 2 2 24 3 2" xfId="31351"/>
    <cellStyle name="Output 2 2 24 3 2 2" xfId="57139"/>
    <cellStyle name="Output 2 2 24 3 2 3" xfId="57140"/>
    <cellStyle name="Output 2 2 24 3 3" xfId="31352"/>
    <cellStyle name="Output 2 2 24 3 4" xfId="57141"/>
    <cellStyle name="Output 2 2 24 4" xfId="31353"/>
    <cellStyle name="Output 2 2 24 4 2" xfId="31354"/>
    <cellStyle name="Output 2 2 24 4 2 2" xfId="57142"/>
    <cellStyle name="Output 2 2 24 4 2 3" xfId="57143"/>
    <cellStyle name="Output 2 2 24 4 3" xfId="31355"/>
    <cellStyle name="Output 2 2 24 4 4" xfId="57144"/>
    <cellStyle name="Output 2 2 24 5" xfId="31356"/>
    <cellStyle name="Output 2 2 24 5 2" xfId="31357"/>
    <cellStyle name="Output 2 2 24 5 2 2" xfId="57145"/>
    <cellStyle name="Output 2 2 24 5 2 3" xfId="57146"/>
    <cellStyle name="Output 2 2 24 5 3" xfId="31358"/>
    <cellStyle name="Output 2 2 24 5 4" xfId="57147"/>
    <cellStyle name="Output 2 2 24 6" xfId="31359"/>
    <cellStyle name="Output 2 2 24 6 2" xfId="31360"/>
    <cellStyle name="Output 2 2 24 6 2 2" xfId="57148"/>
    <cellStyle name="Output 2 2 24 6 2 3" xfId="57149"/>
    <cellStyle name="Output 2 2 24 6 3" xfId="31361"/>
    <cellStyle name="Output 2 2 24 6 4" xfId="57150"/>
    <cellStyle name="Output 2 2 24 7" xfId="31362"/>
    <cellStyle name="Output 2 2 24 7 2" xfId="31363"/>
    <cellStyle name="Output 2 2 24 7 2 2" xfId="57151"/>
    <cellStyle name="Output 2 2 24 7 2 3" xfId="57152"/>
    <cellStyle name="Output 2 2 24 7 3" xfId="31364"/>
    <cellStyle name="Output 2 2 24 7 4" xfId="57153"/>
    <cellStyle name="Output 2 2 24 8" xfId="31365"/>
    <cellStyle name="Output 2 2 24 8 2" xfId="31366"/>
    <cellStyle name="Output 2 2 24 8 3" xfId="31367"/>
    <cellStyle name="Output 2 2 24 9" xfId="31368"/>
    <cellStyle name="Output 2 2 25" xfId="31369"/>
    <cellStyle name="Output 2 2 25 10" xfId="57154"/>
    <cellStyle name="Output 2 2 25 2" xfId="31370"/>
    <cellStyle name="Output 2 2 25 2 2" xfId="31371"/>
    <cellStyle name="Output 2 2 25 2 2 2" xfId="57155"/>
    <cellStyle name="Output 2 2 25 2 2 3" xfId="57156"/>
    <cellStyle name="Output 2 2 25 2 3" xfId="31372"/>
    <cellStyle name="Output 2 2 25 2 4" xfId="57157"/>
    <cellStyle name="Output 2 2 25 3" xfId="31373"/>
    <cellStyle name="Output 2 2 25 3 2" xfId="31374"/>
    <cellStyle name="Output 2 2 25 3 2 2" xfId="57158"/>
    <cellStyle name="Output 2 2 25 3 2 3" xfId="57159"/>
    <cellStyle name="Output 2 2 25 3 3" xfId="31375"/>
    <cellStyle name="Output 2 2 25 3 4" xfId="57160"/>
    <cellStyle name="Output 2 2 25 4" xfId="31376"/>
    <cellStyle name="Output 2 2 25 4 2" xfId="31377"/>
    <cellStyle name="Output 2 2 25 4 2 2" xfId="57161"/>
    <cellStyle name="Output 2 2 25 4 2 3" xfId="57162"/>
    <cellStyle name="Output 2 2 25 4 3" xfId="31378"/>
    <cellStyle name="Output 2 2 25 4 4" xfId="57163"/>
    <cellStyle name="Output 2 2 25 5" xfId="31379"/>
    <cellStyle name="Output 2 2 25 5 2" xfId="31380"/>
    <cellStyle name="Output 2 2 25 5 2 2" xfId="57164"/>
    <cellStyle name="Output 2 2 25 5 2 3" xfId="57165"/>
    <cellStyle name="Output 2 2 25 5 3" xfId="31381"/>
    <cellStyle name="Output 2 2 25 5 4" xfId="57166"/>
    <cellStyle name="Output 2 2 25 6" xfId="31382"/>
    <cellStyle name="Output 2 2 25 6 2" xfId="31383"/>
    <cellStyle name="Output 2 2 25 6 2 2" xfId="57167"/>
    <cellStyle name="Output 2 2 25 6 2 3" xfId="57168"/>
    <cellStyle name="Output 2 2 25 6 3" xfId="31384"/>
    <cellStyle name="Output 2 2 25 6 4" xfId="57169"/>
    <cellStyle name="Output 2 2 25 7" xfId="31385"/>
    <cellStyle name="Output 2 2 25 7 2" xfId="31386"/>
    <cellStyle name="Output 2 2 25 7 2 2" xfId="57170"/>
    <cellStyle name="Output 2 2 25 7 2 3" xfId="57171"/>
    <cellStyle name="Output 2 2 25 7 3" xfId="31387"/>
    <cellStyle name="Output 2 2 25 7 4" xfId="57172"/>
    <cellStyle name="Output 2 2 25 8" xfId="31388"/>
    <cellStyle name="Output 2 2 25 8 2" xfId="31389"/>
    <cellStyle name="Output 2 2 25 8 3" xfId="31390"/>
    <cellStyle name="Output 2 2 25 9" xfId="31391"/>
    <cellStyle name="Output 2 2 26" xfId="31392"/>
    <cellStyle name="Output 2 2 26 10" xfId="57173"/>
    <cellStyle name="Output 2 2 26 2" xfId="31393"/>
    <cellStyle name="Output 2 2 26 2 2" xfId="31394"/>
    <cellStyle name="Output 2 2 26 2 2 2" xfId="57174"/>
    <cellStyle name="Output 2 2 26 2 2 3" xfId="57175"/>
    <cellStyle name="Output 2 2 26 2 3" xfId="31395"/>
    <cellStyle name="Output 2 2 26 2 4" xfId="57176"/>
    <cellStyle name="Output 2 2 26 3" xfId="31396"/>
    <cellStyle name="Output 2 2 26 3 2" xfId="31397"/>
    <cellStyle name="Output 2 2 26 3 2 2" xfId="57177"/>
    <cellStyle name="Output 2 2 26 3 2 3" xfId="57178"/>
    <cellStyle name="Output 2 2 26 3 3" xfId="31398"/>
    <cellStyle name="Output 2 2 26 3 4" xfId="57179"/>
    <cellStyle name="Output 2 2 26 4" xfId="31399"/>
    <cellStyle name="Output 2 2 26 4 2" xfId="31400"/>
    <cellStyle name="Output 2 2 26 4 2 2" xfId="57180"/>
    <cellStyle name="Output 2 2 26 4 2 3" xfId="57181"/>
    <cellStyle name="Output 2 2 26 4 3" xfId="31401"/>
    <cellStyle name="Output 2 2 26 4 4" xfId="57182"/>
    <cellStyle name="Output 2 2 26 5" xfId="31402"/>
    <cellStyle name="Output 2 2 26 5 2" xfId="31403"/>
    <cellStyle name="Output 2 2 26 5 2 2" xfId="57183"/>
    <cellStyle name="Output 2 2 26 5 2 3" xfId="57184"/>
    <cellStyle name="Output 2 2 26 5 3" xfId="31404"/>
    <cellStyle name="Output 2 2 26 5 4" xfId="57185"/>
    <cellStyle name="Output 2 2 26 6" xfId="31405"/>
    <cellStyle name="Output 2 2 26 6 2" xfId="31406"/>
    <cellStyle name="Output 2 2 26 6 2 2" xfId="57186"/>
    <cellStyle name="Output 2 2 26 6 2 3" xfId="57187"/>
    <cellStyle name="Output 2 2 26 6 3" xfId="31407"/>
    <cellStyle name="Output 2 2 26 6 4" xfId="57188"/>
    <cellStyle name="Output 2 2 26 7" xfId="31408"/>
    <cellStyle name="Output 2 2 26 7 2" xfId="31409"/>
    <cellStyle name="Output 2 2 26 7 2 2" xfId="57189"/>
    <cellStyle name="Output 2 2 26 7 2 3" xfId="57190"/>
    <cellStyle name="Output 2 2 26 7 3" xfId="31410"/>
    <cellStyle name="Output 2 2 26 7 4" xfId="57191"/>
    <cellStyle name="Output 2 2 26 8" xfId="31411"/>
    <cellStyle name="Output 2 2 26 8 2" xfId="31412"/>
    <cellStyle name="Output 2 2 26 8 3" xfId="31413"/>
    <cellStyle name="Output 2 2 26 9" xfId="31414"/>
    <cellStyle name="Output 2 2 27" xfId="31415"/>
    <cellStyle name="Output 2 2 27 10" xfId="57192"/>
    <cellStyle name="Output 2 2 27 2" xfId="31416"/>
    <cellStyle name="Output 2 2 27 2 2" xfId="31417"/>
    <cellStyle name="Output 2 2 27 2 2 2" xfId="57193"/>
    <cellStyle name="Output 2 2 27 2 2 3" xfId="57194"/>
    <cellStyle name="Output 2 2 27 2 3" xfId="31418"/>
    <cellStyle name="Output 2 2 27 2 4" xfId="57195"/>
    <cellStyle name="Output 2 2 27 3" xfId="31419"/>
    <cellStyle name="Output 2 2 27 3 2" xfId="31420"/>
    <cellStyle name="Output 2 2 27 3 2 2" xfId="57196"/>
    <cellStyle name="Output 2 2 27 3 2 3" xfId="57197"/>
    <cellStyle name="Output 2 2 27 3 3" xfId="31421"/>
    <cellStyle name="Output 2 2 27 3 4" xfId="57198"/>
    <cellStyle name="Output 2 2 27 4" xfId="31422"/>
    <cellStyle name="Output 2 2 27 4 2" xfId="31423"/>
    <cellStyle name="Output 2 2 27 4 2 2" xfId="57199"/>
    <cellStyle name="Output 2 2 27 4 2 3" xfId="57200"/>
    <cellStyle name="Output 2 2 27 4 3" xfId="31424"/>
    <cellStyle name="Output 2 2 27 4 4" xfId="57201"/>
    <cellStyle name="Output 2 2 27 5" xfId="31425"/>
    <cellStyle name="Output 2 2 27 5 2" xfId="31426"/>
    <cellStyle name="Output 2 2 27 5 2 2" xfId="57202"/>
    <cellStyle name="Output 2 2 27 5 2 3" xfId="57203"/>
    <cellStyle name="Output 2 2 27 5 3" xfId="31427"/>
    <cellStyle name="Output 2 2 27 5 4" xfId="57204"/>
    <cellStyle name="Output 2 2 27 6" xfId="31428"/>
    <cellStyle name="Output 2 2 27 6 2" xfId="31429"/>
    <cellStyle name="Output 2 2 27 6 2 2" xfId="57205"/>
    <cellStyle name="Output 2 2 27 6 2 3" xfId="57206"/>
    <cellStyle name="Output 2 2 27 6 3" xfId="31430"/>
    <cellStyle name="Output 2 2 27 6 4" xfId="57207"/>
    <cellStyle name="Output 2 2 27 7" xfId="31431"/>
    <cellStyle name="Output 2 2 27 7 2" xfId="31432"/>
    <cellStyle name="Output 2 2 27 7 2 2" xfId="57208"/>
    <cellStyle name="Output 2 2 27 7 2 3" xfId="57209"/>
    <cellStyle name="Output 2 2 27 7 3" xfId="31433"/>
    <cellStyle name="Output 2 2 27 7 4" xfId="57210"/>
    <cellStyle name="Output 2 2 27 8" xfId="31434"/>
    <cellStyle name="Output 2 2 27 8 2" xfId="31435"/>
    <cellStyle name="Output 2 2 27 8 3" xfId="31436"/>
    <cellStyle name="Output 2 2 27 9" xfId="31437"/>
    <cellStyle name="Output 2 2 28" xfId="31438"/>
    <cellStyle name="Output 2 2 28 10" xfId="57211"/>
    <cellStyle name="Output 2 2 28 2" xfId="31439"/>
    <cellStyle name="Output 2 2 28 2 2" xfId="31440"/>
    <cellStyle name="Output 2 2 28 2 2 2" xfId="57212"/>
    <cellStyle name="Output 2 2 28 2 2 3" xfId="57213"/>
    <cellStyle name="Output 2 2 28 2 3" xfId="31441"/>
    <cellStyle name="Output 2 2 28 2 4" xfId="57214"/>
    <cellStyle name="Output 2 2 28 3" xfId="31442"/>
    <cellStyle name="Output 2 2 28 3 2" xfId="31443"/>
    <cellStyle name="Output 2 2 28 3 2 2" xfId="57215"/>
    <cellStyle name="Output 2 2 28 3 2 3" xfId="57216"/>
    <cellStyle name="Output 2 2 28 3 3" xfId="31444"/>
    <cellStyle name="Output 2 2 28 3 4" xfId="57217"/>
    <cellStyle name="Output 2 2 28 4" xfId="31445"/>
    <cellStyle name="Output 2 2 28 4 2" xfId="31446"/>
    <cellStyle name="Output 2 2 28 4 2 2" xfId="57218"/>
    <cellStyle name="Output 2 2 28 4 2 3" xfId="57219"/>
    <cellStyle name="Output 2 2 28 4 3" xfId="31447"/>
    <cellStyle name="Output 2 2 28 4 4" xfId="57220"/>
    <cellStyle name="Output 2 2 28 5" xfId="31448"/>
    <cellStyle name="Output 2 2 28 5 2" xfId="31449"/>
    <cellStyle name="Output 2 2 28 5 2 2" xfId="57221"/>
    <cellStyle name="Output 2 2 28 5 2 3" xfId="57222"/>
    <cellStyle name="Output 2 2 28 5 3" xfId="31450"/>
    <cellStyle name="Output 2 2 28 5 4" xfId="57223"/>
    <cellStyle name="Output 2 2 28 6" xfId="31451"/>
    <cellStyle name="Output 2 2 28 6 2" xfId="31452"/>
    <cellStyle name="Output 2 2 28 6 2 2" xfId="57224"/>
    <cellStyle name="Output 2 2 28 6 2 3" xfId="57225"/>
    <cellStyle name="Output 2 2 28 6 3" xfId="31453"/>
    <cellStyle name="Output 2 2 28 6 4" xfId="57226"/>
    <cellStyle name="Output 2 2 28 7" xfId="31454"/>
    <cellStyle name="Output 2 2 28 7 2" xfId="31455"/>
    <cellStyle name="Output 2 2 28 7 2 2" xfId="57227"/>
    <cellStyle name="Output 2 2 28 7 2 3" xfId="57228"/>
    <cellStyle name="Output 2 2 28 7 3" xfId="31456"/>
    <cellStyle name="Output 2 2 28 7 4" xfId="57229"/>
    <cellStyle name="Output 2 2 28 8" xfId="31457"/>
    <cellStyle name="Output 2 2 28 8 2" xfId="31458"/>
    <cellStyle name="Output 2 2 28 8 3" xfId="31459"/>
    <cellStyle name="Output 2 2 28 9" xfId="31460"/>
    <cellStyle name="Output 2 2 29" xfId="31461"/>
    <cellStyle name="Output 2 2 29 10" xfId="57230"/>
    <cellStyle name="Output 2 2 29 2" xfId="31462"/>
    <cellStyle name="Output 2 2 29 2 2" xfId="31463"/>
    <cellStyle name="Output 2 2 29 2 2 2" xfId="57231"/>
    <cellStyle name="Output 2 2 29 2 2 3" xfId="57232"/>
    <cellStyle name="Output 2 2 29 2 3" xfId="31464"/>
    <cellStyle name="Output 2 2 29 2 4" xfId="57233"/>
    <cellStyle name="Output 2 2 29 3" xfId="31465"/>
    <cellStyle name="Output 2 2 29 3 2" xfId="31466"/>
    <cellStyle name="Output 2 2 29 3 2 2" xfId="57234"/>
    <cellStyle name="Output 2 2 29 3 2 3" xfId="57235"/>
    <cellStyle name="Output 2 2 29 3 3" xfId="31467"/>
    <cellStyle name="Output 2 2 29 3 4" xfId="57236"/>
    <cellStyle name="Output 2 2 29 4" xfId="31468"/>
    <cellStyle name="Output 2 2 29 4 2" xfId="31469"/>
    <cellStyle name="Output 2 2 29 4 2 2" xfId="57237"/>
    <cellStyle name="Output 2 2 29 4 2 3" xfId="57238"/>
    <cellStyle name="Output 2 2 29 4 3" xfId="31470"/>
    <cellStyle name="Output 2 2 29 4 4" xfId="57239"/>
    <cellStyle name="Output 2 2 29 5" xfId="31471"/>
    <cellStyle name="Output 2 2 29 5 2" xfId="31472"/>
    <cellStyle name="Output 2 2 29 5 2 2" xfId="57240"/>
    <cellStyle name="Output 2 2 29 5 2 3" xfId="57241"/>
    <cellStyle name="Output 2 2 29 5 3" xfId="31473"/>
    <cellStyle name="Output 2 2 29 5 4" xfId="57242"/>
    <cellStyle name="Output 2 2 29 6" xfId="31474"/>
    <cellStyle name="Output 2 2 29 6 2" xfId="31475"/>
    <cellStyle name="Output 2 2 29 6 2 2" xfId="57243"/>
    <cellStyle name="Output 2 2 29 6 2 3" xfId="57244"/>
    <cellStyle name="Output 2 2 29 6 3" xfId="31476"/>
    <cellStyle name="Output 2 2 29 6 4" xfId="57245"/>
    <cellStyle name="Output 2 2 29 7" xfId="31477"/>
    <cellStyle name="Output 2 2 29 7 2" xfId="31478"/>
    <cellStyle name="Output 2 2 29 7 2 2" xfId="57246"/>
    <cellStyle name="Output 2 2 29 7 2 3" xfId="57247"/>
    <cellStyle name="Output 2 2 29 7 3" xfId="31479"/>
    <cellStyle name="Output 2 2 29 7 4" xfId="57248"/>
    <cellStyle name="Output 2 2 29 8" xfId="31480"/>
    <cellStyle name="Output 2 2 29 8 2" xfId="31481"/>
    <cellStyle name="Output 2 2 29 8 3" xfId="31482"/>
    <cellStyle name="Output 2 2 29 9" xfId="31483"/>
    <cellStyle name="Output 2 2 3" xfId="31484"/>
    <cellStyle name="Output 2 2 3 10" xfId="31485"/>
    <cellStyle name="Output 2 2 3 10 2" xfId="57249"/>
    <cellStyle name="Output 2 2 3 10 3" xfId="57250"/>
    <cellStyle name="Output 2 2 3 11" xfId="57251"/>
    <cellStyle name="Output 2 2 3 12" xfId="57252"/>
    <cellStyle name="Output 2 2 3 13" xfId="57253"/>
    <cellStyle name="Output 2 2 3 14" xfId="57254"/>
    <cellStyle name="Output 2 2 3 2" xfId="31486"/>
    <cellStyle name="Output 2 2 3 2 2" xfId="31487"/>
    <cellStyle name="Output 2 2 3 2 2 2" xfId="31488"/>
    <cellStyle name="Output 2 2 3 2 2 2 2" xfId="31489"/>
    <cellStyle name="Output 2 2 3 2 2 2 2 2" xfId="31490"/>
    <cellStyle name="Output 2 2 3 2 2 2 2 2 2" xfId="31491"/>
    <cellStyle name="Output 2 2 3 2 2 2 2 2 2 2" xfId="31492"/>
    <cellStyle name="Output 2 2 3 2 2 2 2 2 3" xfId="31493"/>
    <cellStyle name="Output 2 2 3 2 2 2 2 3" xfId="31494"/>
    <cellStyle name="Output 2 2 3 2 2 2 2 3 2" xfId="31495"/>
    <cellStyle name="Output 2 2 3 2 2 2 2 3 2 2" xfId="31496"/>
    <cellStyle name="Output 2 2 3 2 2 2 2 3 3" xfId="31497"/>
    <cellStyle name="Output 2 2 3 2 2 2 2 4" xfId="31498"/>
    <cellStyle name="Output 2 2 3 2 2 2 2 4 2" xfId="31499"/>
    <cellStyle name="Output 2 2 3 2 2 2 2 5" xfId="31500"/>
    <cellStyle name="Output 2 2 3 2 2 2 3" xfId="31501"/>
    <cellStyle name="Output 2 2 3 2 2 2 3 2" xfId="31502"/>
    <cellStyle name="Output 2 2 3 2 2 2 3 2 2" xfId="31503"/>
    <cellStyle name="Output 2 2 3 2 2 2 3 3" xfId="31504"/>
    <cellStyle name="Output 2 2 3 2 2 2 4" xfId="31505"/>
    <cellStyle name="Output 2 2 3 2 2 2 4 2" xfId="31506"/>
    <cellStyle name="Output 2 2 3 2 2 2 4 2 2" xfId="31507"/>
    <cellStyle name="Output 2 2 3 2 2 2 4 3" xfId="31508"/>
    <cellStyle name="Output 2 2 3 2 2 2 5" xfId="31509"/>
    <cellStyle name="Output 2 2 3 2 2 2 5 2" xfId="31510"/>
    <cellStyle name="Output 2 2 3 2 2 2 6" xfId="31511"/>
    <cellStyle name="Output 2 2 3 2 2 3" xfId="57255"/>
    <cellStyle name="Output 2 2 3 2 2 4" xfId="57256"/>
    <cellStyle name="Output 2 2 3 2 2 5" xfId="57257"/>
    <cellStyle name="Output 2 2 3 2 2 6" xfId="57258"/>
    <cellStyle name="Output 2 2 3 2 2 7" xfId="57259"/>
    <cellStyle name="Output 2 2 3 2 3" xfId="31512"/>
    <cellStyle name="Output 2 2 3 2 3 2" xfId="31513"/>
    <cellStyle name="Output 2 2 3 2 3 2 2" xfId="31514"/>
    <cellStyle name="Output 2 2 3 2 3 2 2 2" xfId="31515"/>
    <cellStyle name="Output 2 2 3 2 3 2 2 2 2" xfId="31516"/>
    <cellStyle name="Output 2 2 3 2 3 2 2 3" xfId="31517"/>
    <cellStyle name="Output 2 2 3 2 3 2 3" xfId="31518"/>
    <cellStyle name="Output 2 2 3 2 3 2 3 2" xfId="31519"/>
    <cellStyle name="Output 2 2 3 2 3 2 3 2 2" xfId="31520"/>
    <cellStyle name="Output 2 2 3 2 3 2 3 3" xfId="31521"/>
    <cellStyle name="Output 2 2 3 2 3 2 4" xfId="31522"/>
    <cellStyle name="Output 2 2 3 2 3 2 4 2" xfId="31523"/>
    <cellStyle name="Output 2 2 3 2 3 2 5" xfId="31524"/>
    <cellStyle name="Output 2 2 3 2 3 3" xfId="31525"/>
    <cellStyle name="Output 2 2 3 2 3 3 2" xfId="31526"/>
    <cellStyle name="Output 2 2 3 2 3 3 2 2" xfId="31527"/>
    <cellStyle name="Output 2 2 3 2 3 3 3" xfId="31528"/>
    <cellStyle name="Output 2 2 3 2 3 4" xfId="31529"/>
    <cellStyle name="Output 2 2 3 2 3 4 2" xfId="31530"/>
    <cellStyle name="Output 2 2 3 2 3 4 2 2" xfId="31531"/>
    <cellStyle name="Output 2 2 3 2 3 4 3" xfId="31532"/>
    <cellStyle name="Output 2 2 3 2 3 5" xfId="31533"/>
    <cellStyle name="Output 2 2 3 2 3 5 2" xfId="31534"/>
    <cellStyle name="Output 2 2 3 2 3 6" xfId="31535"/>
    <cellStyle name="Output 2 2 3 2 4" xfId="31536"/>
    <cellStyle name="Output 2 2 3 2 5" xfId="31537"/>
    <cellStyle name="Output 2 2 3 2 6" xfId="57260"/>
    <cellStyle name="Output 2 2 3 2 7" xfId="57261"/>
    <cellStyle name="Output 2 2 3 3" xfId="31538"/>
    <cellStyle name="Output 2 2 3 3 2" xfId="31539"/>
    <cellStyle name="Output 2 2 3 3 2 2" xfId="31540"/>
    <cellStyle name="Output 2 2 3 3 2 2 2" xfId="31541"/>
    <cellStyle name="Output 2 2 3 3 2 2 2 2" xfId="31542"/>
    <cellStyle name="Output 2 2 3 3 2 2 2 2 2" xfId="31543"/>
    <cellStyle name="Output 2 2 3 3 2 2 2 3" xfId="31544"/>
    <cellStyle name="Output 2 2 3 3 2 2 3" xfId="31545"/>
    <cellStyle name="Output 2 2 3 3 2 2 3 2" xfId="31546"/>
    <cellStyle name="Output 2 2 3 3 2 2 3 2 2" xfId="31547"/>
    <cellStyle name="Output 2 2 3 3 2 2 3 3" xfId="31548"/>
    <cellStyle name="Output 2 2 3 3 2 2 4" xfId="31549"/>
    <cellStyle name="Output 2 2 3 3 2 2 4 2" xfId="31550"/>
    <cellStyle name="Output 2 2 3 3 2 2 5" xfId="31551"/>
    <cellStyle name="Output 2 2 3 3 2 3" xfId="31552"/>
    <cellStyle name="Output 2 2 3 3 2 3 2" xfId="31553"/>
    <cellStyle name="Output 2 2 3 3 2 3 2 2" xfId="31554"/>
    <cellStyle name="Output 2 2 3 3 2 3 3" xfId="31555"/>
    <cellStyle name="Output 2 2 3 3 2 4" xfId="31556"/>
    <cellStyle name="Output 2 2 3 3 2 4 2" xfId="31557"/>
    <cellStyle name="Output 2 2 3 3 2 4 2 2" xfId="31558"/>
    <cellStyle name="Output 2 2 3 3 2 4 3" xfId="31559"/>
    <cellStyle name="Output 2 2 3 3 2 5" xfId="31560"/>
    <cellStyle name="Output 2 2 3 3 2 5 2" xfId="31561"/>
    <cellStyle name="Output 2 2 3 3 2 6" xfId="31562"/>
    <cellStyle name="Output 2 2 3 3 3" xfId="31563"/>
    <cellStyle name="Output 2 2 3 3 4" xfId="31564"/>
    <cellStyle name="Output 2 2 3 3 5" xfId="31565"/>
    <cellStyle name="Output 2 2 3 3 6" xfId="57262"/>
    <cellStyle name="Output 2 2 3 3 7" xfId="57263"/>
    <cellStyle name="Output 2 2 3 3 8" xfId="57264"/>
    <cellStyle name="Output 2 2 3 4" xfId="31566"/>
    <cellStyle name="Output 2 2 3 4 2" xfId="31567"/>
    <cellStyle name="Output 2 2 3 4 2 2" xfId="31568"/>
    <cellStyle name="Output 2 2 3 4 2 2 2" xfId="31569"/>
    <cellStyle name="Output 2 2 3 4 2 2 2 2" xfId="31570"/>
    <cellStyle name="Output 2 2 3 4 2 2 3" xfId="31571"/>
    <cellStyle name="Output 2 2 3 4 2 3" xfId="31572"/>
    <cellStyle name="Output 2 2 3 4 2 3 2" xfId="31573"/>
    <cellStyle name="Output 2 2 3 4 2 3 2 2" xfId="31574"/>
    <cellStyle name="Output 2 2 3 4 2 3 3" xfId="31575"/>
    <cellStyle name="Output 2 2 3 4 2 4" xfId="31576"/>
    <cellStyle name="Output 2 2 3 4 2 4 2" xfId="31577"/>
    <cellStyle name="Output 2 2 3 4 2 5" xfId="31578"/>
    <cellStyle name="Output 2 2 3 4 3" xfId="31579"/>
    <cellStyle name="Output 2 2 3 4 3 2" xfId="31580"/>
    <cellStyle name="Output 2 2 3 4 3 2 2" xfId="31581"/>
    <cellStyle name="Output 2 2 3 4 3 3" xfId="31582"/>
    <cellStyle name="Output 2 2 3 4 4" xfId="31583"/>
    <cellStyle name="Output 2 2 3 4 4 2" xfId="31584"/>
    <cellStyle name="Output 2 2 3 4 4 2 2" xfId="31585"/>
    <cellStyle name="Output 2 2 3 4 4 3" xfId="31586"/>
    <cellStyle name="Output 2 2 3 4 5" xfId="31587"/>
    <cellStyle name="Output 2 2 3 4 5 2" xfId="31588"/>
    <cellStyle name="Output 2 2 3 4 6" xfId="31589"/>
    <cellStyle name="Output 2 2 3 4 7" xfId="31590"/>
    <cellStyle name="Output 2 2 3 4 8" xfId="31591"/>
    <cellStyle name="Output 2 2 3 4 9" xfId="31592"/>
    <cellStyle name="Output 2 2 3 5" xfId="31593"/>
    <cellStyle name="Output 2 2 3 5 2" xfId="31594"/>
    <cellStyle name="Output 2 2 3 5 2 2" xfId="57265"/>
    <cellStyle name="Output 2 2 3 5 2 3" xfId="57266"/>
    <cellStyle name="Output 2 2 3 5 3" xfId="31595"/>
    <cellStyle name="Output 2 2 3 5 4" xfId="57267"/>
    <cellStyle name="Output 2 2 3 6" xfId="31596"/>
    <cellStyle name="Output 2 2 3 6 2" xfId="31597"/>
    <cellStyle name="Output 2 2 3 6 2 2" xfId="57268"/>
    <cellStyle name="Output 2 2 3 6 2 3" xfId="57269"/>
    <cellStyle name="Output 2 2 3 6 3" xfId="31598"/>
    <cellStyle name="Output 2 2 3 6 4" xfId="57270"/>
    <cellStyle name="Output 2 2 3 7" xfId="31599"/>
    <cellStyle name="Output 2 2 3 7 2" xfId="31600"/>
    <cellStyle name="Output 2 2 3 7 2 2" xfId="57271"/>
    <cellStyle name="Output 2 2 3 7 2 3" xfId="57272"/>
    <cellStyle name="Output 2 2 3 7 3" xfId="31601"/>
    <cellStyle name="Output 2 2 3 7 4" xfId="57273"/>
    <cellStyle name="Output 2 2 3 8" xfId="31602"/>
    <cellStyle name="Output 2 2 3 8 2" xfId="31603"/>
    <cellStyle name="Output 2 2 3 8 2 2" xfId="57274"/>
    <cellStyle name="Output 2 2 3 8 2 3" xfId="57275"/>
    <cellStyle name="Output 2 2 3 8 3" xfId="31604"/>
    <cellStyle name="Output 2 2 3 8 4" xfId="57276"/>
    <cellStyle name="Output 2 2 3 9" xfId="31605"/>
    <cellStyle name="Output 2 2 3 9 2" xfId="31606"/>
    <cellStyle name="Output 2 2 3 9 2 2" xfId="57277"/>
    <cellStyle name="Output 2 2 3 9 2 3" xfId="57278"/>
    <cellStyle name="Output 2 2 3 9 3" xfId="31607"/>
    <cellStyle name="Output 2 2 3 9 4" xfId="57279"/>
    <cellStyle name="Output 2 2 30" xfId="31608"/>
    <cellStyle name="Output 2 2 30 10" xfId="57280"/>
    <cellStyle name="Output 2 2 30 2" xfId="31609"/>
    <cellStyle name="Output 2 2 30 2 2" xfId="31610"/>
    <cellStyle name="Output 2 2 30 2 2 2" xfId="57281"/>
    <cellStyle name="Output 2 2 30 2 2 3" xfId="57282"/>
    <cellStyle name="Output 2 2 30 2 3" xfId="31611"/>
    <cellStyle name="Output 2 2 30 2 4" xfId="57283"/>
    <cellStyle name="Output 2 2 30 3" xfId="31612"/>
    <cellStyle name="Output 2 2 30 3 2" xfId="31613"/>
    <cellStyle name="Output 2 2 30 3 2 2" xfId="57284"/>
    <cellStyle name="Output 2 2 30 3 2 3" xfId="57285"/>
    <cellStyle name="Output 2 2 30 3 3" xfId="31614"/>
    <cellStyle name="Output 2 2 30 3 4" xfId="57286"/>
    <cellStyle name="Output 2 2 30 4" xfId="31615"/>
    <cellStyle name="Output 2 2 30 4 2" xfId="31616"/>
    <cellStyle name="Output 2 2 30 4 2 2" xfId="57287"/>
    <cellStyle name="Output 2 2 30 4 2 3" xfId="57288"/>
    <cellStyle name="Output 2 2 30 4 3" xfId="31617"/>
    <cellStyle name="Output 2 2 30 4 4" xfId="57289"/>
    <cellStyle name="Output 2 2 30 5" xfId="31618"/>
    <cellStyle name="Output 2 2 30 5 2" xfId="31619"/>
    <cellStyle name="Output 2 2 30 5 2 2" xfId="57290"/>
    <cellStyle name="Output 2 2 30 5 2 3" xfId="57291"/>
    <cellStyle name="Output 2 2 30 5 3" xfId="31620"/>
    <cellStyle name="Output 2 2 30 5 4" xfId="57292"/>
    <cellStyle name="Output 2 2 30 6" xfId="31621"/>
    <cellStyle name="Output 2 2 30 6 2" xfId="31622"/>
    <cellStyle name="Output 2 2 30 6 2 2" xfId="57293"/>
    <cellStyle name="Output 2 2 30 6 2 3" xfId="57294"/>
    <cellStyle name="Output 2 2 30 6 3" xfId="31623"/>
    <cellStyle name="Output 2 2 30 6 4" xfId="57295"/>
    <cellStyle name="Output 2 2 30 7" xfId="31624"/>
    <cellStyle name="Output 2 2 30 7 2" xfId="31625"/>
    <cellStyle name="Output 2 2 30 7 2 2" xfId="57296"/>
    <cellStyle name="Output 2 2 30 7 2 3" xfId="57297"/>
    <cellStyle name="Output 2 2 30 7 3" xfId="31626"/>
    <cellStyle name="Output 2 2 30 7 4" xfId="57298"/>
    <cellStyle name="Output 2 2 30 8" xfId="31627"/>
    <cellStyle name="Output 2 2 30 8 2" xfId="31628"/>
    <cellStyle name="Output 2 2 30 8 3" xfId="31629"/>
    <cellStyle name="Output 2 2 30 9" xfId="31630"/>
    <cellStyle name="Output 2 2 31" xfId="31631"/>
    <cellStyle name="Output 2 2 31 10" xfId="57299"/>
    <cellStyle name="Output 2 2 31 2" xfId="31632"/>
    <cellStyle name="Output 2 2 31 2 2" xfId="31633"/>
    <cellStyle name="Output 2 2 31 2 2 2" xfId="57300"/>
    <cellStyle name="Output 2 2 31 2 2 3" xfId="57301"/>
    <cellStyle name="Output 2 2 31 2 3" xfId="31634"/>
    <cellStyle name="Output 2 2 31 2 4" xfId="57302"/>
    <cellStyle name="Output 2 2 31 3" xfId="31635"/>
    <cellStyle name="Output 2 2 31 3 2" xfId="31636"/>
    <cellStyle name="Output 2 2 31 3 2 2" xfId="57303"/>
    <cellStyle name="Output 2 2 31 3 2 3" xfId="57304"/>
    <cellStyle name="Output 2 2 31 3 3" xfId="31637"/>
    <cellStyle name="Output 2 2 31 3 4" xfId="57305"/>
    <cellStyle name="Output 2 2 31 4" xfId="31638"/>
    <cellStyle name="Output 2 2 31 4 2" xfId="31639"/>
    <cellStyle name="Output 2 2 31 4 2 2" xfId="57306"/>
    <cellStyle name="Output 2 2 31 4 2 3" xfId="57307"/>
    <cellStyle name="Output 2 2 31 4 3" xfId="31640"/>
    <cellStyle name="Output 2 2 31 4 4" xfId="57308"/>
    <cellStyle name="Output 2 2 31 5" xfId="31641"/>
    <cellStyle name="Output 2 2 31 5 2" xfId="31642"/>
    <cellStyle name="Output 2 2 31 5 2 2" xfId="57309"/>
    <cellStyle name="Output 2 2 31 5 2 3" xfId="57310"/>
    <cellStyle name="Output 2 2 31 5 3" xfId="31643"/>
    <cellStyle name="Output 2 2 31 5 4" xfId="57311"/>
    <cellStyle name="Output 2 2 31 6" xfId="31644"/>
    <cellStyle name="Output 2 2 31 6 2" xfId="31645"/>
    <cellStyle name="Output 2 2 31 6 2 2" xfId="57312"/>
    <cellStyle name="Output 2 2 31 6 2 3" xfId="57313"/>
    <cellStyle name="Output 2 2 31 6 3" xfId="31646"/>
    <cellStyle name="Output 2 2 31 6 4" xfId="57314"/>
    <cellStyle name="Output 2 2 31 7" xfId="31647"/>
    <cellStyle name="Output 2 2 31 7 2" xfId="31648"/>
    <cellStyle name="Output 2 2 31 7 2 2" xfId="57315"/>
    <cellStyle name="Output 2 2 31 7 2 3" xfId="57316"/>
    <cellStyle name="Output 2 2 31 7 3" xfId="31649"/>
    <cellStyle name="Output 2 2 31 7 4" xfId="57317"/>
    <cellStyle name="Output 2 2 31 8" xfId="31650"/>
    <cellStyle name="Output 2 2 31 8 2" xfId="31651"/>
    <cellStyle name="Output 2 2 31 8 3" xfId="31652"/>
    <cellStyle name="Output 2 2 31 9" xfId="31653"/>
    <cellStyle name="Output 2 2 32" xfId="31654"/>
    <cellStyle name="Output 2 2 32 10" xfId="57318"/>
    <cellStyle name="Output 2 2 32 2" xfId="31655"/>
    <cellStyle name="Output 2 2 32 2 2" xfId="31656"/>
    <cellStyle name="Output 2 2 32 2 2 2" xfId="57319"/>
    <cellStyle name="Output 2 2 32 2 2 3" xfId="57320"/>
    <cellStyle name="Output 2 2 32 2 3" xfId="31657"/>
    <cellStyle name="Output 2 2 32 2 4" xfId="57321"/>
    <cellStyle name="Output 2 2 32 3" xfId="31658"/>
    <cellStyle name="Output 2 2 32 3 2" xfId="31659"/>
    <cellStyle name="Output 2 2 32 3 2 2" xfId="57322"/>
    <cellStyle name="Output 2 2 32 3 2 3" xfId="57323"/>
    <cellStyle name="Output 2 2 32 3 3" xfId="31660"/>
    <cellStyle name="Output 2 2 32 3 4" xfId="57324"/>
    <cellStyle name="Output 2 2 32 4" xfId="31661"/>
    <cellStyle name="Output 2 2 32 4 2" xfId="31662"/>
    <cellStyle name="Output 2 2 32 4 2 2" xfId="57325"/>
    <cellStyle name="Output 2 2 32 4 2 3" xfId="57326"/>
    <cellStyle name="Output 2 2 32 4 3" xfId="31663"/>
    <cellStyle name="Output 2 2 32 4 4" xfId="57327"/>
    <cellStyle name="Output 2 2 32 5" xfId="31664"/>
    <cellStyle name="Output 2 2 32 5 2" xfId="31665"/>
    <cellStyle name="Output 2 2 32 5 2 2" xfId="57328"/>
    <cellStyle name="Output 2 2 32 5 2 3" xfId="57329"/>
    <cellStyle name="Output 2 2 32 5 3" xfId="31666"/>
    <cellStyle name="Output 2 2 32 5 4" xfId="57330"/>
    <cellStyle name="Output 2 2 32 6" xfId="31667"/>
    <cellStyle name="Output 2 2 32 6 2" xfId="31668"/>
    <cellStyle name="Output 2 2 32 6 2 2" xfId="57331"/>
    <cellStyle name="Output 2 2 32 6 2 3" xfId="57332"/>
    <cellStyle name="Output 2 2 32 6 3" xfId="31669"/>
    <cellStyle name="Output 2 2 32 6 4" xfId="57333"/>
    <cellStyle name="Output 2 2 32 7" xfId="31670"/>
    <cellStyle name="Output 2 2 32 7 2" xfId="31671"/>
    <cellStyle name="Output 2 2 32 7 2 2" xfId="57334"/>
    <cellStyle name="Output 2 2 32 7 2 3" xfId="57335"/>
    <cellStyle name="Output 2 2 32 7 3" xfId="31672"/>
    <cellStyle name="Output 2 2 32 7 4" xfId="57336"/>
    <cellStyle name="Output 2 2 32 8" xfId="31673"/>
    <cellStyle name="Output 2 2 32 8 2" xfId="31674"/>
    <cellStyle name="Output 2 2 32 8 3" xfId="31675"/>
    <cellStyle name="Output 2 2 32 9" xfId="31676"/>
    <cellStyle name="Output 2 2 33" xfId="31677"/>
    <cellStyle name="Output 2 2 33 10" xfId="57337"/>
    <cellStyle name="Output 2 2 33 2" xfId="31678"/>
    <cellStyle name="Output 2 2 33 2 2" xfId="31679"/>
    <cellStyle name="Output 2 2 33 2 2 2" xfId="57338"/>
    <cellStyle name="Output 2 2 33 2 2 3" xfId="57339"/>
    <cellStyle name="Output 2 2 33 2 3" xfId="31680"/>
    <cellStyle name="Output 2 2 33 2 4" xfId="57340"/>
    <cellStyle name="Output 2 2 33 3" xfId="31681"/>
    <cellStyle name="Output 2 2 33 3 2" xfId="31682"/>
    <cellStyle name="Output 2 2 33 3 2 2" xfId="57341"/>
    <cellStyle name="Output 2 2 33 3 2 3" xfId="57342"/>
    <cellStyle name="Output 2 2 33 3 3" xfId="31683"/>
    <cellStyle name="Output 2 2 33 3 4" xfId="57343"/>
    <cellStyle name="Output 2 2 33 4" xfId="31684"/>
    <cellStyle name="Output 2 2 33 4 2" xfId="31685"/>
    <cellStyle name="Output 2 2 33 4 2 2" xfId="57344"/>
    <cellStyle name="Output 2 2 33 4 2 3" xfId="57345"/>
    <cellStyle name="Output 2 2 33 4 3" xfId="31686"/>
    <cellStyle name="Output 2 2 33 4 4" xfId="57346"/>
    <cellStyle name="Output 2 2 33 5" xfId="31687"/>
    <cellStyle name="Output 2 2 33 5 2" xfId="31688"/>
    <cellStyle name="Output 2 2 33 5 2 2" xfId="57347"/>
    <cellStyle name="Output 2 2 33 5 2 3" xfId="57348"/>
    <cellStyle name="Output 2 2 33 5 3" xfId="31689"/>
    <cellStyle name="Output 2 2 33 5 4" xfId="57349"/>
    <cellStyle name="Output 2 2 33 6" xfId="31690"/>
    <cellStyle name="Output 2 2 33 6 2" xfId="31691"/>
    <cellStyle name="Output 2 2 33 6 2 2" xfId="57350"/>
    <cellStyle name="Output 2 2 33 6 2 3" xfId="57351"/>
    <cellStyle name="Output 2 2 33 6 3" xfId="31692"/>
    <cellStyle name="Output 2 2 33 6 4" xfId="57352"/>
    <cellStyle name="Output 2 2 33 7" xfId="31693"/>
    <cellStyle name="Output 2 2 33 7 2" xfId="31694"/>
    <cellStyle name="Output 2 2 33 7 2 2" xfId="57353"/>
    <cellStyle name="Output 2 2 33 7 2 3" xfId="57354"/>
    <cellStyle name="Output 2 2 33 7 3" xfId="31695"/>
    <cellStyle name="Output 2 2 33 7 4" xfId="57355"/>
    <cellStyle name="Output 2 2 33 8" xfId="31696"/>
    <cellStyle name="Output 2 2 33 8 2" xfId="31697"/>
    <cellStyle name="Output 2 2 33 8 3" xfId="31698"/>
    <cellStyle name="Output 2 2 33 9" xfId="31699"/>
    <cellStyle name="Output 2 2 34" xfId="31700"/>
    <cellStyle name="Output 2 2 34 10" xfId="57356"/>
    <cellStyle name="Output 2 2 34 2" xfId="31701"/>
    <cellStyle name="Output 2 2 34 2 2" xfId="31702"/>
    <cellStyle name="Output 2 2 34 2 2 2" xfId="57357"/>
    <cellStyle name="Output 2 2 34 2 2 3" xfId="57358"/>
    <cellStyle name="Output 2 2 34 2 3" xfId="31703"/>
    <cellStyle name="Output 2 2 34 2 4" xfId="57359"/>
    <cellStyle name="Output 2 2 34 3" xfId="31704"/>
    <cellStyle name="Output 2 2 34 3 2" xfId="31705"/>
    <cellStyle name="Output 2 2 34 3 2 2" xfId="57360"/>
    <cellStyle name="Output 2 2 34 3 2 3" xfId="57361"/>
    <cellStyle name="Output 2 2 34 3 3" xfId="31706"/>
    <cellStyle name="Output 2 2 34 3 4" xfId="57362"/>
    <cellStyle name="Output 2 2 34 4" xfId="31707"/>
    <cellStyle name="Output 2 2 34 4 2" xfId="31708"/>
    <cellStyle name="Output 2 2 34 4 2 2" xfId="57363"/>
    <cellStyle name="Output 2 2 34 4 2 3" xfId="57364"/>
    <cellStyle name="Output 2 2 34 4 3" xfId="31709"/>
    <cellStyle name="Output 2 2 34 4 4" xfId="57365"/>
    <cellStyle name="Output 2 2 34 5" xfId="31710"/>
    <cellStyle name="Output 2 2 34 5 2" xfId="31711"/>
    <cellStyle name="Output 2 2 34 5 2 2" xfId="57366"/>
    <cellStyle name="Output 2 2 34 5 2 3" xfId="57367"/>
    <cellStyle name="Output 2 2 34 5 3" xfId="31712"/>
    <cellStyle name="Output 2 2 34 5 4" xfId="57368"/>
    <cellStyle name="Output 2 2 34 6" xfId="31713"/>
    <cellStyle name="Output 2 2 34 6 2" xfId="31714"/>
    <cellStyle name="Output 2 2 34 6 2 2" xfId="57369"/>
    <cellStyle name="Output 2 2 34 6 2 3" xfId="57370"/>
    <cellStyle name="Output 2 2 34 6 3" xfId="31715"/>
    <cellStyle name="Output 2 2 34 6 4" xfId="57371"/>
    <cellStyle name="Output 2 2 34 7" xfId="31716"/>
    <cellStyle name="Output 2 2 34 7 2" xfId="31717"/>
    <cellStyle name="Output 2 2 34 7 2 2" xfId="57372"/>
    <cellStyle name="Output 2 2 34 7 2 3" xfId="57373"/>
    <cellStyle name="Output 2 2 34 7 3" xfId="31718"/>
    <cellStyle name="Output 2 2 34 7 4" xfId="57374"/>
    <cellStyle name="Output 2 2 34 8" xfId="31719"/>
    <cellStyle name="Output 2 2 34 8 2" xfId="31720"/>
    <cellStyle name="Output 2 2 34 8 3" xfId="31721"/>
    <cellStyle name="Output 2 2 34 9" xfId="31722"/>
    <cellStyle name="Output 2 2 35" xfId="31723"/>
    <cellStyle name="Output 2 2 35 10" xfId="57375"/>
    <cellStyle name="Output 2 2 35 2" xfId="31724"/>
    <cellStyle name="Output 2 2 35 2 2" xfId="31725"/>
    <cellStyle name="Output 2 2 35 2 2 2" xfId="57376"/>
    <cellStyle name="Output 2 2 35 2 2 3" xfId="57377"/>
    <cellStyle name="Output 2 2 35 2 3" xfId="31726"/>
    <cellStyle name="Output 2 2 35 2 4" xfId="57378"/>
    <cellStyle name="Output 2 2 35 3" xfId="31727"/>
    <cellStyle name="Output 2 2 35 3 2" xfId="31728"/>
    <cellStyle name="Output 2 2 35 3 2 2" xfId="57379"/>
    <cellStyle name="Output 2 2 35 3 2 3" xfId="57380"/>
    <cellStyle name="Output 2 2 35 3 3" xfId="31729"/>
    <cellStyle name="Output 2 2 35 3 4" xfId="57381"/>
    <cellStyle name="Output 2 2 35 4" xfId="31730"/>
    <cellStyle name="Output 2 2 35 4 2" xfId="31731"/>
    <cellStyle name="Output 2 2 35 4 2 2" xfId="57382"/>
    <cellStyle name="Output 2 2 35 4 2 3" xfId="57383"/>
    <cellStyle name="Output 2 2 35 4 3" xfId="31732"/>
    <cellStyle name="Output 2 2 35 4 4" xfId="57384"/>
    <cellStyle name="Output 2 2 35 5" xfId="31733"/>
    <cellStyle name="Output 2 2 35 5 2" xfId="31734"/>
    <cellStyle name="Output 2 2 35 5 2 2" xfId="57385"/>
    <cellStyle name="Output 2 2 35 5 2 3" xfId="57386"/>
    <cellStyle name="Output 2 2 35 5 3" xfId="31735"/>
    <cellStyle name="Output 2 2 35 5 4" xfId="57387"/>
    <cellStyle name="Output 2 2 35 6" xfId="31736"/>
    <cellStyle name="Output 2 2 35 6 2" xfId="31737"/>
    <cellStyle name="Output 2 2 35 6 2 2" xfId="57388"/>
    <cellStyle name="Output 2 2 35 6 2 3" xfId="57389"/>
    <cellStyle name="Output 2 2 35 6 3" xfId="31738"/>
    <cellStyle name="Output 2 2 35 6 4" xfId="57390"/>
    <cellStyle name="Output 2 2 35 7" xfId="31739"/>
    <cellStyle name="Output 2 2 35 7 2" xfId="31740"/>
    <cellStyle name="Output 2 2 35 7 2 2" xfId="57391"/>
    <cellStyle name="Output 2 2 35 7 2 3" xfId="57392"/>
    <cellStyle name="Output 2 2 35 7 3" xfId="31741"/>
    <cellStyle name="Output 2 2 35 7 4" xfId="57393"/>
    <cellStyle name="Output 2 2 35 8" xfId="31742"/>
    <cellStyle name="Output 2 2 35 8 2" xfId="31743"/>
    <cellStyle name="Output 2 2 35 8 3" xfId="31744"/>
    <cellStyle name="Output 2 2 35 9" xfId="31745"/>
    <cellStyle name="Output 2 2 36" xfId="31746"/>
    <cellStyle name="Output 2 2 36 10" xfId="57394"/>
    <cellStyle name="Output 2 2 36 2" xfId="31747"/>
    <cellStyle name="Output 2 2 36 2 2" xfId="31748"/>
    <cellStyle name="Output 2 2 36 2 2 2" xfId="57395"/>
    <cellStyle name="Output 2 2 36 2 2 3" xfId="57396"/>
    <cellStyle name="Output 2 2 36 2 3" xfId="31749"/>
    <cellStyle name="Output 2 2 36 2 4" xfId="57397"/>
    <cellStyle name="Output 2 2 36 3" xfId="31750"/>
    <cellStyle name="Output 2 2 36 3 2" xfId="31751"/>
    <cellStyle name="Output 2 2 36 3 2 2" xfId="57398"/>
    <cellStyle name="Output 2 2 36 3 2 3" xfId="57399"/>
    <cellStyle name="Output 2 2 36 3 3" xfId="31752"/>
    <cellStyle name="Output 2 2 36 3 4" xfId="57400"/>
    <cellStyle name="Output 2 2 36 4" xfId="31753"/>
    <cellStyle name="Output 2 2 36 4 2" xfId="31754"/>
    <cellStyle name="Output 2 2 36 4 2 2" xfId="57401"/>
    <cellStyle name="Output 2 2 36 4 2 3" xfId="57402"/>
    <cellStyle name="Output 2 2 36 4 3" xfId="31755"/>
    <cellStyle name="Output 2 2 36 4 4" xfId="57403"/>
    <cellStyle name="Output 2 2 36 5" xfId="31756"/>
    <cellStyle name="Output 2 2 36 5 2" xfId="31757"/>
    <cellStyle name="Output 2 2 36 5 2 2" xfId="57404"/>
    <cellStyle name="Output 2 2 36 5 2 3" xfId="57405"/>
    <cellStyle name="Output 2 2 36 5 3" xfId="31758"/>
    <cellStyle name="Output 2 2 36 5 4" xfId="57406"/>
    <cellStyle name="Output 2 2 36 6" xfId="31759"/>
    <cellStyle name="Output 2 2 36 6 2" xfId="31760"/>
    <cellStyle name="Output 2 2 36 6 2 2" xfId="57407"/>
    <cellStyle name="Output 2 2 36 6 2 3" xfId="57408"/>
    <cellStyle name="Output 2 2 36 6 3" xfId="31761"/>
    <cellStyle name="Output 2 2 36 6 4" xfId="57409"/>
    <cellStyle name="Output 2 2 36 7" xfId="31762"/>
    <cellStyle name="Output 2 2 36 7 2" xfId="31763"/>
    <cellStyle name="Output 2 2 36 7 2 2" xfId="57410"/>
    <cellStyle name="Output 2 2 36 7 2 3" xfId="57411"/>
    <cellStyle name="Output 2 2 36 7 3" xfId="31764"/>
    <cellStyle name="Output 2 2 36 7 4" xfId="57412"/>
    <cellStyle name="Output 2 2 36 8" xfId="31765"/>
    <cellStyle name="Output 2 2 36 8 2" xfId="31766"/>
    <cellStyle name="Output 2 2 36 8 3" xfId="31767"/>
    <cellStyle name="Output 2 2 36 9" xfId="31768"/>
    <cellStyle name="Output 2 2 37" xfId="31769"/>
    <cellStyle name="Output 2 2 37 10" xfId="57413"/>
    <cellStyle name="Output 2 2 37 2" xfId="31770"/>
    <cellStyle name="Output 2 2 37 2 2" xfId="31771"/>
    <cellStyle name="Output 2 2 37 2 2 2" xfId="57414"/>
    <cellStyle name="Output 2 2 37 2 2 3" xfId="57415"/>
    <cellStyle name="Output 2 2 37 2 3" xfId="31772"/>
    <cellStyle name="Output 2 2 37 2 4" xfId="57416"/>
    <cellStyle name="Output 2 2 37 3" xfId="31773"/>
    <cellStyle name="Output 2 2 37 3 2" xfId="31774"/>
    <cellStyle name="Output 2 2 37 3 2 2" xfId="57417"/>
    <cellStyle name="Output 2 2 37 3 2 3" xfId="57418"/>
    <cellStyle name="Output 2 2 37 3 3" xfId="31775"/>
    <cellStyle name="Output 2 2 37 3 4" xfId="57419"/>
    <cellStyle name="Output 2 2 37 4" xfId="31776"/>
    <cellStyle name="Output 2 2 37 4 2" xfId="31777"/>
    <cellStyle name="Output 2 2 37 4 2 2" xfId="57420"/>
    <cellStyle name="Output 2 2 37 4 2 3" xfId="57421"/>
    <cellStyle name="Output 2 2 37 4 3" xfId="31778"/>
    <cellStyle name="Output 2 2 37 4 4" xfId="57422"/>
    <cellStyle name="Output 2 2 37 5" xfId="31779"/>
    <cellStyle name="Output 2 2 37 5 2" xfId="31780"/>
    <cellStyle name="Output 2 2 37 5 2 2" xfId="57423"/>
    <cellStyle name="Output 2 2 37 5 2 3" xfId="57424"/>
    <cellStyle name="Output 2 2 37 5 3" xfId="31781"/>
    <cellStyle name="Output 2 2 37 5 4" xfId="57425"/>
    <cellStyle name="Output 2 2 37 6" xfId="31782"/>
    <cellStyle name="Output 2 2 37 6 2" xfId="31783"/>
    <cellStyle name="Output 2 2 37 6 2 2" xfId="57426"/>
    <cellStyle name="Output 2 2 37 6 2 3" xfId="57427"/>
    <cellStyle name="Output 2 2 37 6 3" xfId="31784"/>
    <cellStyle name="Output 2 2 37 6 4" xfId="57428"/>
    <cellStyle name="Output 2 2 37 7" xfId="31785"/>
    <cellStyle name="Output 2 2 37 7 2" xfId="31786"/>
    <cellStyle name="Output 2 2 37 7 2 2" xfId="57429"/>
    <cellStyle name="Output 2 2 37 7 2 3" xfId="57430"/>
    <cellStyle name="Output 2 2 37 7 3" xfId="31787"/>
    <cellStyle name="Output 2 2 37 7 4" xfId="57431"/>
    <cellStyle name="Output 2 2 37 8" xfId="31788"/>
    <cellStyle name="Output 2 2 37 8 2" xfId="31789"/>
    <cellStyle name="Output 2 2 37 8 3" xfId="31790"/>
    <cellStyle name="Output 2 2 37 9" xfId="31791"/>
    <cellStyle name="Output 2 2 38" xfId="31792"/>
    <cellStyle name="Output 2 2 38 2" xfId="31793"/>
    <cellStyle name="Output 2 2 38 2 2" xfId="57432"/>
    <cellStyle name="Output 2 2 38 2 3" xfId="57433"/>
    <cellStyle name="Output 2 2 38 3" xfId="31794"/>
    <cellStyle name="Output 2 2 38 4" xfId="57434"/>
    <cellStyle name="Output 2 2 39" xfId="31795"/>
    <cellStyle name="Output 2 2 39 2" xfId="31796"/>
    <cellStyle name="Output 2 2 39 2 2" xfId="57435"/>
    <cellStyle name="Output 2 2 39 2 3" xfId="57436"/>
    <cellStyle name="Output 2 2 39 3" xfId="31797"/>
    <cellStyle name="Output 2 2 39 4" xfId="57437"/>
    <cellStyle name="Output 2 2 4" xfId="31798"/>
    <cellStyle name="Output 2 2 4 10" xfId="57438"/>
    <cellStyle name="Output 2 2 4 11" xfId="57439"/>
    <cellStyle name="Output 2 2 4 12" xfId="57440"/>
    <cellStyle name="Output 2 2 4 2" xfId="31799"/>
    <cellStyle name="Output 2 2 4 2 2" xfId="31800"/>
    <cellStyle name="Output 2 2 4 2 2 2" xfId="31801"/>
    <cellStyle name="Output 2 2 4 2 2 2 2" xfId="31802"/>
    <cellStyle name="Output 2 2 4 2 2 2 2 2" xfId="31803"/>
    <cellStyle name="Output 2 2 4 2 2 2 2 2 2" xfId="31804"/>
    <cellStyle name="Output 2 2 4 2 2 2 2 2 2 2" xfId="31805"/>
    <cellStyle name="Output 2 2 4 2 2 2 2 2 3" xfId="31806"/>
    <cellStyle name="Output 2 2 4 2 2 2 2 3" xfId="31807"/>
    <cellStyle name="Output 2 2 4 2 2 2 2 3 2" xfId="31808"/>
    <cellStyle name="Output 2 2 4 2 2 2 2 3 2 2" xfId="31809"/>
    <cellStyle name="Output 2 2 4 2 2 2 2 3 3" xfId="31810"/>
    <cellStyle name="Output 2 2 4 2 2 2 2 4" xfId="31811"/>
    <cellStyle name="Output 2 2 4 2 2 2 2 4 2" xfId="31812"/>
    <cellStyle name="Output 2 2 4 2 2 2 2 5" xfId="31813"/>
    <cellStyle name="Output 2 2 4 2 2 2 3" xfId="31814"/>
    <cellStyle name="Output 2 2 4 2 2 2 3 2" xfId="31815"/>
    <cellStyle name="Output 2 2 4 2 2 2 3 2 2" xfId="31816"/>
    <cellStyle name="Output 2 2 4 2 2 2 3 3" xfId="31817"/>
    <cellStyle name="Output 2 2 4 2 2 2 4" xfId="31818"/>
    <cellStyle name="Output 2 2 4 2 2 2 4 2" xfId="31819"/>
    <cellStyle name="Output 2 2 4 2 2 2 4 2 2" xfId="31820"/>
    <cellStyle name="Output 2 2 4 2 2 2 4 3" xfId="31821"/>
    <cellStyle name="Output 2 2 4 2 2 2 5" xfId="31822"/>
    <cellStyle name="Output 2 2 4 2 2 2 5 2" xfId="31823"/>
    <cellStyle name="Output 2 2 4 2 2 2 6" xfId="31824"/>
    <cellStyle name="Output 2 2 4 2 2 3" xfId="57441"/>
    <cellStyle name="Output 2 2 4 2 2 4" xfId="57442"/>
    <cellStyle name="Output 2 2 4 2 2 5" xfId="57443"/>
    <cellStyle name="Output 2 2 4 2 2 6" xfId="57444"/>
    <cellStyle name="Output 2 2 4 2 2 7" xfId="57445"/>
    <cellStyle name="Output 2 2 4 2 3" xfId="31825"/>
    <cellStyle name="Output 2 2 4 2 3 2" xfId="31826"/>
    <cellStyle name="Output 2 2 4 2 3 2 2" xfId="31827"/>
    <cellStyle name="Output 2 2 4 2 3 2 2 2" xfId="31828"/>
    <cellStyle name="Output 2 2 4 2 3 2 2 2 2" xfId="31829"/>
    <cellStyle name="Output 2 2 4 2 3 2 2 3" xfId="31830"/>
    <cellStyle name="Output 2 2 4 2 3 2 3" xfId="31831"/>
    <cellStyle name="Output 2 2 4 2 3 2 3 2" xfId="31832"/>
    <cellStyle name="Output 2 2 4 2 3 2 3 2 2" xfId="31833"/>
    <cellStyle name="Output 2 2 4 2 3 2 3 3" xfId="31834"/>
    <cellStyle name="Output 2 2 4 2 3 2 4" xfId="31835"/>
    <cellStyle name="Output 2 2 4 2 3 2 4 2" xfId="31836"/>
    <cellStyle name="Output 2 2 4 2 3 2 5" xfId="31837"/>
    <cellStyle name="Output 2 2 4 2 3 3" xfId="31838"/>
    <cellStyle name="Output 2 2 4 2 3 3 2" xfId="31839"/>
    <cellStyle name="Output 2 2 4 2 3 3 2 2" xfId="31840"/>
    <cellStyle name="Output 2 2 4 2 3 3 3" xfId="31841"/>
    <cellStyle name="Output 2 2 4 2 3 4" xfId="31842"/>
    <cellStyle name="Output 2 2 4 2 3 4 2" xfId="31843"/>
    <cellStyle name="Output 2 2 4 2 3 4 2 2" xfId="31844"/>
    <cellStyle name="Output 2 2 4 2 3 4 3" xfId="31845"/>
    <cellStyle name="Output 2 2 4 2 3 5" xfId="31846"/>
    <cellStyle name="Output 2 2 4 2 3 5 2" xfId="31847"/>
    <cellStyle name="Output 2 2 4 2 3 6" xfId="31848"/>
    <cellStyle name="Output 2 2 4 2 4" xfId="31849"/>
    <cellStyle name="Output 2 2 4 2 5" xfId="31850"/>
    <cellStyle name="Output 2 2 4 2 6" xfId="57446"/>
    <cellStyle name="Output 2 2 4 2 7" xfId="57447"/>
    <cellStyle name="Output 2 2 4 3" xfId="31851"/>
    <cellStyle name="Output 2 2 4 3 2" xfId="31852"/>
    <cellStyle name="Output 2 2 4 3 2 2" xfId="31853"/>
    <cellStyle name="Output 2 2 4 3 2 2 2" xfId="31854"/>
    <cellStyle name="Output 2 2 4 3 2 2 2 2" xfId="31855"/>
    <cellStyle name="Output 2 2 4 3 2 2 2 2 2" xfId="31856"/>
    <cellStyle name="Output 2 2 4 3 2 2 2 3" xfId="31857"/>
    <cellStyle name="Output 2 2 4 3 2 2 3" xfId="31858"/>
    <cellStyle name="Output 2 2 4 3 2 2 3 2" xfId="31859"/>
    <cellStyle name="Output 2 2 4 3 2 2 3 2 2" xfId="31860"/>
    <cellStyle name="Output 2 2 4 3 2 2 3 3" xfId="31861"/>
    <cellStyle name="Output 2 2 4 3 2 2 4" xfId="31862"/>
    <cellStyle name="Output 2 2 4 3 2 2 4 2" xfId="31863"/>
    <cellStyle name="Output 2 2 4 3 2 2 5" xfId="31864"/>
    <cellStyle name="Output 2 2 4 3 2 3" xfId="31865"/>
    <cellStyle name="Output 2 2 4 3 2 3 2" xfId="31866"/>
    <cellStyle name="Output 2 2 4 3 2 3 2 2" xfId="31867"/>
    <cellStyle name="Output 2 2 4 3 2 3 3" xfId="31868"/>
    <cellStyle name="Output 2 2 4 3 2 4" xfId="31869"/>
    <cellStyle name="Output 2 2 4 3 2 4 2" xfId="31870"/>
    <cellStyle name="Output 2 2 4 3 2 4 2 2" xfId="31871"/>
    <cellStyle name="Output 2 2 4 3 2 4 3" xfId="31872"/>
    <cellStyle name="Output 2 2 4 3 2 5" xfId="31873"/>
    <cellStyle name="Output 2 2 4 3 2 5 2" xfId="31874"/>
    <cellStyle name="Output 2 2 4 3 2 6" xfId="31875"/>
    <cellStyle name="Output 2 2 4 3 3" xfId="31876"/>
    <cellStyle name="Output 2 2 4 3 4" xfId="31877"/>
    <cellStyle name="Output 2 2 4 3 5" xfId="31878"/>
    <cellStyle name="Output 2 2 4 3 6" xfId="57448"/>
    <cellStyle name="Output 2 2 4 3 7" xfId="57449"/>
    <cellStyle name="Output 2 2 4 3 8" xfId="57450"/>
    <cellStyle name="Output 2 2 4 4" xfId="31879"/>
    <cellStyle name="Output 2 2 4 4 2" xfId="31880"/>
    <cellStyle name="Output 2 2 4 4 2 2" xfId="31881"/>
    <cellStyle name="Output 2 2 4 4 2 2 2" xfId="31882"/>
    <cellStyle name="Output 2 2 4 4 2 2 2 2" xfId="31883"/>
    <cellStyle name="Output 2 2 4 4 2 2 3" xfId="31884"/>
    <cellStyle name="Output 2 2 4 4 2 3" xfId="31885"/>
    <cellStyle name="Output 2 2 4 4 2 3 2" xfId="31886"/>
    <cellStyle name="Output 2 2 4 4 2 3 2 2" xfId="31887"/>
    <cellStyle name="Output 2 2 4 4 2 3 3" xfId="31888"/>
    <cellStyle name="Output 2 2 4 4 2 4" xfId="31889"/>
    <cellStyle name="Output 2 2 4 4 2 4 2" xfId="31890"/>
    <cellStyle name="Output 2 2 4 4 2 5" xfId="31891"/>
    <cellStyle name="Output 2 2 4 4 3" xfId="31892"/>
    <cellStyle name="Output 2 2 4 4 3 2" xfId="31893"/>
    <cellStyle name="Output 2 2 4 4 3 2 2" xfId="31894"/>
    <cellStyle name="Output 2 2 4 4 3 3" xfId="31895"/>
    <cellStyle name="Output 2 2 4 4 4" xfId="31896"/>
    <cellStyle name="Output 2 2 4 4 4 2" xfId="31897"/>
    <cellStyle name="Output 2 2 4 4 4 2 2" xfId="31898"/>
    <cellStyle name="Output 2 2 4 4 4 3" xfId="31899"/>
    <cellStyle name="Output 2 2 4 4 5" xfId="31900"/>
    <cellStyle name="Output 2 2 4 4 5 2" xfId="31901"/>
    <cellStyle name="Output 2 2 4 4 6" xfId="31902"/>
    <cellStyle name="Output 2 2 4 4 7" xfId="31903"/>
    <cellStyle name="Output 2 2 4 4 8" xfId="31904"/>
    <cellStyle name="Output 2 2 4 4 9" xfId="31905"/>
    <cellStyle name="Output 2 2 4 5" xfId="31906"/>
    <cellStyle name="Output 2 2 4 5 2" xfId="31907"/>
    <cellStyle name="Output 2 2 4 5 2 2" xfId="57451"/>
    <cellStyle name="Output 2 2 4 5 2 3" xfId="57452"/>
    <cellStyle name="Output 2 2 4 5 3" xfId="31908"/>
    <cellStyle name="Output 2 2 4 5 4" xfId="57453"/>
    <cellStyle name="Output 2 2 4 6" xfId="31909"/>
    <cellStyle name="Output 2 2 4 6 2" xfId="31910"/>
    <cellStyle name="Output 2 2 4 6 2 2" xfId="57454"/>
    <cellStyle name="Output 2 2 4 6 2 3" xfId="57455"/>
    <cellStyle name="Output 2 2 4 6 3" xfId="31911"/>
    <cellStyle name="Output 2 2 4 6 4" xfId="57456"/>
    <cellStyle name="Output 2 2 4 7" xfId="31912"/>
    <cellStyle name="Output 2 2 4 7 2" xfId="31913"/>
    <cellStyle name="Output 2 2 4 7 2 2" xfId="57457"/>
    <cellStyle name="Output 2 2 4 7 2 3" xfId="57458"/>
    <cellStyle name="Output 2 2 4 7 3" xfId="31914"/>
    <cellStyle name="Output 2 2 4 7 4" xfId="57459"/>
    <cellStyle name="Output 2 2 4 8" xfId="31915"/>
    <cellStyle name="Output 2 2 4 8 2" xfId="57460"/>
    <cellStyle name="Output 2 2 4 8 3" xfId="57461"/>
    <cellStyle name="Output 2 2 4 9" xfId="57462"/>
    <cellStyle name="Output 2 2 40" xfId="31916"/>
    <cellStyle name="Output 2 2 40 2" xfId="31917"/>
    <cellStyle name="Output 2 2 40 2 2" xfId="57463"/>
    <cellStyle name="Output 2 2 40 2 3" xfId="57464"/>
    <cellStyle name="Output 2 2 40 3" xfId="31918"/>
    <cellStyle name="Output 2 2 40 4" xfId="57465"/>
    <cellStyle name="Output 2 2 41" xfId="31919"/>
    <cellStyle name="Output 2 2 41 2" xfId="31920"/>
    <cellStyle name="Output 2 2 41 2 2" xfId="57466"/>
    <cellStyle name="Output 2 2 41 2 3" xfId="57467"/>
    <cellStyle name="Output 2 2 41 3" xfId="31921"/>
    <cellStyle name="Output 2 2 41 4" xfId="57468"/>
    <cellStyle name="Output 2 2 42" xfId="31922"/>
    <cellStyle name="Output 2 2 42 2" xfId="57469"/>
    <cellStyle name="Output 2 2 42 3" xfId="57470"/>
    <cellStyle name="Output 2 2 43" xfId="57471"/>
    <cellStyle name="Output 2 2 44" xfId="57472"/>
    <cellStyle name="Output 2 2 45" xfId="57473"/>
    <cellStyle name="Output 2 2 46" xfId="57474"/>
    <cellStyle name="Output 2 2 5" xfId="31923"/>
    <cellStyle name="Output 2 2 5 10" xfId="31924"/>
    <cellStyle name="Output 2 2 5 11" xfId="31925"/>
    <cellStyle name="Output 2 2 5 12" xfId="57475"/>
    <cellStyle name="Output 2 2 5 13" xfId="57476"/>
    <cellStyle name="Output 2 2 5 14" xfId="57477"/>
    <cellStyle name="Output 2 2 5 2" xfId="31926"/>
    <cellStyle name="Output 2 2 5 2 2" xfId="31927"/>
    <cellStyle name="Output 2 2 5 2 2 2" xfId="31928"/>
    <cellStyle name="Output 2 2 5 2 2 2 2" xfId="31929"/>
    <cellStyle name="Output 2 2 5 2 2 2 2 2" xfId="31930"/>
    <cellStyle name="Output 2 2 5 2 2 2 2 2 2" xfId="31931"/>
    <cellStyle name="Output 2 2 5 2 2 2 2 3" xfId="31932"/>
    <cellStyle name="Output 2 2 5 2 2 2 3" xfId="31933"/>
    <cellStyle name="Output 2 2 5 2 2 2 3 2" xfId="31934"/>
    <cellStyle name="Output 2 2 5 2 2 2 3 2 2" xfId="31935"/>
    <cellStyle name="Output 2 2 5 2 2 2 3 3" xfId="31936"/>
    <cellStyle name="Output 2 2 5 2 2 2 4" xfId="31937"/>
    <cellStyle name="Output 2 2 5 2 2 2 4 2" xfId="31938"/>
    <cellStyle name="Output 2 2 5 2 2 2 5" xfId="31939"/>
    <cellStyle name="Output 2 2 5 2 2 3" xfId="31940"/>
    <cellStyle name="Output 2 2 5 2 2 3 2" xfId="31941"/>
    <cellStyle name="Output 2 2 5 2 2 3 2 2" xfId="31942"/>
    <cellStyle name="Output 2 2 5 2 2 3 3" xfId="31943"/>
    <cellStyle name="Output 2 2 5 2 2 4" xfId="31944"/>
    <cellStyle name="Output 2 2 5 2 2 4 2" xfId="31945"/>
    <cellStyle name="Output 2 2 5 2 2 4 2 2" xfId="31946"/>
    <cellStyle name="Output 2 2 5 2 2 4 3" xfId="31947"/>
    <cellStyle name="Output 2 2 5 2 2 5" xfId="31948"/>
    <cellStyle name="Output 2 2 5 2 2 5 2" xfId="31949"/>
    <cellStyle name="Output 2 2 5 2 2 6" xfId="31950"/>
    <cellStyle name="Output 2 2 5 2 3" xfId="31951"/>
    <cellStyle name="Output 2 2 5 2 4" xfId="31952"/>
    <cellStyle name="Output 2 2 5 2 5" xfId="31953"/>
    <cellStyle name="Output 2 2 5 2 6" xfId="57478"/>
    <cellStyle name="Output 2 2 5 2 7" xfId="57479"/>
    <cellStyle name="Output 2 2 5 2 8" xfId="57480"/>
    <cellStyle name="Output 2 2 5 3" xfId="31954"/>
    <cellStyle name="Output 2 2 5 3 2" xfId="31955"/>
    <cellStyle name="Output 2 2 5 3 2 2" xfId="31956"/>
    <cellStyle name="Output 2 2 5 3 2 2 2" xfId="31957"/>
    <cellStyle name="Output 2 2 5 3 2 2 2 2" xfId="31958"/>
    <cellStyle name="Output 2 2 5 3 2 2 3" xfId="31959"/>
    <cellStyle name="Output 2 2 5 3 2 3" xfId="31960"/>
    <cellStyle name="Output 2 2 5 3 2 3 2" xfId="31961"/>
    <cellStyle name="Output 2 2 5 3 2 3 2 2" xfId="31962"/>
    <cellStyle name="Output 2 2 5 3 2 3 3" xfId="31963"/>
    <cellStyle name="Output 2 2 5 3 2 4" xfId="31964"/>
    <cellStyle name="Output 2 2 5 3 2 4 2" xfId="31965"/>
    <cellStyle name="Output 2 2 5 3 2 5" xfId="31966"/>
    <cellStyle name="Output 2 2 5 3 3" xfId="31967"/>
    <cellStyle name="Output 2 2 5 3 3 2" xfId="31968"/>
    <cellStyle name="Output 2 2 5 3 3 2 2" xfId="31969"/>
    <cellStyle name="Output 2 2 5 3 3 3" xfId="31970"/>
    <cellStyle name="Output 2 2 5 3 4" xfId="31971"/>
    <cellStyle name="Output 2 2 5 3 4 2" xfId="31972"/>
    <cellStyle name="Output 2 2 5 3 4 2 2" xfId="31973"/>
    <cellStyle name="Output 2 2 5 3 4 3" xfId="31974"/>
    <cellStyle name="Output 2 2 5 3 5" xfId="31975"/>
    <cellStyle name="Output 2 2 5 3 5 2" xfId="31976"/>
    <cellStyle name="Output 2 2 5 3 6" xfId="31977"/>
    <cellStyle name="Output 2 2 5 3 7" xfId="31978"/>
    <cellStyle name="Output 2 2 5 3 8" xfId="31979"/>
    <cellStyle name="Output 2 2 5 3 9" xfId="31980"/>
    <cellStyle name="Output 2 2 5 4" xfId="31981"/>
    <cellStyle name="Output 2 2 5 4 2" xfId="31982"/>
    <cellStyle name="Output 2 2 5 4 2 2" xfId="57481"/>
    <cellStyle name="Output 2 2 5 4 2 3" xfId="57482"/>
    <cellStyle name="Output 2 2 5 4 3" xfId="31983"/>
    <cellStyle name="Output 2 2 5 4 4" xfId="57483"/>
    <cellStyle name="Output 2 2 5 5" xfId="31984"/>
    <cellStyle name="Output 2 2 5 5 2" xfId="31985"/>
    <cellStyle name="Output 2 2 5 5 2 2" xfId="57484"/>
    <cellStyle name="Output 2 2 5 5 2 3" xfId="57485"/>
    <cellStyle name="Output 2 2 5 5 3" xfId="31986"/>
    <cellStyle name="Output 2 2 5 5 4" xfId="57486"/>
    <cellStyle name="Output 2 2 5 6" xfId="31987"/>
    <cellStyle name="Output 2 2 5 6 2" xfId="31988"/>
    <cellStyle name="Output 2 2 5 6 2 2" xfId="57487"/>
    <cellStyle name="Output 2 2 5 6 2 3" xfId="57488"/>
    <cellStyle name="Output 2 2 5 6 3" xfId="31989"/>
    <cellStyle name="Output 2 2 5 6 4" xfId="57489"/>
    <cellStyle name="Output 2 2 5 7" xfId="31990"/>
    <cellStyle name="Output 2 2 5 7 2" xfId="31991"/>
    <cellStyle name="Output 2 2 5 7 2 2" xfId="57490"/>
    <cellStyle name="Output 2 2 5 7 2 3" xfId="57491"/>
    <cellStyle name="Output 2 2 5 7 3" xfId="31992"/>
    <cellStyle name="Output 2 2 5 7 4" xfId="57492"/>
    <cellStyle name="Output 2 2 5 8" xfId="31993"/>
    <cellStyle name="Output 2 2 5 8 2" xfId="31994"/>
    <cellStyle name="Output 2 2 5 8 2 2" xfId="57493"/>
    <cellStyle name="Output 2 2 5 8 2 3" xfId="57494"/>
    <cellStyle name="Output 2 2 5 8 3" xfId="31995"/>
    <cellStyle name="Output 2 2 5 8 4" xfId="57495"/>
    <cellStyle name="Output 2 2 5 9" xfId="31996"/>
    <cellStyle name="Output 2 2 5 9 2" xfId="31997"/>
    <cellStyle name="Output 2 2 5 9 3" xfId="31998"/>
    <cellStyle name="Output 2 2 6" xfId="31999"/>
    <cellStyle name="Output 2 2 6 10" xfId="32000"/>
    <cellStyle name="Output 2 2 6 11" xfId="32001"/>
    <cellStyle name="Output 2 2 6 12" xfId="57496"/>
    <cellStyle name="Output 2 2 6 13" xfId="57497"/>
    <cellStyle name="Output 2 2 6 14" xfId="57498"/>
    <cellStyle name="Output 2 2 6 2" xfId="32002"/>
    <cellStyle name="Output 2 2 6 2 2" xfId="32003"/>
    <cellStyle name="Output 2 2 6 2 2 2" xfId="32004"/>
    <cellStyle name="Output 2 2 6 2 2 2 2" xfId="32005"/>
    <cellStyle name="Output 2 2 6 2 2 2 2 2" xfId="32006"/>
    <cellStyle name="Output 2 2 6 2 2 2 2 2 2" xfId="32007"/>
    <cellStyle name="Output 2 2 6 2 2 2 2 3" xfId="32008"/>
    <cellStyle name="Output 2 2 6 2 2 2 3" xfId="32009"/>
    <cellStyle name="Output 2 2 6 2 2 2 3 2" xfId="32010"/>
    <cellStyle name="Output 2 2 6 2 2 2 3 2 2" xfId="32011"/>
    <cellStyle name="Output 2 2 6 2 2 2 3 3" xfId="32012"/>
    <cellStyle name="Output 2 2 6 2 2 2 4" xfId="32013"/>
    <cellStyle name="Output 2 2 6 2 2 2 4 2" xfId="32014"/>
    <cellStyle name="Output 2 2 6 2 2 2 5" xfId="32015"/>
    <cellStyle name="Output 2 2 6 2 2 3" xfId="32016"/>
    <cellStyle name="Output 2 2 6 2 2 3 2" xfId="32017"/>
    <cellStyle name="Output 2 2 6 2 2 3 2 2" xfId="32018"/>
    <cellStyle name="Output 2 2 6 2 2 3 3" xfId="32019"/>
    <cellStyle name="Output 2 2 6 2 2 4" xfId="32020"/>
    <cellStyle name="Output 2 2 6 2 2 4 2" xfId="32021"/>
    <cellStyle name="Output 2 2 6 2 2 4 2 2" xfId="32022"/>
    <cellStyle name="Output 2 2 6 2 2 4 3" xfId="32023"/>
    <cellStyle name="Output 2 2 6 2 2 5" xfId="32024"/>
    <cellStyle name="Output 2 2 6 2 2 5 2" xfId="32025"/>
    <cellStyle name="Output 2 2 6 2 2 6" xfId="32026"/>
    <cellStyle name="Output 2 2 6 2 3" xfId="32027"/>
    <cellStyle name="Output 2 2 6 2 4" xfId="32028"/>
    <cellStyle name="Output 2 2 6 2 5" xfId="32029"/>
    <cellStyle name="Output 2 2 6 2 6" xfId="57499"/>
    <cellStyle name="Output 2 2 6 2 7" xfId="57500"/>
    <cellStyle name="Output 2 2 6 2 8" xfId="57501"/>
    <cellStyle name="Output 2 2 6 3" xfId="32030"/>
    <cellStyle name="Output 2 2 6 3 2" xfId="32031"/>
    <cellStyle name="Output 2 2 6 3 2 2" xfId="32032"/>
    <cellStyle name="Output 2 2 6 3 2 2 2" xfId="32033"/>
    <cellStyle name="Output 2 2 6 3 2 2 2 2" xfId="32034"/>
    <cellStyle name="Output 2 2 6 3 2 2 3" xfId="32035"/>
    <cellStyle name="Output 2 2 6 3 2 3" xfId="32036"/>
    <cellStyle name="Output 2 2 6 3 2 3 2" xfId="32037"/>
    <cellStyle name="Output 2 2 6 3 2 3 2 2" xfId="32038"/>
    <cellStyle name="Output 2 2 6 3 2 3 3" xfId="32039"/>
    <cellStyle name="Output 2 2 6 3 2 4" xfId="32040"/>
    <cellStyle name="Output 2 2 6 3 2 4 2" xfId="32041"/>
    <cellStyle name="Output 2 2 6 3 2 5" xfId="32042"/>
    <cellStyle name="Output 2 2 6 3 3" xfId="32043"/>
    <cellStyle name="Output 2 2 6 3 3 2" xfId="32044"/>
    <cellStyle name="Output 2 2 6 3 3 2 2" xfId="32045"/>
    <cellStyle name="Output 2 2 6 3 3 3" xfId="32046"/>
    <cellStyle name="Output 2 2 6 3 4" xfId="32047"/>
    <cellStyle name="Output 2 2 6 3 4 2" xfId="32048"/>
    <cellStyle name="Output 2 2 6 3 4 2 2" xfId="32049"/>
    <cellStyle name="Output 2 2 6 3 4 3" xfId="32050"/>
    <cellStyle name="Output 2 2 6 3 5" xfId="32051"/>
    <cellStyle name="Output 2 2 6 3 5 2" xfId="32052"/>
    <cellStyle name="Output 2 2 6 3 6" xfId="32053"/>
    <cellStyle name="Output 2 2 6 3 7" xfId="32054"/>
    <cellStyle name="Output 2 2 6 3 8" xfId="32055"/>
    <cellStyle name="Output 2 2 6 3 9" xfId="32056"/>
    <cellStyle name="Output 2 2 6 4" xfId="32057"/>
    <cellStyle name="Output 2 2 6 4 2" xfId="32058"/>
    <cellStyle name="Output 2 2 6 4 2 2" xfId="57502"/>
    <cellStyle name="Output 2 2 6 4 2 3" xfId="57503"/>
    <cellStyle name="Output 2 2 6 4 3" xfId="32059"/>
    <cellStyle name="Output 2 2 6 4 4" xfId="57504"/>
    <cellStyle name="Output 2 2 6 5" xfId="32060"/>
    <cellStyle name="Output 2 2 6 5 2" xfId="32061"/>
    <cellStyle name="Output 2 2 6 5 2 2" xfId="57505"/>
    <cellStyle name="Output 2 2 6 5 2 3" xfId="57506"/>
    <cellStyle name="Output 2 2 6 5 3" xfId="32062"/>
    <cellStyle name="Output 2 2 6 5 4" xfId="57507"/>
    <cellStyle name="Output 2 2 6 6" xfId="32063"/>
    <cellStyle name="Output 2 2 6 6 2" xfId="32064"/>
    <cellStyle name="Output 2 2 6 6 2 2" xfId="57508"/>
    <cellStyle name="Output 2 2 6 6 2 3" xfId="57509"/>
    <cellStyle name="Output 2 2 6 6 3" xfId="32065"/>
    <cellStyle name="Output 2 2 6 6 4" xfId="57510"/>
    <cellStyle name="Output 2 2 6 7" xfId="32066"/>
    <cellStyle name="Output 2 2 6 7 2" xfId="32067"/>
    <cellStyle name="Output 2 2 6 7 2 2" xfId="57511"/>
    <cellStyle name="Output 2 2 6 7 2 3" xfId="57512"/>
    <cellStyle name="Output 2 2 6 7 3" xfId="32068"/>
    <cellStyle name="Output 2 2 6 7 4" xfId="57513"/>
    <cellStyle name="Output 2 2 6 8" xfId="32069"/>
    <cellStyle name="Output 2 2 6 8 2" xfId="32070"/>
    <cellStyle name="Output 2 2 6 8 2 2" xfId="57514"/>
    <cellStyle name="Output 2 2 6 8 2 3" xfId="57515"/>
    <cellStyle name="Output 2 2 6 8 3" xfId="32071"/>
    <cellStyle name="Output 2 2 6 8 4" xfId="57516"/>
    <cellStyle name="Output 2 2 6 9" xfId="32072"/>
    <cellStyle name="Output 2 2 6 9 2" xfId="32073"/>
    <cellStyle name="Output 2 2 6 9 3" xfId="32074"/>
    <cellStyle name="Output 2 2 7" xfId="32075"/>
    <cellStyle name="Output 2 2 7 10" xfId="32076"/>
    <cellStyle name="Output 2 2 7 11" xfId="32077"/>
    <cellStyle name="Output 2 2 7 12" xfId="57517"/>
    <cellStyle name="Output 2 2 7 13" xfId="57518"/>
    <cellStyle name="Output 2 2 7 14" xfId="57519"/>
    <cellStyle name="Output 2 2 7 2" xfId="32078"/>
    <cellStyle name="Output 2 2 7 2 2" xfId="32079"/>
    <cellStyle name="Output 2 2 7 2 2 2" xfId="32080"/>
    <cellStyle name="Output 2 2 7 2 2 2 2" xfId="32081"/>
    <cellStyle name="Output 2 2 7 2 2 2 2 2" xfId="32082"/>
    <cellStyle name="Output 2 2 7 2 2 2 2 2 2" xfId="32083"/>
    <cellStyle name="Output 2 2 7 2 2 2 2 3" xfId="32084"/>
    <cellStyle name="Output 2 2 7 2 2 2 3" xfId="32085"/>
    <cellStyle name="Output 2 2 7 2 2 2 3 2" xfId="32086"/>
    <cellStyle name="Output 2 2 7 2 2 2 3 2 2" xfId="32087"/>
    <cellStyle name="Output 2 2 7 2 2 2 3 3" xfId="32088"/>
    <cellStyle name="Output 2 2 7 2 2 2 4" xfId="32089"/>
    <cellStyle name="Output 2 2 7 2 2 2 4 2" xfId="32090"/>
    <cellStyle name="Output 2 2 7 2 2 2 5" xfId="32091"/>
    <cellStyle name="Output 2 2 7 2 2 3" xfId="32092"/>
    <cellStyle name="Output 2 2 7 2 2 3 2" xfId="32093"/>
    <cellStyle name="Output 2 2 7 2 2 3 2 2" xfId="32094"/>
    <cellStyle name="Output 2 2 7 2 2 3 3" xfId="32095"/>
    <cellStyle name="Output 2 2 7 2 2 4" xfId="32096"/>
    <cellStyle name="Output 2 2 7 2 2 4 2" xfId="32097"/>
    <cellStyle name="Output 2 2 7 2 2 4 2 2" xfId="32098"/>
    <cellStyle name="Output 2 2 7 2 2 4 3" xfId="32099"/>
    <cellStyle name="Output 2 2 7 2 2 5" xfId="32100"/>
    <cellStyle name="Output 2 2 7 2 2 5 2" xfId="32101"/>
    <cellStyle name="Output 2 2 7 2 2 6" xfId="32102"/>
    <cellStyle name="Output 2 2 7 2 3" xfId="32103"/>
    <cellStyle name="Output 2 2 7 2 4" xfId="32104"/>
    <cellStyle name="Output 2 2 7 2 5" xfId="32105"/>
    <cellStyle name="Output 2 2 7 2 6" xfId="57520"/>
    <cellStyle name="Output 2 2 7 2 7" xfId="57521"/>
    <cellStyle name="Output 2 2 7 2 8" xfId="57522"/>
    <cellStyle name="Output 2 2 7 3" xfId="32106"/>
    <cellStyle name="Output 2 2 7 3 2" xfId="32107"/>
    <cellStyle name="Output 2 2 7 3 2 2" xfId="32108"/>
    <cellStyle name="Output 2 2 7 3 2 2 2" xfId="32109"/>
    <cellStyle name="Output 2 2 7 3 2 2 2 2" xfId="32110"/>
    <cellStyle name="Output 2 2 7 3 2 2 3" xfId="32111"/>
    <cellStyle name="Output 2 2 7 3 2 3" xfId="32112"/>
    <cellStyle name="Output 2 2 7 3 2 3 2" xfId="32113"/>
    <cellStyle name="Output 2 2 7 3 2 3 2 2" xfId="32114"/>
    <cellStyle name="Output 2 2 7 3 2 3 3" xfId="32115"/>
    <cellStyle name="Output 2 2 7 3 2 4" xfId="32116"/>
    <cellStyle name="Output 2 2 7 3 2 4 2" xfId="32117"/>
    <cellStyle name="Output 2 2 7 3 2 5" xfId="32118"/>
    <cellStyle name="Output 2 2 7 3 3" xfId="32119"/>
    <cellStyle name="Output 2 2 7 3 3 2" xfId="32120"/>
    <cellStyle name="Output 2 2 7 3 3 2 2" xfId="32121"/>
    <cellStyle name="Output 2 2 7 3 3 3" xfId="32122"/>
    <cellStyle name="Output 2 2 7 3 4" xfId="32123"/>
    <cellStyle name="Output 2 2 7 3 4 2" xfId="32124"/>
    <cellStyle name="Output 2 2 7 3 4 2 2" xfId="32125"/>
    <cellStyle name="Output 2 2 7 3 4 3" xfId="32126"/>
    <cellStyle name="Output 2 2 7 3 5" xfId="32127"/>
    <cellStyle name="Output 2 2 7 3 5 2" xfId="32128"/>
    <cellStyle name="Output 2 2 7 3 6" xfId="32129"/>
    <cellStyle name="Output 2 2 7 3 7" xfId="32130"/>
    <cellStyle name="Output 2 2 7 3 8" xfId="32131"/>
    <cellStyle name="Output 2 2 7 3 9" xfId="32132"/>
    <cellStyle name="Output 2 2 7 4" xfId="32133"/>
    <cellStyle name="Output 2 2 7 4 2" xfId="32134"/>
    <cellStyle name="Output 2 2 7 4 2 2" xfId="57523"/>
    <cellStyle name="Output 2 2 7 4 2 3" xfId="57524"/>
    <cellStyle name="Output 2 2 7 4 3" xfId="32135"/>
    <cellStyle name="Output 2 2 7 4 4" xfId="57525"/>
    <cellStyle name="Output 2 2 7 5" xfId="32136"/>
    <cellStyle name="Output 2 2 7 5 2" xfId="32137"/>
    <cellStyle name="Output 2 2 7 5 2 2" xfId="57526"/>
    <cellStyle name="Output 2 2 7 5 2 3" xfId="57527"/>
    <cellStyle name="Output 2 2 7 5 3" xfId="32138"/>
    <cellStyle name="Output 2 2 7 5 4" xfId="57528"/>
    <cellStyle name="Output 2 2 7 6" xfId="32139"/>
    <cellStyle name="Output 2 2 7 6 2" xfId="32140"/>
    <cellStyle name="Output 2 2 7 6 2 2" xfId="57529"/>
    <cellStyle name="Output 2 2 7 6 2 3" xfId="57530"/>
    <cellStyle name="Output 2 2 7 6 3" xfId="32141"/>
    <cellStyle name="Output 2 2 7 6 4" xfId="57531"/>
    <cellStyle name="Output 2 2 7 7" xfId="32142"/>
    <cellStyle name="Output 2 2 7 7 2" xfId="32143"/>
    <cellStyle name="Output 2 2 7 7 2 2" xfId="57532"/>
    <cellStyle name="Output 2 2 7 7 2 3" xfId="57533"/>
    <cellStyle name="Output 2 2 7 7 3" xfId="32144"/>
    <cellStyle name="Output 2 2 7 7 4" xfId="57534"/>
    <cellStyle name="Output 2 2 7 8" xfId="32145"/>
    <cellStyle name="Output 2 2 7 8 2" xfId="32146"/>
    <cellStyle name="Output 2 2 7 8 2 2" xfId="57535"/>
    <cellStyle name="Output 2 2 7 8 2 3" xfId="57536"/>
    <cellStyle name="Output 2 2 7 8 3" xfId="32147"/>
    <cellStyle name="Output 2 2 7 8 4" xfId="57537"/>
    <cellStyle name="Output 2 2 7 9" xfId="32148"/>
    <cellStyle name="Output 2 2 7 9 2" xfId="32149"/>
    <cellStyle name="Output 2 2 7 9 3" xfId="32150"/>
    <cellStyle name="Output 2 2 8" xfId="32151"/>
    <cellStyle name="Output 2 2 8 10" xfId="32152"/>
    <cellStyle name="Output 2 2 8 11" xfId="32153"/>
    <cellStyle name="Output 2 2 8 12" xfId="57538"/>
    <cellStyle name="Output 2 2 8 13" xfId="57539"/>
    <cellStyle name="Output 2 2 8 14" xfId="57540"/>
    <cellStyle name="Output 2 2 8 2" xfId="32154"/>
    <cellStyle name="Output 2 2 8 2 2" xfId="32155"/>
    <cellStyle name="Output 2 2 8 2 2 2" xfId="32156"/>
    <cellStyle name="Output 2 2 8 2 2 2 2" xfId="32157"/>
    <cellStyle name="Output 2 2 8 2 2 2 2 2" xfId="32158"/>
    <cellStyle name="Output 2 2 8 2 2 2 2 2 2" xfId="32159"/>
    <cellStyle name="Output 2 2 8 2 2 2 2 3" xfId="32160"/>
    <cellStyle name="Output 2 2 8 2 2 2 3" xfId="32161"/>
    <cellStyle name="Output 2 2 8 2 2 2 3 2" xfId="32162"/>
    <cellStyle name="Output 2 2 8 2 2 2 3 2 2" xfId="32163"/>
    <cellStyle name="Output 2 2 8 2 2 2 3 3" xfId="32164"/>
    <cellStyle name="Output 2 2 8 2 2 2 4" xfId="32165"/>
    <cellStyle name="Output 2 2 8 2 2 2 4 2" xfId="32166"/>
    <cellStyle name="Output 2 2 8 2 2 2 5" xfId="32167"/>
    <cellStyle name="Output 2 2 8 2 2 3" xfId="32168"/>
    <cellStyle name="Output 2 2 8 2 2 3 2" xfId="32169"/>
    <cellStyle name="Output 2 2 8 2 2 3 2 2" xfId="32170"/>
    <cellStyle name="Output 2 2 8 2 2 3 3" xfId="32171"/>
    <cellStyle name="Output 2 2 8 2 2 4" xfId="32172"/>
    <cellStyle name="Output 2 2 8 2 2 4 2" xfId="32173"/>
    <cellStyle name="Output 2 2 8 2 2 4 2 2" xfId="32174"/>
    <cellStyle name="Output 2 2 8 2 2 4 3" xfId="32175"/>
    <cellStyle name="Output 2 2 8 2 2 5" xfId="32176"/>
    <cellStyle name="Output 2 2 8 2 2 5 2" xfId="32177"/>
    <cellStyle name="Output 2 2 8 2 2 6" xfId="32178"/>
    <cellStyle name="Output 2 2 8 2 3" xfId="32179"/>
    <cellStyle name="Output 2 2 8 2 4" xfId="32180"/>
    <cellStyle name="Output 2 2 8 2 5" xfId="32181"/>
    <cellStyle name="Output 2 2 8 2 6" xfId="57541"/>
    <cellStyle name="Output 2 2 8 2 7" xfId="57542"/>
    <cellStyle name="Output 2 2 8 2 8" xfId="57543"/>
    <cellStyle name="Output 2 2 8 3" xfId="32182"/>
    <cellStyle name="Output 2 2 8 3 2" xfId="32183"/>
    <cellStyle name="Output 2 2 8 3 2 2" xfId="32184"/>
    <cellStyle name="Output 2 2 8 3 2 2 2" xfId="32185"/>
    <cellStyle name="Output 2 2 8 3 2 2 2 2" xfId="32186"/>
    <cellStyle name="Output 2 2 8 3 2 2 3" xfId="32187"/>
    <cellStyle name="Output 2 2 8 3 2 3" xfId="32188"/>
    <cellStyle name="Output 2 2 8 3 2 3 2" xfId="32189"/>
    <cellStyle name="Output 2 2 8 3 2 3 2 2" xfId="32190"/>
    <cellStyle name="Output 2 2 8 3 2 3 3" xfId="32191"/>
    <cellStyle name="Output 2 2 8 3 2 4" xfId="32192"/>
    <cellStyle name="Output 2 2 8 3 2 4 2" xfId="32193"/>
    <cellStyle name="Output 2 2 8 3 2 5" xfId="32194"/>
    <cellStyle name="Output 2 2 8 3 3" xfId="32195"/>
    <cellStyle name="Output 2 2 8 3 3 2" xfId="32196"/>
    <cellStyle name="Output 2 2 8 3 3 2 2" xfId="32197"/>
    <cellStyle name="Output 2 2 8 3 3 3" xfId="32198"/>
    <cellStyle name="Output 2 2 8 3 4" xfId="32199"/>
    <cellStyle name="Output 2 2 8 3 4 2" xfId="32200"/>
    <cellStyle name="Output 2 2 8 3 4 2 2" xfId="32201"/>
    <cellStyle name="Output 2 2 8 3 4 3" xfId="32202"/>
    <cellStyle name="Output 2 2 8 3 5" xfId="32203"/>
    <cellStyle name="Output 2 2 8 3 5 2" xfId="32204"/>
    <cellStyle name="Output 2 2 8 3 6" xfId="32205"/>
    <cellStyle name="Output 2 2 8 3 7" xfId="32206"/>
    <cellStyle name="Output 2 2 8 3 8" xfId="32207"/>
    <cellStyle name="Output 2 2 8 3 9" xfId="32208"/>
    <cellStyle name="Output 2 2 8 4" xfId="32209"/>
    <cellStyle name="Output 2 2 8 4 2" xfId="32210"/>
    <cellStyle name="Output 2 2 8 4 2 2" xfId="57544"/>
    <cellStyle name="Output 2 2 8 4 2 3" xfId="57545"/>
    <cellStyle name="Output 2 2 8 4 3" xfId="32211"/>
    <cellStyle name="Output 2 2 8 4 4" xfId="57546"/>
    <cellStyle name="Output 2 2 8 5" xfId="32212"/>
    <cellStyle name="Output 2 2 8 5 2" xfId="32213"/>
    <cellStyle name="Output 2 2 8 5 2 2" xfId="57547"/>
    <cellStyle name="Output 2 2 8 5 2 3" xfId="57548"/>
    <cellStyle name="Output 2 2 8 5 3" xfId="32214"/>
    <cellStyle name="Output 2 2 8 5 4" xfId="57549"/>
    <cellStyle name="Output 2 2 8 6" xfId="32215"/>
    <cellStyle name="Output 2 2 8 6 2" xfId="32216"/>
    <cellStyle name="Output 2 2 8 6 2 2" xfId="57550"/>
    <cellStyle name="Output 2 2 8 6 2 3" xfId="57551"/>
    <cellStyle name="Output 2 2 8 6 3" xfId="32217"/>
    <cellStyle name="Output 2 2 8 6 4" xfId="57552"/>
    <cellStyle name="Output 2 2 8 7" xfId="32218"/>
    <cellStyle name="Output 2 2 8 7 2" xfId="32219"/>
    <cellStyle name="Output 2 2 8 7 2 2" xfId="57553"/>
    <cellStyle name="Output 2 2 8 7 2 3" xfId="57554"/>
    <cellStyle name="Output 2 2 8 7 3" xfId="32220"/>
    <cellStyle name="Output 2 2 8 7 4" xfId="57555"/>
    <cellStyle name="Output 2 2 8 8" xfId="32221"/>
    <cellStyle name="Output 2 2 8 8 2" xfId="32222"/>
    <cellStyle name="Output 2 2 8 8 2 2" xfId="57556"/>
    <cellStyle name="Output 2 2 8 8 2 3" xfId="57557"/>
    <cellStyle name="Output 2 2 8 8 3" xfId="32223"/>
    <cellStyle name="Output 2 2 8 8 4" xfId="57558"/>
    <cellStyle name="Output 2 2 8 9" xfId="32224"/>
    <cellStyle name="Output 2 2 8 9 2" xfId="32225"/>
    <cellStyle name="Output 2 2 8 9 3" xfId="32226"/>
    <cellStyle name="Output 2 2 9" xfId="32227"/>
    <cellStyle name="Output 2 2 9 10" xfId="32228"/>
    <cellStyle name="Output 2 2 9 11" xfId="32229"/>
    <cellStyle name="Output 2 2 9 2" xfId="32230"/>
    <cellStyle name="Output 2 2 9 2 2" xfId="32231"/>
    <cellStyle name="Output 2 2 9 2 2 2" xfId="32232"/>
    <cellStyle name="Output 2 2 9 2 2 2 2" xfId="32233"/>
    <cellStyle name="Output 2 2 9 2 2 3" xfId="32234"/>
    <cellStyle name="Output 2 2 9 2 3" xfId="32235"/>
    <cellStyle name="Output 2 2 9 2 3 2" xfId="32236"/>
    <cellStyle name="Output 2 2 9 2 3 2 2" xfId="32237"/>
    <cellStyle name="Output 2 2 9 2 3 3" xfId="32238"/>
    <cellStyle name="Output 2 2 9 2 4" xfId="32239"/>
    <cellStyle name="Output 2 2 9 2 4 2" xfId="32240"/>
    <cellStyle name="Output 2 2 9 2 5" xfId="32241"/>
    <cellStyle name="Output 2 2 9 2 6" xfId="32242"/>
    <cellStyle name="Output 2 2 9 2 7" xfId="32243"/>
    <cellStyle name="Output 2 2 9 2 8" xfId="32244"/>
    <cellStyle name="Output 2 2 9 3" xfId="32245"/>
    <cellStyle name="Output 2 2 9 3 2" xfId="32246"/>
    <cellStyle name="Output 2 2 9 3 2 2" xfId="32247"/>
    <cellStyle name="Output 2 2 9 3 2 3" xfId="57559"/>
    <cellStyle name="Output 2 2 9 3 3" xfId="32248"/>
    <cellStyle name="Output 2 2 9 3 4" xfId="32249"/>
    <cellStyle name="Output 2 2 9 3 5" xfId="32250"/>
    <cellStyle name="Output 2 2 9 3 6" xfId="32251"/>
    <cellStyle name="Output 2 2 9 4" xfId="32252"/>
    <cellStyle name="Output 2 2 9 4 2" xfId="32253"/>
    <cellStyle name="Output 2 2 9 4 2 2" xfId="32254"/>
    <cellStyle name="Output 2 2 9 4 2 3" xfId="57560"/>
    <cellStyle name="Output 2 2 9 4 3" xfId="32255"/>
    <cellStyle name="Output 2 2 9 4 4" xfId="32256"/>
    <cellStyle name="Output 2 2 9 4 5" xfId="32257"/>
    <cellStyle name="Output 2 2 9 4 6" xfId="32258"/>
    <cellStyle name="Output 2 2 9 5" xfId="32259"/>
    <cellStyle name="Output 2 2 9 5 2" xfId="32260"/>
    <cellStyle name="Output 2 2 9 5 2 2" xfId="57561"/>
    <cellStyle name="Output 2 2 9 5 2 3" xfId="57562"/>
    <cellStyle name="Output 2 2 9 5 3" xfId="32261"/>
    <cellStyle name="Output 2 2 9 5 4" xfId="32262"/>
    <cellStyle name="Output 2 2 9 5 5" xfId="32263"/>
    <cellStyle name="Output 2 2 9 6" xfId="32264"/>
    <cellStyle name="Output 2 2 9 6 2" xfId="32265"/>
    <cellStyle name="Output 2 2 9 6 2 2" xfId="57563"/>
    <cellStyle name="Output 2 2 9 6 2 3" xfId="57564"/>
    <cellStyle name="Output 2 2 9 6 3" xfId="32266"/>
    <cellStyle name="Output 2 2 9 6 4" xfId="32267"/>
    <cellStyle name="Output 2 2 9 7" xfId="32268"/>
    <cellStyle name="Output 2 2 9 7 2" xfId="32269"/>
    <cellStyle name="Output 2 2 9 7 2 2" xfId="57565"/>
    <cellStyle name="Output 2 2 9 7 2 3" xfId="57566"/>
    <cellStyle name="Output 2 2 9 7 3" xfId="32270"/>
    <cellStyle name="Output 2 2 9 7 4" xfId="57567"/>
    <cellStyle name="Output 2 2 9 8" xfId="32271"/>
    <cellStyle name="Output 2 2 9 8 2" xfId="32272"/>
    <cellStyle name="Output 2 2 9 8 2 2" xfId="57568"/>
    <cellStyle name="Output 2 2 9 8 2 3" xfId="57569"/>
    <cellStyle name="Output 2 2 9 8 3" xfId="32273"/>
    <cellStyle name="Output 2 2 9 8 4" xfId="57570"/>
    <cellStyle name="Output 2 2 9 9" xfId="32274"/>
    <cellStyle name="Output 2 2 9 9 2" xfId="32275"/>
    <cellStyle name="Output 2 2 9 9 3" xfId="32276"/>
    <cellStyle name="Output 2 20" xfId="32277"/>
    <cellStyle name="Output 2 20 10" xfId="57571"/>
    <cellStyle name="Output 2 20 2" xfId="32278"/>
    <cellStyle name="Output 2 20 2 2" xfId="32279"/>
    <cellStyle name="Output 2 20 2 2 2" xfId="57572"/>
    <cellStyle name="Output 2 20 2 2 3" xfId="57573"/>
    <cellStyle name="Output 2 20 2 3" xfId="32280"/>
    <cellStyle name="Output 2 20 2 4" xfId="57574"/>
    <cellStyle name="Output 2 20 3" xfId="32281"/>
    <cellStyle name="Output 2 20 3 2" xfId="32282"/>
    <cellStyle name="Output 2 20 3 2 2" xfId="57575"/>
    <cellStyle name="Output 2 20 3 2 3" xfId="57576"/>
    <cellStyle name="Output 2 20 3 3" xfId="32283"/>
    <cellStyle name="Output 2 20 3 4" xfId="57577"/>
    <cellStyle name="Output 2 20 4" xfId="32284"/>
    <cellStyle name="Output 2 20 4 2" xfId="32285"/>
    <cellStyle name="Output 2 20 4 2 2" xfId="57578"/>
    <cellStyle name="Output 2 20 4 2 3" xfId="57579"/>
    <cellStyle name="Output 2 20 4 3" xfId="32286"/>
    <cellStyle name="Output 2 20 4 4" xfId="57580"/>
    <cellStyle name="Output 2 20 5" xfId="32287"/>
    <cellStyle name="Output 2 20 5 2" xfId="32288"/>
    <cellStyle name="Output 2 20 5 2 2" xfId="57581"/>
    <cellStyle name="Output 2 20 5 2 3" xfId="57582"/>
    <cellStyle name="Output 2 20 5 3" xfId="32289"/>
    <cellStyle name="Output 2 20 5 4" xfId="57583"/>
    <cellStyle name="Output 2 20 6" xfId="32290"/>
    <cellStyle name="Output 2 20 6 2" xfId="32291"/>
    <cellStyle name="Output 2 20 6 2 2" xfId="57584"/>
    <cellStyle name="Output 2 20 6 2 3" xfId="57585"/>
    <cellStyle name="Output 2 20 6 3" xfId="32292"/>
    <cellStyle name="Output 2 20 6 4" xfId="57586"/>
    <cellStyle name="Output 2 20 7" xfId="32293"/>
    <cellStyle name="Output 2 20 7 2" xfId="32294"/>
    <cellStyle name="Output 2 20 7 2 2" xfId="57587"/>
    <cellStyle name="Output 2 20 7 2 3" xfId="57588"/>
    <cellStyle name="Output 2 20 7 3" xfId="32295"/>
    <cellStyle name="Output 2 20 7 4" xfId="57589"/>
    <cellStyle name="Output 2 20 8" xfId="32296"/>
    <cellStyle name="Output 2 20 8 2" xfId="32297"/>
    <cellStyle name="Output 2 20 8 3" xfId="32298"/>
    <cellStyle name="Output 2 20 9" xfId="32299"/>
    <cellStyle name="Output 2 21" xfId="32300"/>
    <cellStyle name="Output 2 21 10" xfId="57590"/>
    <cellStyle name="Output 2 21 2" xfId="32301"/>
    <cellStyle name="Output 2 21 2 2" xfId="32302"/>
    <cellStyle name="Output 2 21 2 2 2" xfId="57591"/>
    <cellStyle name="Output 2 21 2 2 3" xfId="57592"/>
    <cellStyle name="Output 2 21 2 3" xfId="32303"/>
    <cellStyle name="Output 2 21 2 4" xfId="57593"/>
    <cellStyle name="Output 2 21 3" xfId="32304"/>
    <cellStyle name="Output 2 21 3 2" xfId="32305"/>
    <cellStyle name="Output 2 21 3 2 2" xfId="57594"/>
    <cellStyle name="Output 2 21 3 2 3" xfId="57595"/>
    <cellStyle name="Output 2 21 3 3" xfId="32306"/>
    <cellStyle name="Output 2 21 3 4" xfId="57596"/>
    <cellStyle name="Output 2 21 4" xfId="32307"/>
    <cellStyle name="Output 2 21 4 2" xfId="32308"/>
    <cellStyle name="Output 2 21 4 2 2" xfId="57597"/>
    <cellStyle name="Output 2 21 4 2 3" xfId="57598"/>
    <cellStyle name="Output 2 21 4 3" xfId="32309"/>
    <cellStyle name="Output 2 21 4 4" xfId="57599"/>
    <cellStyle name="Output 2 21 5" xfId="32310"/>
    <cellStyle name="Output 2 21 5 2" xfId="32311"/>
    <cellStyle name="Output 2 21 5 2 2" xfId="57600"/>
    <cellStyle name="Output 2 21 5 2 3" xfId="57601"/>
    <cellStyle name="Output 2 21 5 3" xfId="32312"/>
    <cellStyle name="Output 2 21 5 4" xfId="57602"/>
    <cellStyle name="Output 2 21 6" xfId="32313"/>
    <cellStyle name="Output 2 21 6 2" xfId="32314"/>
    <cellStyle name="Output 2 21 6 2 2" xfId="57603"/>
    <cellStyle name="Output 2 21 6 2 3" xfId="57604"/>
    <cellStyle name="Output 2 21 6 3" xfId="32315"/>
    <cellStyle name="Output 2 21 6 4" xfId="57605"/>
    <cellStyle name="Output 2 21 7" xfId="32316"/>
    <cellStyle name="Output 2 21 7 2" xfId="32317"/>
    <cellStyle name="Output 2 21 7 2 2" xfId="57606"/>
    <cellStyle name="Output 2 21 7 2 3" xfId="57607"/>
    <cellStyle name="Output 2 21 7 3" xfId="32318"/>
    <cellStyle name="Output 2 21 7 4" xfId="57608"/>
    <cellStyle name="Output 2 21 8" xfId="32319"/>
    <cellStyle name="Output 2 21 8 2" xfId="32320"/>
    <cellStyle name="Output 2 21 8 3" xfId="32321"/>
    <cellStyle name="Output 2 21 9" xfId="32322"/>
    <cellStyle name="Output 2 22" xfId="32323"/>
    <cellStyle name="Output 2 22 10" xfId="57609"/>
    <cellStyle name="Output 2 22 2" xfId="32324"/>
    <cellStyle name="Output 2 22 2 2" xfId="32325"/>
    <cellStyle name="Output 2 22 2 2 2" xfId="57610"/>
    <cellStyle name="Output 2 22 2 2 3" xfId="57611"/>
    <cellStyle name="Output 2 22 2 3" xfId="32326"/>
    <cellStyle name="Output 2 22 2 4" xfId="57612"/>
    <cellStyle name="Output 2 22 3" xfId="32327"/>
    <cellStyle name="Output 2 22 3 2" xfId="32328"/>
    <cellStyle name="Output 2 22 3 2 2" xfId="57613"/>
    <cellStyle name="Output 2 22 3 2 3" xfId="57614"/>
    <cellStyle name="Output 2 22 3 3" xfId="32329"/>
    <cellStyle name="Output 2 22 3 4" xfId="57615"/>
    <cellStyle name="Output 2 22 4" xfId="32330"/>
    <cellStyle name="Output 2 22 4 2" xfId="32331"/>
    <cellStyle name="Output 2 22 4 2 2" xfId="57616"/>
    <cellStyle name="Output 2 22 4 2 3" xfId="57617"/>
    <cellStyle name="Output 2 22 4 3" xfId="32332"/>
    <cellStyle name="Output 2 22 4 4" xfId="57618"/>
    <cellStyle name="Output 2 22 5" xfId="32333"/>
    <cellStyle name="Output 2 22 5 2" xfId="32334"/>
    <cellStyle name="Output 2 22 5 2 2" xfId="57619"/>
    <cellStyle name="Output 2 22 5 2 3" xfId="57620"/>
    <cellStyle name="Output 2 22 5 3" xfId="32335"/>
    <cellStyle name="Output 2 22 5 4" xfId="57621"/>
    <cellStyle name="Output 2 22 6" xfId="32336"/>
    <cellStyle name="Output 2 22 6 2" xfId="32337"/>
    <cellStyle name="Output 2 22 6 2 2" xfId="57622"/>
    <cellStyle name="Output 2 22 6 2 3" xfId="57623"/>
    <cellStyle name="Output 2 22 6 3" xfId="32338"/>
    <cellStyle name="Output 2 22 6 4" xfId="57624"/>
    <cellStyle name="Output 2 22 7" xfId="32339"/>
    <cellStyle name="Output 2 22 7 2" xfId="32340"/>
    <cellStyle name="Output 2 22 7 2 2" xfId="57625"/>
    <cellStyle name="Output 2 22 7 2 3" xfId="57626"/>
    <cellStyle name="Output 2 22 7 3" xfId="32341"/>
    <cellStyle name="Output 2 22 7 4" xfId="57627"/>
    <cellStyle name="Output 2 22 8" xfId="32342"/>
    <cellStyle name="Output 2 22 8 2" xfId="32343"/>
    <cellStyle name="Output 2 22 8 3" xfId="32344"/>
    <cellStyle name="Output 2 22 9" xfId="32345"/>
    <cellStyle name="Output 2 23" xfId="32346"/>
    <cellStyle name="Output 2 23 10" xfId="57628"/>
    <cellStyle name="Output 2 23 2" xfId="32347"/>
    <cellStyle name="Output 2 23 2 2" xfId="32348"/>
    <cellStyle name="Output 2 23 2 2 2" xfId="57629"/>
    <cellStyle name="Output 2 23 2 2 3" xfId="57630"/>
    <cellStyle name="Output 2 23 2 3" xfId="32349"/>
    <cellStyle name="Output 2 23 2 4" xfId="57631"/>
    <cellStyle name="Output 2 23 3" xfId="32350"/>
    <cellStyle name="Output 2 23 3 2" xfId="32351"/>
    <cellStyle name="Output 2 23 3 2 2" xfId="57632"/>
    <cellStyle name="Output 2 23 3 2 3" xfId="57633"/>
    <cellStyle name="Output 2 23 3 3" xfId="32352"/>
    <cellStyle name="Output 2 23 3 4" xfId="57634"/>
    <cellStyle name="Output 2 23 4" xfId="32353"/>
    <cellStyle name="Output 2 23 4 2" xfId="32354"/>
    <cellStyle name="Output 2 23 4 2 2" xfId="57635"/>
    <cellStyle name="Output 2 23 4 2 3" xfId="57636"/>
    <cellStyle name="Output 2 23 4 3" xfId="32355"/>
    <cellStyle name="Output 2 23 4 4" xfId="57637"/>
    <cellStyle name="Output 2 23 5" xfId="32356"/>
    <cellStyle name="Output 2 23 5 2" xfId="32357"/>
    <cellStyle name="Output 2 23 5 2 2" xfId="57638"/>
    <cellStyle name="Output 2 23 5 2 3" xfId="57639"/>
    <cellStyle name="Output 2 23 5 3" xfId="32358"/>
    <cellStyle name="Output 2 23 5 4" xfId="57640"/>
    <cellStyle name="Output 2 23 6" xfId="32359"/>
    <cellStyle name="Output 2 23 6 2" xfId="32360"/>
    <cellStyle name="Output 2 23 6 2 2" xfId="57641"/>
    <cellStyle name="Output 2 23 6 2 3" xfId="57642"/>
    <cellStyle name="Output 2 23 6 3" xfId="32361"/>
    <cellStyle name="Output 2 23 6 4" xfId="57643"/>
    <cellStyle name="Output 2 23 7" xfId="32362"/>
    <cellStyle name="Output 2 23 7 2" xfId="32363"/>
    <cellStyle name="Output 2 23 7 2 2" xfId="57644"/>
    <cellStyle name="Output 2 23 7 2 3" xfId="57645"/>
    <cellStyle name="Output 2 23 7 3" xfId="32364"/>
    <cellStyle name="Output 2 23 7 4" xfId="57646"/>
    <cellStyle name="Output 2 23 8" xfId="32365"/>
    <cellStyle name="Output 2 23 8 2" xfId="32366"/>
    <cellStyle name="Output 2 23 8 3" xfId="32367"/>
    <cellStyle name="Output 2 23 9" xfId="32368"/>
    <cellStyle name="Output 2 24" xfId="32369"/>
    <cellStyle name="Output 2 24 2" xfId="32370"/>
    <cellStyle name="Output 2 24 2 2" xfId="57647"/>
    <cellStyle name="Output 2 24 2 3" xfId="57648"/>
    <cellStyle name="Output 2 24 3" xfId="32371"/>
    <cellStyle name="Output 2 24 4" xfId="57649"/>
    <cellStyle name="Output 2 25" xfId="32372"/>
    <cellStyle name="Output 2 25 2" xfId="32373"/>
    <cellStyle name="Output 2 25 2 2" xfId="57650"/>
    <cellStyle name="Output 2 25 2 3" xfId="57651"/>
    <cellStyle name="Output 2 25 3" xfId="32374"/>
    <cellStyle name="Output 2 25 4" xfId="57652"/>
    <cellStyle name="Output 2 26" xfId="32375"/>
    <cellStyle name="Output 2 26 2" xfId="32376"/>
    <cellStyle name="Output 2 26 2 2" xfId="57653"/>
    <cellStyle name="Output 2 26 2 3" xfId="57654"/>
    <cellStyle name="Output 2 26 3" xfId="32377"/>
    <cellStyle name="Output 2 26 4" xfId="57655"/>
    <cellStyle name="Output 2 27" xfId="32378"/>
    <cellStyle name="Output 2 27 2" xfId="32379"/>
    <cellStyle name="Output 2 27 2 2" xfId="57656"/>
    <cellStyle name="Output 2 27 2 3" xfId="57657"/>
    <cellStyle name="Output 2 27 3" xfId="32380"/>
    <cellStyle name="Output 2 27 4" xfId="57658"/>
    <cellStyle name="Output 2 28" xfId="32381"/>
    <cellStyle name="Output 2 28 2" xfId="57659"/>
    <cellStyle name="Output 2 28 3" xfId="57660"/>
    <cellStyle name="Output 2 29" xfId="57661"/>
    <cellStyle name="Output 2 3" xfId="32382"/>
    <cellStyle name="Output 2 3 10" xfId="32383"/>
    <cellStyle name="Output 2 3 10 2" xfId="57662"/>
    <cellStyle name="Output 2 3 10 3" xfId="57663"/>
    <cellStyle name="Output 2 3 11" xfId="57664"/>
    <cellStyle name="Output 2 3 12" xfId="57665"/>
    <cellStyle name="Output 2 3 13" xfId="57666"/>
    <cellStyle name="Output 2 3 14" xfId="57667"/>
    <cellStyle name="Output 2 3 2" xfId="32384"/>
    <cellStyle name="Output 2 3 2 2" xfId="32385"/>
    <cellStyle name="Output 2 3 2 2 2" xfId="32386"/>
    <cellStyle name="Output 2 3 2 2 2 2" xfId="32387"/>
    <cellStyle name="Output 2 3 2 2 2 2 2" xfId="32388"/>
    <cellStyle name="Output 2 3 2 2 2 2 2 2" xfId="32389"/>
    <cellStyle name="Output 2 3 2 2 2 2 2 2 2" xfId="32390"/>
    <cellStyle name="Output 2 3 2 2 2 2 2 2 2 2" xfId="32391"/>
    <cellStyle name="Output 2 3 2 2 2 2 2 2 3" xfId="32392"/>
    <cellStyle name="Output 2 3 2 2 2 2 2 3" xfId="32393"/>
    <cellStyle name="Output 2 3 2 2 2 2 2 3 2" xfId="32394"/>
    <cellStyle name="Output 2 3 2 2 2 2 2 3 2 2" xfId="32395"/>
    <cellStyle name="Output 2 3 2 2 2 2 2 3 3" xfId="32396"/>
    <cellStyle name="Output 2 3 2 2 2 2 2 4" xfId="32397"/>
    <cellStyle name="Output 2 3 2 2 2 2 2 4 2" xfId="32398"/>
    <cellStyle name="Output 2 3 2 2 2 2 2 5" xfId="32399"/>
    <cellStyle name="Output 2 3 2 2 2 2 3" xfId="32400"/>
    <cellStyle name="Output 2 3 2 2 2 2 3 2" xfId="32401"/>
    <cellStyle name="Output 2 3 2 2 2 2 3 2 2" xfId="32402"/>
    <cellStyle name="Output 2 3 2 2 2 2 3 3" xfId="32403"/>
    <cellStyle name="Output 2 3 2 2 2 2 4" xfId="32404"/>
    <cellStyle name="Output 2 3 2 2 2 2 4 2" xfId="32405"/>
    <cellStyle name="Output 2 3 2 2 2 2 4 2 2" xfId="32406"/>
    <cellStyle name="Output 2 3 2 2 2 2 4 3" xfId="32407"/>
    <cellStyle name="Output 2 3 2 2 2 2 5" xfId="32408"/>
    <cellStyle name="Output 2 3 2 2 2 2 5 2" xfId="32409"/>
    <cellStyle name="Output 2 3 2 2 2 2 6" xfId="32410"/>
    <cellStyle name="Output 2 3 2 2 2 3" xfId="57668"/>
    <cellStyle name="Output 2 3 2 2 2 4" xfId="57669"/>
    <cellStyle name="Output 2 3 2 2 2 5" xfId="57670"/>
    <cellStyle name="Output 2 3 2 2 2 6" xfId="57671"/>
    <cellStyle name="Output 2 3 2 2 3" xfId="32411"/>
    <cellStyle name="Output 2 3 2 2 3 2" xfId="32412"/>
    <cellStyle name="Output 2 3 2 2 3 2 2" xfId="32413"/>
    <cellStyle name="Output 2 3 2 2 3 2 2 2" xfId="32414"/>
    <cellStyle name="Output 2 3 2 2 3 2 2 2 2" xfId="32415"/>
    <cellStyle name="Output 2 3 2 2 3 2 2 3" xfId="32416"/>
    <cellStyle name="Output 2 3 2 2 3 2 3" xfId="32417"/>
    <cellStyle name="Output 2 3 2 2 3 2 3 2" xfId="32418"/>
    <cellStyle name="Output 2 3 2 2 3 2 3 2 2" xfId="32419"/>
    <cellStyle name="Output 2 3 2 2 3 2 3 3" xfId="32420"/>
    <cellStyle name="Output 2 3 2 2 3 2 4" xfId="32421"/>
    <cellStyle name="Output 2 3 2 2 3 2 4 2" xfId="32422"/>
    <cellStyle name="Output 2 3 2 2 3 2 5" xfId="32423"/>
    <cellStyle name="Output 2 3 2 2 3 3" xfId="32424"/>
    <cellStyle name="Output 2 3 2 2 3 3 2" xfId="32425"/>
    <cellStyle name="Output 2 3 2 2 3 3 2 2" xfId="32426"/>
    <cellStyle name="Output 2 3 2 2 3 3 3" xfId="32427"/>
    <cellStyle name="Output 2 3 2 2 3 4" xfId="32428"/>
    <cellStyle name="Output 2 3 2 2 3 4 2" xfId="32429"/>
    <cellStyle name="Output 2 3 2 2 3 4 2 2" xfId="32430"/>
    <cellStyle name="Output 2 3 2 2 3 4 3" xfId="32431"/>
    <cellStyle name="Output 2 3 2 2 3 5" xfId="32432"/>
    <cellStyle name="Output 2 3 2 2 3 5 2" xfId="32433"/>
    <cellStyle name="Output 2 3 2 2 3 6" xfId="32434"/>
    <cellStyle name="Output 2 3 2 2 4" xfId="57672"/>
    <cellStyle name="Output 2 3 2 2 5" xfId="57673"/>
    <cellStyle name="Output 2 3 2 2 6" xfId="57674"/>
    <cellStyle name="Output 2 3 2 2 7" xfId="57675"/>
    <cellStyle name="Output 2 3 2 2 8" xfId="57676"/>
    <cellStyle name="Output 2 3 2 3" xfId="32435"/>
    <cellStyle name="Output 2 3 2 3 2" xfId="32436"/>
    <cellStyle name="Output 2 3 2 3 2 2" xfId="32437"/>
    <cellStyle name="Output 2 3 2 3 2 2 2" xfId="32438"/>
    <cellStyle name="Output 2 3 2 3 2 2 2 2" xfId="32439"/>
    <cellStyle name="Output 2 3 2 3 2 2 2 2 2" xfId="32440"/>
    <cellStyle name="Output 2 3 2 3 2 2 2 3" xfId="32441"/>
    <cellStyle name="Output 2 3 2 3 2 2 3" xfId="32442"/>
    <cellStyle name="Output 2 3 2 3 2 2 3 2" xfId="32443"/>
    <cellStyle name="Output 2 3 2 3 2 2 3 2 2" xfId="32444"/>
    <cellStyle name="Output 2 3 2 3 2 2 3 3" xfId="32445"/>
    <cellStyle name="Output 2 3 2 3 2 2 4" xfId="32446"/>
    <cellStyle name="Output 2 3 2 3 2 2 4 2" xfId="32447"/>
    <cellStyle name="Output 2 3 2 3 2 2 5" xfId="32448"/>
    <cellStyle name="Output 2 3 2 3 2 3" xfId="32449"/>
    <cellStyle name="Output 2 3 2 3 2 3 2" xfId="32450"/>
    <cellStyle name="Output 2 3 2 3 2 3 2 2" xfId="32451"/>
    <cellStyle name="Output 2 3 2 3 2 3 3" xfId="32452"/>
    <cellStyle name="Output 2 3 2 3 2 4" xfId="32453"/>
    <cellStyle name="Output 2 3 2 3 2 4 2" xfId="32454"/>
    <cellStyle name="Output 2 3 2 3 2 4 2 2" xfId="32455"/>
    <cellStyle name="Output 2 3 2 3 2 4 3" xfId="32456"/>
    <cellStyle name="Output 2 3 2 3 2 5" xfId="32457"/>
    <cellStyle name="Output 2 3 2 3 2 5 2" xfId="32458"/>
    <cellStyle name="Output 2 3 2 3 2 6" xfId="32459"/>
    <cellStyle name="Output 2 3 2 3 3" xfId="57677"/>
    <cellStyle name="Output 2 3 2 3 4" xfId="57678"/>
    <cellStyle name="Output 2 3 2 3 5" xfId="57679"/>
    <cellStyle name="Output 2 3 2 3 6" xfId="57680"/>
    <cellStyle name="Output 2 3 2 4" xfId="32460"/>
    <cellStyle name="Output 2 3 2 4 2" xfId="32461"/>
    <cellStyle name="Output 2 3 2 4 2 2" xfId="32462"/>
    <cellStyle name="Output 2 3 2 4 2 2 2" xfId="32463"/>
    <cellStyle name="Output 2 3 2 4 2 2 2 2" xfId="32464"/>
    <cellStyle name="Output 2 3 2 4 2 2 3" xfId="32465"/>
    <cellStyle name="Output 2 3 2 4 2 3" xfId="32466"/>
    <cellStyle name="Output 2 3 2 4 2 3 2" xfId="32467"/>
    <cellStyle name="Output 2 3 2 4 2 3 2 2" xfId="32468"/>
    <cellStyle name="Output 2 3 2 4 2 3 3" xfId="32469"/>
    <cellStyle name="Output 2 3 2 4 2 4" xfId="32470"/>
    <cellStyle name="Output 2 3 2 4 2 4 2" xfId="32471"/>
    <cellStyle name="Output 2 3 2 4 2 5" xfId="32472"/>
    <cellStyle name="Output 2 3 2 4 3" xfId="32473"/>
    <cellStyle name="Output 2 3 2 4 3 2" xfId="32474"/>
    <cellStyle name="Output 2 3 2 4 3 2 2" xfId="32475"/>
    <cellStyle name="Output 2 3 2 4 3 3" xfId="32476"/>
    <cellStyle name="Output 2 3 2 4 4" xfId="32477"/>
    <cellStyle name="Output 2 3 2 4 4 2" xfId="32478"/>
    <cellStyle name="Output 2 3 2 4 4 2 2" xfId="32479"/>
    <cellStyle name="Output 2 3 2 4 4 3" xfId="32480"/>
    <cellStyle name="Output 2 3 2 4 5" xfId="32481"/>
    <cellStyle name="Output 2 3 2 4 5 2" xfId="32482"/>
    <cellStyle name="Output 2 3 2 4 6" xfId="32483"/>
    <cellStyle name="Output 2 3 2 5" xfId="32484"/>
    <cellStyle name="Output 2 3 2 6" xfId="32485"/>
    <cellStyle name="Output 2 3 2 7" xfId="57681"/>
    <cellStyle name="Output 2 3 2 8" xfId="57682"/>
    <cellStyle name="Output 2 3 3" xfId="32486"/>
    <cellStyle name="Output 2 3 3 2" xfId="32487"/>
    <cellStyle name="Output 2 3 3 2 2" xfId="32488"/>
    <cellStyle name="Output 2 3 3 2 2 2" xfId="32489"/>
    <cellStyle name="Output 2 3 3 2 2 2 2" xfId="32490"/>
    <cellStyle name="Output 2 3 3 2 2 2 2 2" xfId="32491"/>
    <cellStyle name="Output 2 3 3 2 2 2 2 2 2" xfId="32492"/>
    <cellStyle name="Output 2 3 3 2 2 2 2 3" xfId="32493"/>
    <cellStyle name="Output 2 3 3 2 2 2 3" xfId="32494"/>
    <cellStyle name="Output 2 3 3 2 2 2 3 2" xfId="32495"/>
    <cellStyle name="Output 2 3 3 2 2 2 3 2 2" xfId="32496"/>
    <cellStyle name="Output 2 3 3 2 2 2 3 3" xfId="32497"/>
    <cellStyle name="Output 2 3 3 2 2 2 4" xfId="32498"/>
    <cellStyle name="Output 2 3 3 2 2 2 4 2" xfId="32499"/>
    <cellStyle name="Output 2 3 3 2 2 2 5" xfId="32500"/>
    <cellStyle name="Output 2 3 3 2 2 3" xfId="32501"/>
    <cellStyle name="Output 2 3 3 2 2 3 2" xfId="32502"/>
    <cellStyle name="Output 2 3 3 2 2 3 2 2" xfId="32503"/>
    <cellStyle name="Output 2 3 3 2 2 3 3" xfId="32504"/>
    <cellStyle name="Output 2 3 3 2 2 4" xfId="32505"/>
    <cellStyle name="Output 2 3 3 2 2 4 2" xfId="32506"/>
    <cellStyle name="Output 2 3 3 2 2 4 2 2" xfId="32507"/>
    <cellStyle name="Output 2 3 3 2 2 4 3" xfId="32508"/>
    <cellStyle name="Output 2 3 3 2 2 5" xfId="32509"/>
    <cellStyle name="Output 2 3 3 2 2 5 2" xfId="32510"/>
    <cellStyle name="Output 2 3 3 2 2 6" xfId="32511"/>
    <cellStyle name="Output 2 3 3 2 3" xfId="57683"/>
    <cellStyle name="Output 2 3 3 2 4" xfId="57684"/>
    <cellStyle name="Output 2 3 3 2 5" xfId="57685"/>
    <cellStyle name="Output 2 3 3 2 6" xfId="57686"/>
    <cellStyle name="Output 2 3 3 2 7" xfId="57687"/>
    <cellStyle name="Output 2 3 3 3" xfId="32512"/>
    <cellStyle name="Output 2 3 3 3 2" xfId="32513"/>
    <cellStyle name="Output 2 3 3 3 2 2" xfId="32514"/>
    <cellStyle name="Output 2 3 3 3 2 2 2" xfId="32515"/>
    <cellStyle name="Output 2 3 3 3 2 2 2 2" xfId="32516"/>
    <cellStyle name="Output 2 3 3 3 2 2 3" xfId="32517"/>
    <cellStyle name="Output 2 3 3 3 2 3" xfId="32518"/>
    <cellStyle name="Output 2 3 3 3 2 3 2" xfId="32519"/>
    <cellStyle name="Output 2 3 3 3 2 3 2 2" xfId="32520"/>
    <cellStyle name="Output 2 3 3 3 2 3 3" xfId="32521"/>
    <cellStyle name="Output 2 3 3 3 2 4" xfId="32522"/>
    <cellStyle name="Output 2 3 3 3 2 4 2" xfId="32523"/>
    <cellStyle name="Output 2 3 3 3 2 5" xfId="32524"/>
    <cellStyle name="Output 2 3 3 3 3" xfId="32525"/>
    <cellStyle name="Output 2 3 3 3 3 2" xfId="32526"/>
    <cellStyle name="Output 2 3 3 3 3 2 2" xfId="32527"/>
    <cellStyle name="Output 2 3 3 3 3 3" xfId="32528"/>
    <cellStyle name="Output 2 3 3 3 4" xfId="32529"/>
    <cellStyle name="Output 2 3 3 3 4 2" xfId="32530"/>
    <cellStyle name="Output 2 3 3 3 4 2 2" xfId="32531"/>
    <cellStyle name="Output 2 3 3 3 4 3" xfId="32532"/>
    <cellStyle name="Output 2 3 3 3 5" xfId="32533"/>
    <cellStyle name="Output 2 3 3 3 5 2" xfId="32534"/>
    <cellStyle name="Output 2 3 3 3 6" xfId="32535"/>
    <cellStyle name="Output 2 3 3 4" xfId="32536"/>
    <cellStyle name="Output 2 3 3 5" xfId="32537"/>
    <cellStyle name="Output 2 3 3 6" xfId="32538"/>
    <cellStyle name="Output 2 3 3 7" xfId="57688"/>
    <cellStyle name="Output 2 3 3 8" xfId="57689"/>
    <cellStyle name="Output 2 3 4" xfId="32539"/>
    <cellStyle name="Output 2 3 4 2" xfId="32540"/>
    <cellStyle name="Output 2 3 4 2 2" xfId="32541"/>
    <cellStyle name="Output 2 3 4 2 2 2" xfId="32542"/>
    <cellStyle name="Output 2 3 4 2 2 2 2" xfId="32543"/>
    <cellStyle name="Output 2 3 4 2 2 2 2 2" xfId="32544"/>
    <cellStyle name="Output 2 3 4 2 2 2 2 2 2" xfId="32545"/>
    <cellStyle name="Output 2 3 4 2 2 2 2 3" xfId="32546"/>
    <cellStyle name="Output 2 3 4 2 2 2 3" xfId="32547"/>
    <cellStyle name="Output 2 3 4 2 2 2 3 2" xfId="32548"/>
    <cellStyle name="Output 2 3 4 2 2 2 3 2 2" xfId="32549"/>
    <cellStyle name="Output 2 3 4 2 2 2 3 3" xfId="32550"/>
    <cellStyle name="Output 2 3 4 2 2 2 4" xfId="32551"/>
    <cellStyle name="Output 2 3 4 2 2 2 4 2" xfId="32552"/>
    <cellStyle name="Output 2 3 4 2 2 2 5" xfId="32553"/>
    <cellStyle name="Output 2 3 4 2 2 3" xfId="32554"/>
    <cellStyle name="Output 2 3 4 2 2 3 2" xfId="32555"/>
    <cellStyle name="Output 2 3 4 2 2 3 2 2" xfId="32556"/>
    <cellStyle name="Output 2 3 4 2 2 3 3" xfId="32557"/>
    <cellStyle name="Output 2 3 4 2 2 4" xfId="32558"/>
    <cellStyle name="Output 2 3 4 2 2 4 2" xfId="32559"/>
    <cellStyle name="Output 2 3 4 2 2 4 2 2" xfId="32560"/>
    <cellStyle name="Output 2 3 4 2 2 4 3" xfId="32561"/>
    <cellStyle name="Output 2 3 4 2 2 5" xfId="32562"/>
    <cellStyle name="Output 2 3 4 2 2 5 2" xfId="32563"/>
    <cellStyle name="Output 2 3 4 2 2 6" xfId="32564"/>
    <cellStyle name="Output 2 3 4 2 3" xfId="57690"/>
    <cellStyle name="Output 2 3 4 2 4" xfId="57691"/>
    <cellStyle name="Output 2 3 4 2 5" xfId="57692"/>
    <cellStyle name="Output 2 3 4 2 6" xfId="57693"/>
    <cellStyle name="Output 2 3 4 2 7" xfId="57694"/>
    <cellStyle name="Output 2 3 4 3" xfId="32565"/>
    <cellStyle name="Output 2 3 4 3 2" xfId="32566"/>
    <cellStyle name="Output 2 3 4 3 2 2" xfId="32567"/>
    <cellStyle name="Output 2 3 4 3 2 2 2" xfId="32568"/>
    <cellStyle name="Output 2 3 4 3 2 2 2 2" xfId="32569"/>
    <cellStyle name="Output 2 3 4 3 2 2 3" xfId="32570"/>
    <cellStyle name="Output 2 3 4 3 2 3" xfId="32571"/>
    <cellStyle name="Output 2 3 4 3 2 3 2" xfId="32572"/>
    <cellStyle name="Output 2 3 4 3 2 3 2 2" xfId="32573"/>
    <cellStyle name="Output 2 3 4 3 2 3 3" xfId="32574"/>
    <cellStyle name="Output 2 3 4 3 2 4" xfId="32575"/>
    <cellStyle name="Output 2 3 4 3 2 4 2" xfId="32576"/>
    <cellStyle name="Output 2 3 4 3 2 5" xfId="32577"/>
    <cellStyle name="Output 2 3 4 3 3" xfId="32578"/>
    <cellStyle name="Output 2 3 4 3 3 2" xfId="32579"/>
    <cellStyle name="Output 2 3 4 3 3 2 2" xfId="32580"/>
    <cellStyle name="Output 2 3 4 3 3 3" xfId="32581"/>
    <cellStyle name="Output 2 3 4 3 4" xfId="32582"/>
    <cellStyle name="Output 2 3 4 3 4 2" xfId="32583"/>
    <cellStyle name="Output 2 3 4 3 4 2 2" xfId="32584"/>
    <cellStyle name="Output 2 3 4 3 4 3" xfId="32585"/>
    <cellStyle name="Output 2 3 4 3 5" xfId="32586"/>
    <cellStyle name="Output 2 3 4 3 5 2" xfId="32587"/>
    <cellStyle name="Output 2 3 4 3 6" xfId="32588"/>
    <cellStyle name="Output 2 3 4 4" xfId="32589"/>
    <cellStyle name="Output 2 3 4 5" xfId="32590"/>
    <cellStyle name="Output 2 3 4 6" xfId="32591"/>
    <cellStyle name="Output 2 3 4 7" xfId="57695"/>
    <cellStyle name="Output 2 3 4 8" xfId="57696"/>
    <cellStyle name="Output 2 3 5" xfId="32592"/>
    <cellStyle name="Output 2 3 5 2" xfId="32593"/>
    <cellStyle name="Output 2 3 5 2 2" xfId="32594"/>
    <cellStyle name="Output 2 3 5 2 2 2" xfId="32595"/>
    <cellStyle name="Output 2 3 5 2 2 2 2" xfId="32596"/>
    <cellStyle name="Output 2 3 5 2 2 2 2 2" xfId="32597"/>
    <cellStyle name="Output 2 3 5 2 2 2 2 2 2" xfId="32598"/>
    <cellStyle name="Output 2 3 5 2 2 2 2 3" xfId="32599"/>
    <cellStyle name="Output 2 3 5 2 2 2 3" xfId="32600"/>
    <cellStyle name="Output 2 3 5 2 2 2 3 2" xfId="32601"/>
    <cellStyle name="Output 2 3 5 2 2 2 3 2 2" xfId="32602"/>
    <cellStyle name="Output 2 3 5 2 2 2 3 3" xfId="32603"/>
    <cellStyle name="Output 2 3 5 2 2 2 4" xfId="32604"/>
    <cellStyle name="Output 2 3 5 2 2 2 4 2" xfId="32605"/>
    <cellStyle name="Output 2 3 5 2 2 2 5" xfId="32606"/>
    <cellStyle name="Output 2 3 5 2 2 3" xfId="32607"/>
    <cellStyle name="Output 2 3 5 2 2 3 2" xfId="32608"/>
    <cellStyle name="Output 2 3 5 2 2 3 2 2" xfId="32609"/>
    <cellStyle name="Output 2 3 5 2 2 3 3" xfId="32610"/>
    <cellStyle name="Output 2 3 5 2 2 4" xfId="32611"/>
    <cellStyle name="Output 2 3 5 2 2 4 2" xfId="32612"/>
    <cellStyle name="Output 2 3 5 2 2 4 2 2" xfId="32613"/>
    <cellStyle name="Output 2 3 5 2 2 4 3" xfId="32614"/>
    <cellStyle name="Output 2 3 5 2 2 5" xfId="32615"/>
    <cellStyle name="Output 2 3 5 2 2 5 2" xfId="32616"/>
    <cellStyle name="Output 2 3 5 2 2 6" xfId="32617"/>
    <cellStyle name="Output 2 3 5 2 3" xfId="57697"/>
    <cellStyle name="Output 2 3 5 2 4" xfId="57698"/>
    <cellStyle name="Output 2 3 5 2 5" xfId="57699"/>
    <cellStyle name="Output 2 3 5 2 6" xfId="57700"/>
    <cellStyle name="Output 2 3 5 2 7" xfId="57701"/>
    <cellStyle name="Output 2 3 5 3" xfId="32618"/>
    <cellStyle name="Output 2 3 5 3 2" xfId="32619"/>
    <cellStyle name="Output 2 3 5 3 2 2" xfId="32620"/>
    <cellStyle name="Output 2 3 5 3 2 2 2" xfId="32621"/>
    <cellStyle name="Output 2 3 5 3 2 2 2 2" xfId="32622"/>
    <cellStyle name="Output 2 3 5 3 2 2 3" xfId="32623"/>
    <cellStyle name="Output 2 3 5 3 2 3" xfId="32624"/>
    <cellStyle name="Output 2 3 5 3 2 3 2" xfId="32625"/>
    <cellStyle name="Output 2 3 5 3 2 3 2 2" xfId="32626"/>
    <cellStyle name="Output 2 3 5 3 2 3 3" xfId="32627"/>
    <cellStyle name="Output 2 3 5 3 2 4" xfId="32628"/>
    <cellStyle name="Output 2 3 5 3 2 4 2" xfId="32629"/>
    <cellStyle name="Output 2 3 5 3 2 5" xfId="32630"/>
    <cellStyle name="Output 2 3 5 3 3" xfId="32631"/>
    <cellStyle name="Output 2 3 5 3 3 2" xfId="32632"/>
    <cellStyle name="Output 2 3 5 3 3 2 2" xfId="32633"/>
    <cellStyle name="Output 2 3 5 3 3 3" xfId="32634"/>
    <cellStyle name="Output 2 3 5 3 4" xfId="32635"/>
    <cellStyle name="Output 2 3 5 3 4 2" xfId="32636"/>
    <cellStyle name="Output 2 3 5 3 4 2 2" xfId="32637"/>
    <cellStyle name="Output 2 3 5 3 4 3" xfId="32638"/>
    <cellStyle name="Output 2 3 5 3 5" xfId="32639"/>
    <cellStyle name="Output 2 3 5 3 5 2" xfId="32640"/>
    <cellStyle name="Output 2 3 5 3 6" xfId="32641"/>
    <cellStyle name="Output 2 3 5 4" xfId="32642"/>
    <cellStyle name="Output 2 3 5 5" xfId="32643"/>
    <cellStyle name="Output 2 3 5 6" xfId="32644"/>
    <cellStyle name="Output 2 3 5 7" xfId="57702"/>
    <cellStyle name="Output 2 3 5 8" xfId="57703"/>
    <cellStyle name="Output 2 3 6" xfId="32645"/>
    <cellStyle name="Output 2 3 6 2" xfId="32646"/>
    <cellStyle name="Output 2 3 6 2 2" xfId="32647"/>
    <cellStyle name="Output 2 3 6 2 2 2" xfId="32648"/>
    <cellStyle name="Output 2 3 6 2 2 2 2" xfId="32649"/>
    <cellStyle name="Output 2 3 6 2 2 2 2 2" xfId="32650"/>
    <cellStyle name="Output 2 3 6 2 2 2 2 2 2" xfId="32651"/>
    <cellStyle name="Output 2 3 6 2 2 2 2 3" xfId="32652"/>
    <cellStyle name="Output 2 3 6 2 2 2 3" xfId="32653"/>
    <cellStyle name="Output 2 3 6 2 2 2 3 2" xfId="32654"/>
    <cellStyle name="Output 2 3 6 2 2 2 3 2 2" xfId="32655"/>
    <cellStyle name="Output 2 3 6 2 2 2 3 3" xfId="32656"/>
    <cellStyle name="Output 2 3 6 2 2 2 4" xfId="32657"/>
    <cellStyle name="Output 2 3 6 2 2 2 4 2" xfId="32658"/>
    <cellStyle name="Output 2 3 6 2 2 2 5" xfId="32659"/>
    <cellStyle name="Output 2 3 6 2 2 3" xfId="32660"/>
    <cellStyle name="Output 2 3 6 2 2 3 2" xfId="32661"/>
    <cellStyle name="Output 2 3 6 2 2 3 2 2" xfId="32662"/>
    <cellStyle name="Output 2 3 6 2 2 3 3" xfId="32663"/>
    <cellStyle name="Output 2 3 6 2 2 4" xfId="32664"/>
    <cellStyle name="Output 2 3 6 2 2 4 2" xfId="32665"/>
    <cellStyle name="Output 2 3 6 2 2 4 2 2" xfId="32666"/>
    <cellStyle name="Output 2 3 6 2 2 4 3" xfId="32667"/>
    <cellStyle name="Output 2 3 6 2 2 5" xfId="32668"/>
    <cellStyle name="Output 2 3 6 2 2 5 2" xfId="32669"/>
    <cellStyle name="Output 2 3 6 2 2 6" xfId="32670"/>
    <cellStyle name="Output 2 3 6 2 3" xfId="57704"/>
    <cellStyle name="Output 2 3 6 2 4" xfId="57705"/>
    <cellStyle name="Output 2 3 6 2 5" xfId="57706"/>
    <cellStyle name="Output 2 3 6 2 6" xfId="57707"/>
    <cellStyle name="Output 2 3 6 2 7" xfId="57708"/>
    <cellStyle name="Output 2 3 6 3" xfId="32671"/>
    <cellStyle name="Output 2 3 6 3 2" xfId="32672"/>
    <cellStyle name="Output 2 3 6 3 2 2" xfId="32673"/>
    <cellStyle name="Output 2 3 6 3 2 2 2" xfId="32674"/>
    <cellStyle name="Output 2 3 6 3 2 2 2 2" xfId="32675"/>
    <cellStyle name="Output 2 3 6 3 2 2 3" xfId="32676"/>
    <cellStyle name="Output 2 3 6 3 2 3" xfId="32677"/>
    <cellStyle name="Output 2 3 6 3 2 3 2" xfId="32678"/>
    <cellStyle name="Output 2 3 6 3 2 3 2 2" xfId="32679"/>
    <cellStyle name="Output 2 3 6 3 2 3 3" xfId="32680"/>
    <cellStyle name="Output 2 3 6 3 2 4" xfId="32681"/>
    <cellStyle name="Output 2 3 6 3 2 4 2" xfId="32682"/>
    <cellStyle name="Output 2 3 6 3 2 5" xfId="32683"/>
    <cellStyle name="Output 2 3 6 3 3" xfId="32684"/>
    <cellStyle name="Output 2 3 6 3 3 2" xfId="32685"/>
    <cellStyle name="Output 2 3 6 3 3 2 2" xfId="32686"/>
    <cellStyle name="Output 2 3 6 3 3 3" xfId="32687"/>
    <cellStyle name="Output 2 3 6 3 4" xfId="32688"/>
    <cellStyle name="Output 2 3 6 3 4 2" xfId="32689"/>
    <cellStyle name="Output 2 3 6 3 4 2 2" xfId="32690"/>
    <cellStyle name="Output 2 3 6 3 4 3" xfId="32691"/>
    <cellStyle name="Output 2 3 6 3 5" xfId="32692"/>
    <cellStyle name="Output 2 3 6 3 5 2" xfId="32693"/>
    <cellStyle name="Output 2 3 6 3 6" xfId="32694"/>
    <cellStyle name="Output 2 3 6 4" xfId="32695"/>
    <cellStyle name="Output 2 3 6 5" xfId="32696"/>
    <cellStyle name="Output 2 3 6 6" xfId="32697"/>
    <cellStyle name="Output 2 3 6 7" xfId="57709"/>
    <cellStyle name="Output 2 3 6 8" xfId="57710"/>
    <cellStyle name="Output 2 3 7" xfId="32698"/>
    <cellStyle name="Output 2 3 7 2" xfId="32699"/>
    <cellStyle name="Output 2 3 7 2 2" xfId="32700"/>
    <cellStyle name="Output 2 3 7 2 2 2" xfId="32701"/>
    <cellStyle name="Output 2 3 7 2 2 2 2" xfId="32702"/>
    <cellStyle name="Output 2 3 7 2 2 3" xfId="32703"/>
    <cellStyle name="Output 2 3 7 2 3" xfId="32704"/>
    <cellStyle name="Output 2 3 7 2 3 2" xfId="32705"/>
    <cellStyle name="Output 2 3 7 2 3 2 2" xfId="32706"/>
    <cellStyle name="Output 2 3 7 2 3 3" xfId="32707"/>
    <cellStyle name="Output 2 3 7 2 4" xfId="32708"/>
    <cellStyle name="Output 2 3 7 2 4 2" xfId="32709"/>
    <cellStyle name="Output 2 3 7 2 5" xfId="32710"/>
    <cellStyle name="Output 2 3 7 3" xfId="32711"/>
    <cellStyle name="Output 2 3 7 3 2" xfId="32712"/>
    <cellStyle name="Output 2 3 7 3 2 2" xfId="32713"/>
    <cellStyle name="Output 2 3 7 3 3" xfId="32714"/>
    <cellStyle name="Output 2 3 7 4" xfId="32715"/>
    <cellStyle name="Output 2 3 7 4 2" xfId="32716"/>
    <cellStyle name="Output 2 3 7 4 2 2" xfId="32717"/>
    <cellStyle name="Output 2 3 7 4 3" xfId="32718"/>
    <cellStyle name="Output 2 3 7 5" xfId="32719"/>
    <cellStyle name="Output 2 3 7 5 2" xfId="32720"/>
    <cellStyle name="Output 2 3 7 6" xfId="32721"/>
    <cellStyle name="Output 2 3 7 7" xfId="32722"/>
    <cellStyle name="Output 2 3 7 8" xfId="32723"/>
    <cellStyle name="Output 2 3 7 9" xfId="32724"/>
    <cellStyle name="Output 2 3 8" xfId="32725"/>
    <cellStyle name="Output 2 3 8 2" xfId="32726"/>
    <cellStyle name="Output 2 3 8 2 2" xfId="57711"/>
    <cellStyle name="Output 2 3 8 2 3" xfId="57712"/>
    <cellStyle name="Output 2 3 8 3" xfId="32727"/>
    <cellStyle name="Output 2 3 8 4" xfId="57713"/>
    <cellStyle name="Output 2 3 9" xfId="32728"/>
    <cellStyle name="Output 2 3 9 2" xfId="32729"/>
    <cellStyle name="Output 2 3 9 2 2" xfId="57714"/>
    <cellStyle name="Output 2 3 9 2 3" xfId="57715"/>
    <cellStyle name="Output 2 3 9 3" xfId="32730"/>
    <cellStyle name="Output 2 3 9 4" xfId="57716"/>
    <cellStyle name="Output 2 30" xfId="57717"/>
    <cellStyle name="Output 2 31" xfId="57718"/>
    <cellStyle name="Output 2 32" xfId="57719"/>
    <cellStyle name="Output 2 4" xfId="32731"/>
    <cellStyle name="Output 2 4 10" xfId="32732"/>
    <cellStyle name="Output 2 4 10 2" xfId="57720"/>
    <cellStyle name="Output 2 4 10 3" xfId="57721"/>
    <cellStyle name="Output 2 4 11" xfId="57722"/>
    <cellStyle name="Output 2 4 12" xfId="57723"/>
    <cellStyle name="Output 2 4 13" xfId="57724"/>
    <cellStyle name="Output 2 4 14" xfId="57725"/>
    <cellStyle name="Output 2 4 2" xfId="32733"/>
    <cellStyle name="Output 2 4 2 2" xfId="32734"/>
    <cellStyle name="Output 2 4 2 2 2" xfId="32735"/>
    <cellStyle name="Output 2 4 2 2 2 2" xfId="32736"/>
    <cellStyle name="Output 2 4 2 2 2 2 2" xfId="32737"/>
    <cellStyle name="Output 2 4 2 2 2 2 2 2" xfId="32738"/>
    <cellStyle name="Output 2 4 2 2 2 2 2 2 2" xfId="32739"/>
    <cellStyle name="Output 2 4 2 2 2 2 2 2 2 2" xfId="32740"/>
    <cellStyle name="Output 2 4 2 2 2 2 2 2 3" xfId="32741"/>
    <cellStyle name="Output 2 4 2 2 2 2 2 3" xfId="32742"/>
    <cellStyle name="Output 2 4 2 2 2 2 2 3 2" xfId="32743"/>
    <cellStyle name="Output 2 4 2 2 2 2 2 3 2 2" xfId="32744"/>
    <cellStyle name="Output 2 4 2 2 2 2 2 3 3" xfId="32745"/>
    <cellStyle name="Output 2 4 2 2 2 2 2 4" xfId="32746"/>
    <cellStyle name="Output 2 4 2 2 2 2 2 4 2" xfId="32747"/>
    <cellStyle name="Output 2 4 2 2 2 2 2 5" xfId="32748"/>
    <cellStyle name="Output 2 4 2 2 2 2 3" xfId="32749"/>
    <cellStyle name="Output 2 4 2 2 2 2 3 2" xfId="32750"/>
    <cellStyle name="Output 2 4 2 2 2 2 3 2 2" xfId="32751"/>
    <cellStyle name="Output 2 4 2 2 2 2 3 3" xfId="32752"/>
    <cellStyle name="Output 2 4 2 2 2 2 4" xfId="32753"/>
    <cellStyle name="Output 2 4 2 2 2 2 4 2" xfId="32754"/>
    <cellStyle name="Output 2 4 2 2 2 2 4 2 2" xfId="32755"/>
    <cellStyle name="Output 2 4 2 2 2 2 4 3" xfId="32756"/>
    <cellStyle name="Output 2 4 2 2 2 2 5" xfId="32757"/>
    <cellStyle name="Output 2 4 2 2 2 2 5 2" xfId="32758"/>
    <cellStyle name="Output 2 4 2 2 2 2 6" xfId="32759"/>
    <cellStyle name="Output 2 4 2 2 2 3" xfId="57726"/>
    <cellStyle name="Output 2 4 2 2 2 4" xfId="57727"/>
    <cellStyle name="Output 2 4 2 2 2 5" xfId="57728"/>
    <cellStyle name="Output 2 4 2 2 2 6" xfId="57729"/>
    <cellStyle name="Output 2 4 2 2 3" xfId="32760"/>
    <cellStyle name="Output 2 4 2 2 3 2" xfId="32761"/>
    <cellStyle name="Output 2 4 2 2 3 2 2" xfId="32762"/>
    <cellStyle name="Output 2 4 2 2 3 2 2 2" xfId="32763"/>
    <cellStyle name="Output 2 4 2 2 3 2 2 2 2" xfId="32764"/>
    <cellStyle name="Output 2 4 2 2 3 2 2 3" xfId="32765"/>
    <cellStyle name="Output 2 4 2 2 3 2 3" xfId="32766"/>
    <cellStyle name="Output 2 4 2 2 3 2 3 2" xfId="32767"/>
    <cellStyle name="Output 2 4 2 2 3 2 3 2 2" xfId="32768"/>
    <cellStyle name="Output 2 4 2 2 3 2 3 3" xfId="32769"/>
    <cellStyle name="Output 2 4 2 2 3 2 4" xfId="32770"/>
    <cellStyle name="Output 2 4 2 2 3 2 4 2" xfId="32771"/>
    <cellStyle name="Output 2 4 2 2 3 2 5" xfId="32772"/>
    <cellStyle name="Output 2 4 2 2 3 3" xfId="32773"/>
    <cellStyle name="Output 2 4 2 2 3 3 2" xfId="32774"/>
    <cellStyle name="Output 2 4 2 2 3 3 2 2" xfId="32775"/>
    <cellStyle name="Output 2 4 2 2 3 3 3" xfId="32776"/>
    <cellStyle name="Output 2 4 2 2 3 4" xfId="32777"/>
    <cellStyle name="Output 2 4 2 2 3 4 2" xfId="32778"/>
    <cellStyle name="Output 2 4 2 2 3 4 2 2" xfId="32779"/>
    <cellStyle name="Output 2 4 2 2 3 4 3" xfId="32780"/>
    <cellStyle name="Output 2 4 2 2 3 5" xfId="32781"/>
    <cellStyle name="Output 2 4 2 2 3 5 2" xfId="32782"/>
    <cellStyle name="Output 2 4 2 2 3 6" xfId="32783"/>
    <cellStyle name="Output 2 4 2 2 4" xfId="57730"/>
    <cellStyle name="Output 2 4 2 2 5" xfId="57731"/>
    <cellStyle name="Output 2 4 2 2 6" xfId="57732"/>
    <cellStyle name="Output 2 4 2 2 7" xfId="57733"/>
    <cellStyle name="Output 2 4 2 2 8" xfId="57734"/>
    <cellStyle name="Output 2 4 2 3" xfId="32784"/>
    <cellStyle name="Output 2 4 2 3 2" xfId="32785"/>
    <cellStyle name="Output 2 4 2 3 2 2" xfId="32786"/>
    <cellStyle name="Output 2 4 2 3 2 2 2" xfId="32787"/>
    <cellStyle name="Output 2 4 2 3 2 2 2 2" xfId="32788"/>
    <cellStyle name="Output 2 4 2 3 2 2 2 2 2" xfId="32789"/>
    <cellStyle name="Output 2 4 2 3 2 2 2 3" xfId="32790"/>
    <cellStyle name="Output 2 4 2 3 2 2 3" xfId="32791"/>
    <cellStyle name="Output 2 4 2 3 2 2 3 2" xfId="32792"/>
    <cellStyle name="Output 2 4 2 3 2 2 3 2 2" xfId="32793"/>
    <cellStyle name="Output 2 4 2 3 2 2 3 3" xfId="32794"/>
    <cellStyle name="Output 2 4 2 3 2 2 4" xfId="32795"/>
    <cellStyle name="Output 2 4 2 3 2 2 4 2" xfId="32796"/>
    <cellStyle name="Output 2 4 2 3 2 2 5" xfId="32797"/>
    <cellStyle name="Output 2 4 2 3 2 3" xfId="32798"/>
    <cellStyle name="Output 2 4 2 3 2 3 2" xfId="32799"/>
    <cellStyle name="Output 2 4 2 3 2 3 2 2" xfId="32800"/>
    <cellStyle name="Output 2 4 2 3 2 3 3" xfId="32801"/>
    <cellStyle name="Output 2 4 2 3 2 4" xfId="32802"/>
    <cellStyle name="Output 2 4 2 3 2 4 2" xfId="32803"/>
    <cellStyle name="Output 2 4 2 3 2 4 2 2" xfId="32804"/>
    <cellStyle name="Output 2 4 2 3 2 4 3" xfId="32805"/>
    <cellStyle name="Output 2 4 2 3 2 5" xfId="32806"/>
    <cellStyle name="Output 2 4 2 3 2 5 2" xfId="32807"/>
    <cellStyle name="Output 2 4 2 3 2 6" xfId="32808"/>
    <cellStyle name="Output 2 4 2 3 3" xfId="57735"/>
    <cellStyle name="Output 2 4 2 3 4" xfId="57736"/>
    <cellStyle name="Output 2 4 2 3 5" xfId="57737"/>
    <cellStyle name="Output 2 4 2 3 6" xfId="57738"/>
    <cellStyle name="Output 2 4 2 4" xfId="32809"/>
    <cellStyle name="Output 2 4 2 4 2" xfId="32810"/>
    <cellStyle name="Output 2 4 2 4 2 2" xfId="32811"/>
    <cellStyle name="Output 2 4 2 4 2 2 2" xfId="32812"/>
    <cellStyle name="Output 2 4 2 4 2 2 2 2" xfId="32813"/>
    <cellStyle name="Output 2 4 2 4 2 2 3" xfId="32814"/>
    <cellStyle name="Output 2 4 2 4 2 3" xfId="32815"/>
    <cellStyle name="Output 2 4 2 4 2 3 2" xfId="32816"/>
    <cellStyle name="Output 2 4 2 4 2 3 2 2" xfId="32817"/>
    <cellStyle name="Output 2 4 2 4 2 3 3" xfId="32818"/>
    <cellStyle name="Output 2 4 2 4 2 4" xfId="32819"/>
    <cellStyle name="Output 2 4 2 4 2 4 2" xfId="32820"/>
    <cellStyle name="Output 2 4 2 4 2 5" xfId="32821"/>
    <cellStyle name="Output 2 4 2 4 3" xfId="32822"/>
    <cellStyle name="Output 2 4 2 4 3 2" xfId="32823"/>
    <cellStyle name="Output 2 4 2 4 3 2 2" xfId="32824"/>
    <cellStyle name="Output 2 4 2 4 3 3" xfId="32825"/>
    <cellStyle name="Output 2 4 2 4 4" xfId="32826"/>
    <cellStyle name="Output 2 4 2 4 4 2" xfId="32827"/>
    <cellStyle name="Output 2 4 2 4 4 2 2" xfId="32828"/>
    <cellStyle name="Output 2 4 2 4 4 3" xfId="32829"/>
    <cellStyle name="Output 2 4 2 4 5" xfId="32830"/>
    <cellStyle name="Output 2 4 2 4 5 2" xfId="32831"/>
    <cellStyle name="Output 2 4 2 4 6" xfId="32832"/>
    <cellStyle name="Output 2 4 2 5" xfId="32833"/>
    <cellStyle name="Output 2 4 2 6" xfId="32834"/>
    <cellStyle name="Output 2 4 2 7" xfId="57739"/>
    <cellStyle name="Output 2 4 2 8" xfId="57740"/>
    <cellStyle name="Output 2 4 3" xfId="32835"/>
    <cellStyle name="Output 2 4 3 2" xfId="32836"/>
    <cellStyle name="Output 2 4 3 2 2" xfId="32837"/>
    <cellStyle name="Output 2 4 3 2 2 2" xfId="32838"/>
    <cellStyle name="Output 2 4 3 2 2 2 2" xfId="32839"/>
    <cellStyle name="Output 2 4 3 2 2 2 2 2" xfId="32840"/>
    <cellStyle name="Output 2 4 3 2 2 2 2 2 2" xfId="32841"/>
    <cellStyle name="Output 2 4 3 2 2 2 2 3" xfId="32842"/>
    <cellStyle name="Output 2 4 3 2 2 2 3" xfId="32843"/>
    <cellStyle name="Output 2 4 3 2 2 2 3 2" xfId="32844"/>
    <cellStyle name="Output 2 4 3 2 2 2 3 2 2" xfId="32845"/>
    <cellStyle name="Output 2 4 3 2 2 2 3 3" xfId="32846"/>
    <cellStyle name="Output 2 4 3 2 2 2 4" xfId="32847"/>
    <cellStyle name="Output 2 4 3 2 2 2 4 2" xfId="32848"/>
    <cellStyle name="Output 2 4 3 2 2 2 5" xfId="32849"/>
    <cellStyle name="Output 2 4 3 2 2 3" xfId="32850"/>
    <cellStyle name="Output 2 4 3 2 2 3 2" xfId="32851"/>
    <cellStyle name="Output 2 4 3 2 2 3 2 2" xfId="32852"/>
    <cellStyle name="Output 2 4 3 2 2 3 3" xfId="32853"/>
    <cellStyle name="Output 2 4 3 2 2 4" xfId="32854"/>
    <cellStyle name="Output 2 4 3 2 2 4 2" xfId="32855"/>
    <cellStyle name="Output 2 4 3 2 2 4 2 2" xfId="32856"/>
    <cellStyle name="Output 2 4 3 2 2 4 3" xfId="32857"/>
    <cellStyle name="Output 2 4 3 2 2 5" xfId="32858"/>
    <cellStyle name="Output 2 4 3 2 2 5 2" xfId="32859"/>
    <cellStyle name="Output 2 4 3 2 2 6" xfId="32860"/>
    <cellStyle name="Output 2 4 3 2 3" xfId="57741"/>
    <cellStyle name="Output 2 4 3 2 4" xfId="57742"/>
    <cellStyle name="Output 2 4 3 2 5" xfId="57743"/>
    <cellStyle name="Output 2 4 3 2 6" xfId="57744"/>
    <cellStyle name="Output 2 4 3 2 7" xfId="57745"/>
    <cellStyle name="Output 2 4 3 3" xfId="32861"/>
    <cellStyle name="Output 2 4 3 3 2" xfId="32862"/>
    <cellStyle name="Output 2 4 3 3 2 2" xfId="32863"/>
    <cellStyle name="Output 2 4 3 3 2 2 2" xfId="32864"/>
    <cellStyle name="Output 2 4 3 3 2 2 2 2" xfId="32865"/>
    <cellStyle name="Output 2 4 3 3 2 2 3" xfId="32866"/>
    <cellStyle name="Output 2 4 3 3 2 3" xfId="32867"/>
    <cellStyle name="Output 2 4 3 3 2 3 2" xfId="32868"/>
    <cellStyle name="Output 2 4 3 3 2 3 2 2" xfId="32869"/>
    <cellStyle name="Output 2 4 3 3 2 3 3" xfId="32870"/>
    <cellStyle name="Output 2 4 3 3 2 4" xfId="32871"/>
    <cellStyle name="Output 2 4 3 3 2 4 2" xfId="32872"/>
    <cellStyle name="Output 2 4 3 3 2 5" xfId="32873"/>
    <cellStyle name="Output 2 4 3 3 3" xfId="32874"/>
    <cellStyle name="Output 2 4 3 3 3 2" xfId="32875"/>
    <cellStyle name="Output 2 4 3 3 3 2 2" xfId="32876"/>
    <cellStyle name="Output 2 4 3 3 3 3" xfId="32877"/>
    <cellStyle name="Output 2 4 3 3 4" xfId="32878"/>
    <cellStyle name="Output 2 4 3 3 4 2" xfId="32879"/>
    <cellStyle name="Output 2 4 3 3 4 2 2" xfId="32880"/>
    <cellStyle name="Output 2 4 3 3 4 3" xfId="32881"/>
    <cellStyle name="Output 2 4 3 3 5" xfId="32882"/>
    <cellStyle name="Output 2 4 3 3 5 2" xfId="32883"/>
    <cellStyle name="Output 2 4 3 3 6" xfId="32884"/>
    <cellStyle name="Output 2 4 3 4" xfId="32885"/>
    <cellStyle name="Output 2 4 3 5" xfId="32886"/>
    <cellStyle name="Output 2 4 3 6" xfId="32887"/>
    <cellStyle name="Output 2 4 3 7" xfId="57746"/>
    <cellStyle name="Output 2 4 3 8" xfId="57747"/>
    <cellStyle name="Output 2 4 4" xfId="32888"/>
    <cellStyle name="Output 2 4 4 2" xfId="32889"/>
    <cellStyle name="Output 2 4 4 2 2" xfId="32890"/>
    <cellStyle name="Output 2 4 4 2 2 2" xfId="32891"/>
    <cellStyle name="Output 2 4 4 2 2 2 2" xfId="32892"/>
    <cellStyle name="Output 2 4 4 2 2 2 2 2" xfId="32893"/>
    <cellStyle name="Output 2 4 4 2 2 2 2 2 2" xfId="32894"/>
    <cellStyle name="Output 2 4 4 2 2 2 2 3" xfId="32895"/>
    <cellStyle name="Output 2 4 4 2 2 2 3" xfId="32896"/>
    <cellStyle name="Output 2 4 4 2 2 2 3 2" xfId="32897"/>
    <cellStyle name="Output 2 4 4 2 2 2 3 2 2" xfId="32898"/>
    <cellStyle name="Output 2 4 4 2 2 2 3 3" xfId="32899"/>
    <cellStyle name="Output 2 4 4 2 2 2 4" xfId="32900"/>
    <cellStyle name="Output 2 4 4 2 2 2 4 2" xfId="32901"/>
    <cellStyle name="Output 2 4 4 2 2 2 5" xfId="32902"/>
    <cellStyle name="Output 2 4 4 2 2 3" xfId="32903"/>
    <cellStyle name="Output 2 4 4 2 2 3 2" xfId="32904"/>
    <cellStyle name="Output 2 4 4 2 2 3 2 2" xfId="32905"/>
    <cellStyle name="Output 2 4 4 2 2 3 3" xfId="32906"/>
    <cellStyle name="Output 2 4 4 2 2 4" xfId="32907"/>
    <cellStyle name="Output 2 4 4 2 2 4 2" xfId="32908"/>
    <cellStyle name="Output 2 4 4 2 2 4 2 2" xfId="32909"/>
    <cellStyle name="Output 2 4 4 2 2 4 3" xfId="32910"/>
    <cellStyle name="Output 2 4 4 2 2 5" xfId="32911"/>
    <cellStyle name="Output 2 4 4 2 2 5 2" xfId="32912"/>
    <cellStyle name="Output 2 4 4 2 2 6" xfId="32913"/>
    <cellStyle name="Output 2 4 4 2 3" xfId="57748"/>
    <cellStyle name="Output 2 4 4 2 4" xfId="57749"/>
    <cellStyle name="Output 2 4 4 2 5" xfId="57750"/>
    <cellStyle name="Output 2 4 4 2 6" xfId="57751"/>
    <cellStyle name="Output 2 4 4 2 7" xfId="57752"/>
    <cellStyle name="Output 2 4 4 3" xfId="32914"/>
    <cellStyle name="Output 2 4 4 3 2" xfId="32915"/>
    <cellStyle name="Output 2 4 4 3 2 2" xfId="32916"/>
    <cellStyle name="Output 2 4 4 3 2 2 2" xfId="32917"/>
    <cellStyle name="Output 2 4 4 3 2 2 2 2" xfId="32918"/>
    <cellStyle name="Output 2 4 4 3 2 2 3" xfId="32919"/>
    <cellStyle name="Output 2 4 4 3 2 3" xfId="32920"/>
    <cellStyle name="Output 2 4 4 3 2 3 2" xfId="32921"/>
    <cellStyle name="Output 2 4 4 3 2 3 2 2" xfId="32922"/>
    <cellStyle name="Output 2 4 4 3 2 3 3" xfId="32923"/>
    <cellStyle name="Output 2 4 4 3 2 4" xfId="32924"/>
    <cellStyle name="Output 2 4 4 3 2 4 2" xfId="32925"/>
    <cellStyle name="Output 2 4 4 3 2 5" xfId="32926"/>
    <cellStyle name="Output 2 4 4 3 3" xfId="32927"/>
    <cellStyle name="Output 2 4 4 3 3 2" xfId="32928"/>
    <cellStyle name="Output 2 4 4 3 3 2 2" xfId="32929"/>
    <cellStyle name="Output 2 4 4 3 3 3" xfId="32930"/>
    <cellStyle name="Output 2 4 4 3 4" xfId="32931"/>
    <cellStyle name="Output 2 4 4 3 4 2" xfId="32932"/>
    <cellStyle name="Output 2 4 4 3 4 2 2" xfId="32933"/>
    <cellStyle name="Output 2 4 4 3 4 3" xfId="32934"/>
    <cellStyle name="Output 2 4 4 3 5" xfId="32935"/>
    <cellStyle name="Output 2 4 4 3 5 2" xfId="32936"/>
    <cellStyle name="Output 2 4 4 3 6" xfId="32937"/>
    <cellStyle name="Output 2 4 4 4" xfId="32938"/>
    <cellStyle name="Output 2 4 4 5" xfId="32939"/>
    <cellStyle name="Output 2 4 4 6" xfId="32940"/>
    <cellStyle name="Output 2 4 4 7" xfId="57753"/>
    <cellStyle name="Output 2 4 4 8" xfId="57754"/>
    <cellStyle name="Output 2 4 5" xfId="32941"/>
    <cellStyle name="Output 2 4 5 2" xfId="32942"/>
    <cellStyle name="Output 2 4 5 2 2" xfId="32943"/>
    <cellStyle name="Output 2 4 5 2 2 2" xfId="32944"/>
    <cellStyle name="Output 2 4 5 2 2 2 2" xfId="32945"/>
    <cellStyle name="Output 2 4 5 2 2 2 2 2" xfId="32946"/>
    <cellStyle name="Output 2 4 5 2 2 2 2 2 2" xfId="32947"/>
    <cellStyle name="Output 2 4 5 2 2 2 2 3" xfId="32948"/>
    <cellStyle name="Output 2 4 5 2 2 2 3" xfId="32949"/>
    <cellStyle name="Output 2 4 5 2 2 2 3 2" xfId="32950"/>
    <cellStyle name="Output 2 4 5 2 2 2 3 2 2" xfId="32951"/>
    <cellStyle name="Output 2 4 5 2 2 2 3 3" xfId="32952"/>
    <cellStyle name="Output 2 4 5 2 2 2 4" xfId="32953"/>
    <cellStyle name="Output 2 4 5 2 2 2 4 2" xfId="32954"/>
    <cellStyle name="Output 2 4 5 2 2 2 5" xfId="32955"/>
    <cellStyle name="Output 2 4 5 2 2 3" xfId="32956"/>
    <cellStyle name="Output 2 4 5 2 2 3 2" xfId="32957"/>
    <cellStyle name="Output 2 4 5 2 2 3 2 2" xfId="32958"/>
    <cellStyle name="Output 2 4 5 2 2 3 3" xfId="32959"/>
    <cellStyle name="Output 2 4 5 2 2 4" xfId="32960"/>
    <cellStyle name="Output 2 4 5 2 2 4 2" xfId="32961"/>
    <cellStyle name="Output 2 4 5 2 2 4 2 2" xfId="32962"/>
    <cellStyle name="Output 2 4 5 2 2 4 3" xfId="32963"/>
    <cellStyle name="Output 2 4 5 2 2 5" xfId="32964"/>
    <cellStyle name="Output 2 4 5 2 2 5 2" xfId="32965"/>
    <cellStyle name="Output 2 4 5 2 2 6" xfId="32966"/>
    <cellStyle name="Output 2 4 5 2 3" xfId="57755"/>
    <cellStyle name="Output 2 4 5 2 4" xfId="57756"/>
    <cellStyle name="Output 2 4 5 2 5" xfId="57757"/>
    <cellStyle name="Output 2 4 5 2 6" xfId="57758"/>
    <cellStyle name="Output 2 4 5 2 7" xfId="57759"/>
    <cellStyle name="Output 2 4 5 3" xfId="32967"/>
    <cellStyle name="Output 2 4 5 3 2" xfId="32968"/>
    <cellStyle name="Output 2 4 5 3 2 2" xfId="32969"/>
    <cellStyle name="Output 2 4 5 3 2 2 2" xfId="32970"/>
    <cellStyle name="Output 2 4 5 3 2 2 2 2" xfId="32971"/>
    <cellStyle name="Output 2 4 5 3 2 2 3" xfId="32972"/>
    <cellStyle name="Output 2 4 5 3 2 3" xfId="32973"/>
    <cellStyle name="Output 2 4 5 3 2 3 2" xfId="32974"/>
    <cellStyle name="Output 2 4 5 3 2 3 2 2" xfId="32975"/>
    <cellStyle name="Output 2 4 5 3 2 3 3" xfId="32976"/>
    <cellStyle name="Output 2 4 5 3 2 4" xfId="32977"/>
    <cellStyle name="Output 2 4 5 3 2 4 2" xfId="32978"/>
    <cellStyle name="Output 2 4 5 3 2 5" xfId="32979"/>
    <cellStyle name="Output 2 4 5 3 3" xfId="32980"/>
    <cellStyle name="Output 2 4 5 3 3 2" xfId="32981"/>
    <cellStyle name="Output 2 4 5 3 3 2 2" xfId="32982"/>
    <cellStyle name="Output 2 4 5 3 3 3" xfId="32983"/>
    <cellStyle name="Output 2 4 5 3 4" xfId="32984"/>
    <cellStyle name="Output 2 4 5 3 4 2" xfId="32985"/>
    <cellStyle name="Output 2 4 5 3 4 2 2" xfId="32986"/>
    <cellStyle name="Output 2 4 5 3 4 3" xfId="32987"/>
    <cellStyle name="Output 2 4 5 3 5" xfId="32988"/>
    <cellStyle name="Output 2 4 5 3 5 2" xfId="32989"/>
    <cellStyle name="Output 2 4 5 3 6" xfId="32990"/>
    <cellStyle name="Output 2 4 5 4" xfId="32991"/>
    <cellStyle name="Output 2 4 5 5" xfId="32992"/>
    <cellStyle name="Output 2 4 5 6" xfId="32993"/>
    <cellStyle name="Output 2 4 5 7" xfId="57760"/>
    <cellStyle name="Output 2 4 5 8" xfId="57761"/>
    <cellStyle name="Output 2 4 6" xfId="32994"/>
    <cellStyle name="Output 2 4 6 2" xfId="32995"/>
    <cellStyle name="Output 2 4 6 2 2" xfId="32996"/>
    <cellStyle name="Output 2 4 6 2 2 2" xfId="32997"/>
    <cellStyle name="Output 2 4 6 2 2 2 2" xfId="32998"/>
    <cellStyle name="Output 2 4 6 2 2 2 2 2" xfId="32999"/>
    <cellStyle name="Output 2 4 6 2 2 2 2 2 2" xfId="33000"/>
    <cellStyle name="Output 2 4 6 2 2 2 2 3" xfId="33001"/>
    <cellStyle name="Output 2 4 6 2 2 2 3" xfId="33002"/>
    <cellStyle name="Output 2 4 6 2 2 2 3 2" xfId="33003"/>
    <cellStyle name="Output 2 4 6 2 2 2 3 2 2" xfId="33004"/>
    <cellStyle name="Output 2 4 6 2 2 2 3 3" xfId="33005"/>
    <cellStyle name="Output 2 4 6 2 2 2 4" xfId="33006"/>
    <cellStyle name="Output 2 4 6 2 2 2 4 2" xfId="33007"/>
    <cellStyle name="Output 2 4 6 2 2 2 5" xfId="33008"/>
    <cellStyle name="Output 2 4 6 2 2 3" xfId="33009"/>
    <cellStyle name="Output 2 4 6 2 2 3 2" xfId="33010"/>
    <cellStyle name="Output 2 4 6 2 2 3 2 2" xfId="33011"/>
    <cellStyle name="Output 2 4 6 2 2 3 3" xfId="33012"/>
    <cellStyle name="Output 2 4 6 2 2 4" xfId="33013"/>
    <cellStyle name="Output 2 4 6 2 2 4 2" xfId="33014"/>
    <cellStyle name="Output 2 4 6 2 2 4 2 2" xfId="33015"/>
    <cellStyle name="Output 2 4 6 2 2 4 3" xfId="33016"/>
    <cellStyle name="Output 2 4 6 2 2 5" xfId="33017"/>
    <cellStyle name="Output 2 4 6 2 2 5 2" xfId="33018"/>
    <cellStyle name="Output 2 4 6 2 2 6" xfId="33019"/>
    <cellStyle name="Output 2 4 6 2 3" xfId="57762"/>
    <cellStyle name="Output 2 4 6 2 4" xfId="57763"/>
    <cellStyle name="Output 2 4 6 2 5" xfId="57764"/>
    <cellStyle name="Output 2 4 6 2 6" xfId="57765"/>
    <cellStyle name="Output 2 4 6 2 7" xfId="57766"/>
    <cellStyle name="Output 2 4 6 3" xfId="33020"/>
    <cellStyle name="Output 2 4 6 3 2" xfId="33021"/>
    <cellStyle name="Output 2 4 6 3 2 2" xfId="33022"/>
    <cellStyle name="Output 2 4 6 3 2 2 2" xfId="33023"/>
    <cellStyle name="Output 2 4 6 3 2 2 2 2" xfId="33024"/>
    <cellStyle name="Output 2 4 6 3 2 2 3" xfId="33025"/>
    <cellStyle name="Output 2 4 6 3 2 3" xfId="33026"/>
    <cellStyle name="Output 2 4 6 3 2 3 2" xfId="33027"/>
    <cellStyle name="Output 2 4 6 3 2 3 2 2" xfId="33028"/>
    <cellStyle name="Output 2 4 6 3 2 3 3" xfId="33029"/>
    <cellStyle name="Output 2 4 6 3 2 4" xfId="33030"/>
    <cellStyle name="Output 2 4 6 3 2 4 2" xfId="33031"/>
    <cellStyle name="Output 2 4 6 3 2 5" xfId="33032"/>
    <cellStyle name="Output 2 4 6 3 3" xfId="33033"/>
    <cellStyle name="Output 2 4 6 3 3 2" xfId="33034"/>
    <cellStyle name="Output 2 4 6 3 3 2 2" xfId="33035"/>
    <cellStyle name="Output 2 4 6 3 3 3" xfId="33036"/>
    <cellStyle name="Output 2 4 6 3 4" xfId="33037"/>
    <cellStyle name="Output 2 4 6 3 4 2" xfId="33038"/>
    <cellStyle name="Output 2 4 6 3 4 2 2" xfId="33039"/>
    <cellStyle name="Output 2 4 6 3 4 3" xfId="33040"/>
    <cellStyle name="Output 2 4 6 3 5" xfId="33041"/>
    <cellStyle name="Output 2 4 6 3 5 2" xfId="33042"/>
    <cellStyle name="Output 2 4 6 3 6" xfId="33043"/>
    <cellStyle name="Output 2 4 6 4" xfId="33044"/>
    <cellStyle name="Output 2 4 6 5" xfId="33045"/>
    <cellStyle name="Output 2 4 6 6" xfId="33046"/>
    <cellStyle name="Output 2 4 6 7" xfId="57767"/>
    <cellStyle name="Output 2 4 6 8" xfId="57768"/>
    <cellStyle name="Output 2 4 7" xfId="33047"/>
    <cellStyle name="Output 2 4 7 2" xfId="33048"/>
    <cellStyle name="Output 2 4 7 2 2" xfId="33049"/>
    <cellStyle name="Output 2 4 7 2 2 2" xfId="33050"/>
    <cellStyle name="Output 2 4 7 2 2 2 2" xfId="33051"/>
    <cellStyle name="Output 2 4 7 2 2 3" xfId="33052"/>
    <cellStyle name="Output 2 4 7 2 3" xfId="33053"/>
    <cellStyle name="Output 2 4 7 2 3 2" xfId="33054"/>
    <cellStyle name="Output 2 4 7 2 3 2 2" xfId="33055"/>
    <cellStyle name="Output 2 4 7 2 3 3" xfId="33056"/>
    <cellStyle name="Output 2 4 7 2 4" xfId="33057"/>
    <cellStyle name="Output 2 4 7 2 4 2" xfId="33058"/>
    <cellStyle name="Output 2 4 7 2 5" xfId="33059"/>
    <cellStyle name="Output 2 4 7 3" xfId="33060"/>
    <cellStyle name="Output 2 4 7 3 2" xfId="33061"/>
    <cellStyle name="Output 2 4 7 3 2 2" xfId="33062"/>
    <cellStyle name="Output 2 4 7 3 3" xfId="33063"/>
    <cellStyle name="Output 2 4 7 4" xfId="33064"/>
    <cellStyle name="Output 2 4 7 4 2" xfId="33065"/>
    <cellStyle name="Output 2 4 7 4 2 2" xfId="33066"/>
    <cellStyle name="Output 2 4 7 4 3" xfId="33067"/>
    <cellStyle name="Output 2 4 7 5" xfId="33068"/>
    <cellStyle name="Output 2 4 7 5 2" xfId="33069"/>
    <cellStyle name="Output 2 4 7 6" xfId="33070"/>
    <cellStyle name="Output 2 4 7 7" xfId="33071"/>
    <cellStyle name="Output 2 4 7 8" xfId="33072"/>
    <cellStyle name="Output 2 4 7 9" xfId="33073"/>
    <cellStyle name="Output 2 4 8" xfId="33074"/>
    <cellStyle name="Output 2 4 8 2" xfId="33075"/>
    <cellStyle name="Output 2 4 8 2 2" xfId="57769"/>
    <cellStyle name="Output 2 4 8 2 3" xfId="57770"/>
    <cellStyle name="Output 2 4 8 3" xfId="33076"/>
    <cellStyle name="Output 2 4 8 4" xfId="57771"/>
    <cellStyle name="Output 2 4 9" xfId="33077"/>
    <cellStyle name="Output 2 4 9 2" xfId="33078"/>
    <cellStyle name="Output 2 4 9 2 2" xfId="57772"/>
    <cellStyle name="Output 2 4 9 2 3" xfId="57773"/>
    <cellStyle name="Output 2 4 9 3" xfId="33079"/>
    <cellStyle name="Output 2 4 9 4" xfId="57774"/>
    <cellStyle name="Output 2 5" xfId="33080"/>
    <cellStyle name="Output 2 5 10" xfId="57775"/>
    <cellStyle name="Output 2 5 11" xfId="57776"/>
    <cellStyle name="Output 2 5 12" xfId="57777"/>
    <cellStyle name="Output 2 5 2" xfId="33081"/>
    <cellStyle name="Output 2 5 2 2" xfId="33082"/>
    <cellStyle name="Output 2 5 2 2 2" xfId="33083"/>
    <cellStyle name="Output 2 5 2 2 2 2" xfId="33084"/>
    <cellStyle name="Output 2 5 2 2 2 2 2" xfId="33085"/>
    <cellStyle name="Output 2 5 2 2 2 2 2 2" xfId="33086"/>
    <cellStyle name="Output 2 5 2 2 2 2 2 2 2" xfId="33087"/>
    <cellStyle name="Output 2 5 2 2 2 2 2 3" xfId="33088"/>
    <cellStyle name="Output 2 5 2 2 2 2 3" xfId="33089"/>
    <cellStyle name="Output 2 5 2 2 2 2 3 2" xfId="33090"/>
    <cellStyle name="Output 2 5 2 2 2 2 3 2 2" xfId="33091"/>
    <cellStyle name="Output 2 5 2 2 2 2 3 3" xfId="33092"/>
    <cellStyle name="Output 2 5 2 2 2 2 4" xfId="33093"/>
    <cellStyle name="Output 2 5 2 2 2 2 4 2" xfId="33094"/>
    <cellStyle name="Output 2 5 2 2 2 2 5" xfId="33095"/>
    <cellStyle name="Output 2 5 2 2 2 3" xfId="33096"/>
    <cellStyle name="Output 2 5 2 2 2 3 2" xfId="33097"/>
    <cellStyle name="Output 2 5 2 2 2 3 2 2" xfId="33098"/>
    <cellStyle name="Output 2 5 2 2 2 3 3" xfId="33099"/>
    <cellStyle name="Output 2 5 2 2 2 4" xfId="33100"/>
    <cellStyle name="Output 2 5 2 2 2 4 2" xfId="33101"/>
    <cellStyle name="Output 2 5 2 2 2 4 2 2" xfId="33102"/>
    <cellStyle name="Output 2 5 2 2 2 4 3" xfId="33103"/>
    <cellStyle name="Output 2 5 2 2 2 5" xfId="33104"/>
    <cellStyle name="Output 2 5 2 2 2 5 2" xfId="33105"/>
    <cellStyle name="Output 2 5 2 2 2 6" xfId="33106"/>
    <cellStyle name="Output 2 5 2 2 3" xfId="57778"/>
    <cellStyle name="Output 2 5 2 2 4" xfId="57779"/>
    <cellStyle name="Output 2 5 2 2 5" xfId="57780"/>
    <cellStyle name="Output 2 5 2 2 6" xfId="57781"/>
    <cellStyle name="Output 2 5 2 2 7" xfId="57782"/>
    <cellStyle name="Output 2 5 2 3" xfId="33107"/>
    <cellStyle name="Output 2 5 2 3 2" xfId="33108"/>
    <cellStyle name="Output 2 5 2 3 2 2" xfId="33109"/>
    <cellStyle name="Output 2 5 2 3 2 2 2" xfId="33110"/>
    <cellStyle name="Output 2 5 2 3 2 2 2 2" xfId="33111"/>
    <cellStyle name="Output 2 5 2 3 2 2 3" xfId="33112"/>
    <cellStyle name="Output 2 5 2 3 2 3" xfId="33113"/>
    <cellStyle name="Output 2 5 2 3 2 3 2" xfId="33114"/>
    <cellStyle name="Output 2 5 2 3 2 3 2 2" xfId="33115"/>
    <cellStyle name="Output 2 5 2 3 2 3 3" xfId="33116"/>
    <cellStyle name="Output 2 5 2 3 2 4" xfId="33117"/>
    <cellStyle name="Output 2 5 2 3 2 4 2" xfId="33118"/>
    <cellStyle name="Output 2 5 2 3 2 5" xfId="33119"/>
    <cellStyle name="Output 2 5 2 3 3" xfId="33120"/>
    <cellStyle name="Output 2 5 2 3 3 2" xfId="33121"/>
    <cellStyle name="Output 2 5 2 3 3 2 2" xfId="33122"/>
    <cellStyle name="Output 2 5 2 3 3 3" xfId="33123"/>
    <cellStyle name="Output 2 5 2 3 4" xfId="33124"/>
    <cellStyle name="Output 2 5 2 3 4 2" xfId="33125"/>
    <cellStyle name="Output 2 5 2 3 4 2 2" xfId="33126"/>
    <cellStyle name="Output 2 5 2 3 4 3" xfId="33127"/>
    <cellStyle name="Output 2 5 2 3 5" xfId="33128"/>
    <cellStyle name="Output 2 5 2 3 5 2" xfId="33129"/>
    <cellStyle name="Output 2 5 2 3 6" xfId="33130"/>
    <cellStyle name="Output 2 5 2 4" xfId="33131"/>
    <cellStyle name="Output 2 5 2 5" xfId="33132"/>
    <cellStyle name="Output 2 5 2 6" xfId="57783"/>
    <cellStyle name="Output 2 5 2 7" xfId="57784"/>
    <cellStyle name="Output 2 5 3" xfId="33133"/>
    <cellStyle name="Output 2 5 3 2" xfId="33134"/>
    <cellStyle name="Output 2 5 3 2 2" xfId="33135"/>
    <cellStyle name="Output 2 5 3 2 2 2" xfId="33136"/>
    <cellStyle name="Output 2 5 3 2 2 2 2" xfId="33137"/>
    <cellStyle name="Output 2 5 3 2 2 2 2 2" xfId="33138"/>
    <cellStyle name="Output 2 5 3 2 2 2 3" xfId="33139"/>
    <cellStyle name="Output 2 5 3 2 2 3" xfId="33140"/>
    <cellStyle name="Output 2 5 3 2 2 3 2" xfId="33141"/>
    <cellStyle name="Output 2 5 3 2 2 3 2 2" xfId="33142"/>
    <cellStyle name="Output 2 5 3 2 2 3 3" xfId="33143"/>
    <cellStyle name="Output 2 5 3 2 2 4" xfId="33144"/>
    <cellStyle name="Output 2 5 3 2 2 4 2" xfId="33145"/>
    <cellStyle name="Output 2 5 3 2 2 5" xfId="33146"/>
    <cellStyle name="Output 2 5 3 2 3" xfId="33147"/>
    <cellStyle name="Output 2 5 3 2 3 2" xfId="33148"/>
    <cellStyle name="Output 2 5 3 2 3 2 2" xfId="33149"/>
    <cellStyle name="Output 2 5 3 2 3 3" xfId="33150"/>
    <cellStyle name="Output 2 5 3 2 4" xfId="33151"/>
    <cellStyle name="Output 2 5 3 2 4 2" xfId="33152"/>
    <cellStyle name="Output 2 5 3 2 4 2 2" xfId="33153"/>
    <cellStyle name="Output 2 5 3 2 4 3" xfId="33154"/>
    <cellStyle name="Output 2 5 3 2 5" xfId="33155"/>
    <cellStyle name="Output 2 5 3 2 5 2" xfId="33156"/>
    <cellStyle name="Output 2 5 3 2 6" xfId="33157"/>
    <cellStyle name="Output 2 5 3 3" xfId="33158"/>
    <cellStyle name="Output 2 5 3 4" xfId="33159"/>
    <cellStyle name="Output 2 5 3 5" xfId="33160"/>
    <cellStyle name="Output 2 5 3 6" xfId="57785"/>
    <cellStyle name="Output 2 5 3 7" xfId="57786"/>
    <cellStyle name="Output 2 5 3 8" xfId="57787"/>
    <cellStyle name="Output 2 5 4" xfId="33161"/>
    <cellStyle name="Output 2 5 4 2" xfId="33162"/>
    <cellStyle name="Output 2 5 4 2 2" xfId="33163"/>
    <cellStyle name="Output 2 5 4 2 2 2" xfId="33164"/>
    <cellStyle name="Output 2 5 4 2 2 2 2" xfId="33165"/>
    <cellStyle name="Output 2 5 4 2 2 3" xfId="33166"/>
    <cellStyle name="Output 2 5 4 2 3" xfId="33167"/>
    <cellStyle name="Output 2 5 4 2 3 2" xfId="33168"/>
    <cellStyle name="Output 2 5 4 2 3 2 2" xfId="33169"/>
    <cellStyle name="Output 2 5 4 2 3 3" xfId="33170"/>
    <cellStyle name="Output 2 5 4 2 4" xfId="33171"/>
    <cellStyle name="Output 2 5 4 2 4 2" xfId="33172"/>
    <cellStyle name="Output 2 5 4 2 5" xfId="33173"/>
    <cellStyle name="Output 2 5 4 3" xfId="33174"/>
    <cellStyle name="Output 2 5 4 3 2" xfId="33175"/>
    <cellStyle name="Output 2 5 4 3 2 2" xfId="33176"/>
    <cellStyle name="Output 2 5 4 3 3" xfId="33177"/>
    <cellStyle name="Output 2 5 4 4" xfId="33178"/>
    <cellStyle name="Output 2 5 4 4 2" xfId="33179"/>
    <cellStyle name="Output 2 5 4 4 2 2" xfId="33180"/>
    <cellStyle name="Output 2 5 4 4 3" xfId="33181"/>
    <cellStyle name="Output 2 5 4 5" xfId="33182"/>
    <cellStyle name="Output 2 5 4 5 2" xfId="33183"/>
    <cellStyle name="Output 2 5 4 6" xfId="33184"/>
    <cellStyle name="Output 2 5 4 7" xfId="33185"/>
    <cellStyle name="Output 2 5 4 8" xfId="33186"/>
    <cellStyle name="Output 2 5 4 9" xfId="33187"/>
    <cellStyle name="Output 2 5 5" xfId="33188"/>
    <cellStyle name="Output 2 5 5 2" xfId="33189"/>
    <cellStyle name="Output 2 5 5 2 2" xfId="57788"/>
    <cellStyle name="Output 2 5 5 2 3" xfId="57789"/>
    <cellStyle name="Output 2 5 5 3" xfId="33190"/>
    <cellStyle name="Output 2 5 5 4" xfId="57790"/>
    <cellStyle name="Output 2 5 6" xfId="33191"/>
    <cellStyle name="Output 2 5 6 2" xfId="33192"/>
    <cellStyle name="Output 2 5 6 2 2" xfId="57791"/>
    <cellStyle name="Output 2 5 6 2 3" xfId="57792"/>
    <cellStyle name="Output 2 5 6 3" xfId="33193"/>
    <cellStyle name="Output 2 5 6 4" xfId="57793"/>
    <cellStyle name="Output 2 5 7" xfId="33194"/>
    <cellStyle name="Output 2 5 7 2" xfId="33195"/>
    <cellStyle name="Output 2 5 7 2 2" xfId="57794"/>
    <cellStyle name="Output 2 5 7 2 3" xfId="57795"/>
    <cellStyle name="Output 2 5 7 3" xfId="33196"/>
    <cellStyle name="Output 2 5 7 4" xfId="57796"/>
    <cellStyle name="Output 2 5 8" xfId="33197"/>
    <cellStyle name="Output 2 5 8 2" xfId="57797"/>
    <cellStyle name="Output 2 5 8 3" xfId="57798"/>
    <cellStyle name="Output 2 5 9" xfId="57799"/>
    <cellStyle name="Output 2 6" xfId="33198"/>
    <cellStyle name="Output 2 6 10" xfId="33199"/>
    <cellStyle name="Output 2 6 11" xfId="57800"/>
    <cellStyle name="Output 2 6 12" xfId="57801"/>
    <cellStyle name="Output 2 6 13" xfId="57802"/>
    <cellStyle name="Output 2 6 14" xfId="57803"/>
    <cellStyle name="Output 2 6 2" xfId="33200"/>
    <cellStyle name="Output 2 6 2 2" xfId="33201"/>
    <cellStyle name="Output 2 6 2 2 2" xfId="33202"/>
    <cellStyle name="Output 2 6 2 2 2 2" xfId="33203"/>
    <cellStyle name="Output 2 6 2 2 2 2 2" xfId="33204"/>
    <cellStyle name="Output 2 6 2 2 2 2 2 2" xfId="33205"/>
    <cellStyle name="Output 2 6 2 2 2 2 3" xfId="33206"/>
    <cellStyle name="Output 2 6 2 2 2 3" xfId="33207"/>
    <cellStyle name="Output 2 6 2 2 2 3 2" xfId="33208"/>
    <cellStyle name="Output 2 6 2 2 2 3 2 2" xfId="33209"/>
    <cellStyle name="Output 2 6 2 2 2 3 3" xfId="33210"/>
    <cellStyle name="Output 2 6 2 2 2 4" xfId="33211"/>
    <cellStyle name="Output 2 6 2 2 2 4 2" xfId="33212"/>
    <cellStyle name="Output 2 6 2 2 2 5" xfId="33213"/>
    <cellStyle name="Output 2 6 2 2 3" xfId="33214"/>
    <cellStyle name="Output 2 6 2 2 3 2" xfId="33215"/>
    <cellStyle name="Output 2 6 2 2 3 2 2" xfId="33216"/>
    <cellStyle name="Output 2 6 2 2 3 3" xfId="33217"/>
    <cellStyle name="Output 2 6 2 2 4" xfId="33218"/>
    <cellStyle name="Output 2 6 2 2 4 2" xfId="33219"/>
    <cellStyle name="Output 2 6 2 2 4 2 2" xfId="33220"/>
    <cellStyle name="Output 2 6 2 2 4 3" xfId="33221"/>
    <cellStyle name="Output 2 6 2 2 5" xfId="33222"/>
    <cellStyle name="Output 2 6 2 2 5 2" xfId="33223"/>
    <cellStyle name="Output 2 6 2 2 6" xfId="33224"/>
    <cellStyle name="Output 2 6 2 3" xfId="33225"/>
    <cellStyle name="Output 2 6 2 4" xfId="33226"/>
    <cellStyle name="Output 2 6 2 5" xfId="33227"/>
    <cellStyle name="Output 2 6 2 6" xfId="57804"/>
    <cellStyle name="Output 2 6 2 7" xfId="57805"/>
    <cellStyle name="Output 2 6 2 8" xfId="57806"/>
    <cellStyle name="Output 2 6 3" xfId="33228"/>
    <cellStyle name="Output 2 6 3 2" xfId="33229"/>
    <cellStyle name="Output 2 6 3 2 2" xfId="33230"/>
    <cellStyle name="Output 2 6 3 2 2 2" xfId="33231"/>
    <cellStyle name="Output 2 6 3 2 2 2 2" xfId="33232"/>
    <cellStyle name="Output 2 6 3 2 2 3" xfId="33233"/>
    <cellStyle name="Output 2 6 3 2 3" xfId="33234"/>
    <cellStyle name="Output 2 6 3 2 3 2" xfId="33235"/>
    <cellStyle name="Output 2 6 3 2 3 2 2" xfId="33236"/>
    <cellStyle name="Output 2 6 3 2 3 3" xfId="33237"/>
    <cellStyle name="Output 2 6 3 2 4" xfId="33238"/>
    <cellStyle name="Output 2 6 3 2 4 2" xfId="33239"/>
    <cellStyle name="Output 2 6 3 2 5" xfId="33240"/>
    <cellStyle name="Output 2 6 3 3" xfId="33241"/>
    <cellStyle name="Output 2 6 3 3 2" xfId="33242"/>
    <cellStyle name="Output 2 6 3 3 2 2" xfId="33243"/>
    <cellStyle name="Output 2 6 3 3 3" xfId="33244"/>
    <cellStyle name="Output 2 6 3 4" xfId="33245"/>
    <cellStyle name="Output 2 6 3 4 2" xfId="33246"/>
    <cellStyle name="Output 2 6 3 4 2 2" xfId="33247"/>
    <cellStyle name="Output 2 6 3 4 3" xfId="33248"/>
    <cellStyle name="Output 2 6 3 5" xfId="33249"/>
    <cellStyle name="Output 2 6 3 5 2" xfId="33250"/>
    <cellStyle name="Output 2 6 3 6" xfId="33251"/>
    <cellStyle name="Output 2 6 3 7" xfId="33252"/>
    <cellStyle name="Output 2 6 3 8" xfId="33253"/>
    <cellStyle name="Output 2 6 3 9" xfId="33254"/>
    <cellStyle name="Output 2 6 4" xfId="33255"/>
    <cellStyle name="Output 2 6 4 2" xfId="33256"/>
    <cellStyle name="Output 2 6 4 2 2" xfId="57807"/>
    <cellStyle name="Output 2 6 4 2 3" xfId="57808"/>
    <cellStyle name="Output 2 6 4 3" xfId="33257"/>
    <cellStyle name="Output 2 6 4 4" xfId="57809"/>
    <cellStyle name="Output 2 6 5" xfId="33258"/>
    <cellStyle name="Output 2 6 5 2" xfId="33259"/>
    <cellStyle name="Output 2 6 5 2 2" xfId="57810"/>
    <cellStyle name="Output 2 6 5 2 3" xfId="57811"/>
    <cellStyle name="Output 2 6 5 3" xfId="33260"/>
    <cellStyle name="Output 2 6 5 4" xfId="57812"/>
    <cellStyle name="Output 2 6 6" xfId="33261"/>
    <cellStyle name="Output 2 6 6 2" xfId="33262"/>
    <cellStyle name="Output 2 6 6 2 2" xfId="57813"/>
    <cellStyle name="Output 2 6 6 2 3" xfId="57814"/>
    <cellStyle name="Output 2 6 6 3" xfId="33263"/>
    <cellStyle name="Output 2 6 6 4" xfId="57815"/>
    <cellStyle name="Output 2 6 7" xfId="33264"/>
    <cellStyle name="Output 2 6 7 2" xfId="33265"/>
    <cellStyle name="Output 2 6 7 2 2" xfId="57816"/>
    <cellStyle name="Output 2 6 7 2 3" xfId="57817"/>
    <cellStyle name="Output 2 6 7 3" xfId="33266"/>
    <cellStyle name="Output 2 6 7 4" xfId="57818"/>
    <cellStyle name="Output 2 6 8" xfId="33267"/>
    <cellStyle name="Output 2 6 8 2" xfId="33268"/>
    <cellStyle name="Output 2 6 8 2 2" xfId="57819"/>
    <cellStyle name="Output 2 6 8 2 3" xfId="57820"/>
    <cellStyle name="Output 2 6 8 3" xfId="33269"/>
    <cellStyle name="Output 2 6 8 4" xfId="57821"/>
    <cellStyle name="Output 2 6 9" xfId="33270"/>
    <cellStyle name="Output 2 6 9 2" xfId="33271"/>
    <cellStyle name="Output 2 6 9 3" xfId="33272"/>
    <cellStyle name="Output 2 7" xfId="33273"/>
    <cellStyle name="Output 2 7 10" xfId="33274"/>
    <cellStyle name="Output 2 7 11" xfId="33275"/>
    <cellStyle name="Output 2 7 12" xfId="57822"/>
    <cellStyle name="Output 2 7 13" xfId="57823"/>
    <cellStyle name="Output 2 7 14" xfId="57824"/>
    <cellStyle name="Output 2 7 2" xfId="33276"/>
    <cellStyle name="Output 2 7 2 2" xfId="33277"/>
    <cellStyle name="Output 2 7 2 2 2" xfId="33278"/>
    <cellStyle name="Output 2 7 2 2 2 2" xfId="33279"/>
    <cellStyle name="Output 2 7 2 2 2 2 2" xfId="33280"/>
    <cellStyle name="Output 2 7 2 2 2 2 2 2" xfId="33281"/>
    <cellStyle name="Output 2 7 2 2 2 2 3" xfId="33282"/>
    <cellStyle name="Output 2 7 2 2 2 3" xfId="33283"/>
    <cellStyle name="Output 2 7 2 2 2 3 2" xfId="33284"/>
    <cellStyle name="Output 2 7 2 2 2 3 2 2" xfId="33285"/>
    <cellStyle name="Output 2 7 2 2 2 3 3" xfId="33286"/>
    <cellStyle name="Output 2 7 2 2 2 4" xfId="33287"/>
    <cellStyle name="Output 2 7 2 2 2 4 2" xfId="33288"/>
    <cellStyle name="Output 2 7 2 2 2 5" xfId="33289"/>
    <cellStyle name="Output 2 7 2 2 3" xfId="33290"/>
    <cellStyle name="Output 2 7 2 2 3 2" xfId="33291"/>
    <cellStyle name="Output 2 7 2 2 3 2 2" xfId="33292"/>
    <cellStyle name="Output 2 7 2 2 3 3" xfId="33293"/>
    <cellStyle name="Output 2 7 2 2 4" xfId="33294"/>
    <cellStyle name="Output 2 7 2 2 4 2" xfId="33295"/>
    <cellStyle name="Output 2 7 2 2 4 2 2" xfId="33296"/>
    <cellStyle name="Output 2 7 2 2 4 3" xfId="33297"/>
    <cellStyle name="Output 2 7 2 2 5" xfId="33298"/>
    <cellStyle name="Output 2 7 2 2 5 2" xfId="33299"/>
    <cellStyle name="Output 2 7 2 2 6" xfId="33300"/>
    <cellStyle name="Output 2 7 2 3" xfId="33301"/>
    <cellStyle name="Output 2 7 2 4" xfId="33302"/>
    <cellStyle name="Output 2 7 2 5" xfId="33303"/>
    <cellStyle name="Output 2 7 2 6" xfId="57825"/>
    <cellStyle name="Output 2 7 2 7" xfId="57826"/>
    <cellStyle name="Output 2 7 2 8" xfId="57827"/>
    <cellStyle name="Output 2 7 3" xfId="33304"/>
    <cellStyle name="Output 2 7 3 2" xfId="33305"/>
    <cellStyle name="Output 2 7 3 2 2" xfId="33306"/>
    <cellStyle name="Output 2 7 3 2 2 2" xfId="33307"/>
    <cellStyle name="Output 2 7 3 2 2 2 2" xfId="33308"/>
    <cellStyle name="Output 2 7 3 2 2 3" xfId="33309"/>
    <cellStyle name="Output 2 7 3 2 3" xfId="33310"/>
    <cellStyle name="Output 2 7 3 2 3 2" xfId="33311"/>
    <cellStyle name="Output 2 7 3 2 3 2 2" xfId="33312"/>
    <cellStyle name="Output 2 7 3 2 3 3" xfId="33313"/>
    <cellStyle name="Output 2 7 3 2 4" xfId="33314"/>
    <cellStyle name="Output 2 7 3 2 4 2" xfId="33315"/>
    <cellStyle name="Output 2 7 3 2 5" xfId="33316"/>
    <cellStyle name="Output 2 7 3 3" xfId="33317"/>
    <cellStyle name="Output 2 7 3 3 2" xfId="33318"/>
    <cellStyle name="Output 2 7 3 3 2 2" xfId="33319"/>
    <cellStyle name="Output 2 7 3 3 3" xfId="33320"/>
    <cellStyle name="Output 2 7 3 4" xfId="33321"/>
    <cellStyle name="Output 2 7 3 4 2" xfId="33322"/>
    <cellStyle name="Output 2 7 3 4 2 2" xfId="33323"/>
    <cellStyle name="Output 2 7 3 4 3" xfId="33324"/>
    <cellStyle name="Output 2 7 3 5" xfId="33325"/>
    <cellStyle name="Output 2 7 3 5 2" xfId="33326"/>
    <cellStyle name="Output 2 7 3 6" xfId="33327"/>
    <cellStyle name="Output 2 7 3 7" xfId="33328"/>
    <cellStyle name="Output 2 7 3 8" xfId="33329"/>
    <cellStyle name="Output 2 7 3 9" xfId="33330"/>
    <cellStyle name="Output 2 7 4" xfId="33331"/>
    <cellStyle name="Output 2 7 4 2" xfId="33332"/>
    <cellStyle name="Output 2 7 4 2 2" xfId="57828"/>
    <cellStyle name="Output 2 7 4 2 3" xfId="57829"/>
    <cellStyle name="Output 2 7 4 3" xfId="33333"/>
    <cellStyle name="Output 2 7 4 4" xfId="57830"/>
    <cellStyle name="Output 2 7 5" xfId="33334"/>
    <cellStyle name="Output 2 7 5 2" xfId="33335"/>
    <cellStyle name="Output 2 7 5 2 2" xfId="57831"/>
    <cellStyle name="Output 2 7 5 2 3" xfId="57832"/>
    <cellStyle name="Output 2 7 5 3" xfId="33336"/>
    <cellStyle name="Output 2 7 5 4" xfId="57833"/>
    <cellStyle name="Output 2 7 6" xfId="33337"/>
    <cellStyle name="Output 2 7 6 2" xfId="33338"/>
    <cellStyle name="Output 2 7 6 2 2" xfId="57834"/>
    <cellStyle name="Output 2 7 6 2 3" xfId="57835"/>
    <cellStyle name="Output 2 7 6 3" xfId="33339"/>
    <cellStyle name="Output 2 7 6 4" xfId="57836"/>
    <cellStyle name="Output 2 7 7" xfId="33340"/>
    <cellStyle name="Output 2 7 7 2" xfId="33341"/>
    <cellStyle name="Output 2 7 7 2 2" xfId="57837"/>
    <cellStyle name="Output 2 7 7 2 3" xfId="57838"/>
    <cellStyle name="Output 2 7 7 3" xfId="33342"/>
    <cellStyle name="Output 2 7 7 4" xfId="57839"/>
    <cellStyle name="Output 2 7 8" xfId="33343"/>
    <cellStyle name="Output 2 7 8 2" xfId="33344"/>
    <cellStyle name="Output 2 7 8 2 2" xfId="57840"/>
    <cellStyle name="Output 2 7 8 2 3" xfId="57841"/>
    <cellStyle name="Output 2 7 8 3" xfId="33345"/>
    <cellStyle name="Output 2 7 8 4" xfId="57842"/>
    <cellStyle name="Output 2 7 9" xfId="33346"/>
    <cellStyle name="Output 2 7 9 2" xfId="33347"/>
    <cellStyle name="Output 2 7 9 3" xfId="33348"/>
    <cellStyle name="Output 2 8" xfId="33349"/>
    <cellStyle name="Output 2 8 10" xfId="33350"/>
    <cellStyle name="Output 2 8 11" xfId="33351"/>
    <cellStyle name="Output 2 8 12" xfId="57843"/>
    <cellStyle name="Output 2 8 13" xfId="57844"/>
    <cellStyle name="Output 2 8 14" xfId="57845"/>
    <cellStyle name="Output 2 8 2" xfId="33352"/>
    <cellStyle name="Output 2 8 2 2" xfId="33353"/>
    <cellStyle name="Output 2 8 2 2 2" xfId="33354"/>
    <cellStyle name="Output 2 8 2 2 2 2" xfId="33355"/>
    <cellStyle name="Output 2 8 2 2 2 2 2" xfId="33356"/>
    <cellStyle name="Output 2 8 2 2 2 2 2 2" xfId="33357"/>
    <cellStyle name="Output 2 8 2 2 2 2 3" xfId="33358"/>
    <cellStyle name="Output 2 8 2 2 2 3" xfId="33359"/>
    <cellStyle name="Output 2 8 2 2 2 3 2" xfId="33360"/>
    <cellStyle name="Output 2 8 2 2 2 3 2 2" xfId="33361"/>
    <cellStyle name="Output 2 8 2 2 2 3 3" xfId="33362"/>
    <cellStyle name="Output 2 8 2 2 2 4" xfId="33363"/>
    <cellStyle name="Output 2 8 2 2 2 4 2" xfId="33364"/>
    <cellStyle name="Output 2 8 2 2 2 5" xfId="33365"/>
    <cellStyle name="Output 2 8 2 2 3" xfId="33366"/>
    <cellStyle name="Output 2 8 2 2 3 2" xfId="33367"/>
    <cellStyle name="Output 2 8 2 2 3 2 2" xfId="33368"/>
    <cellStyle name="Output 2 8 2 2 3 3" xfId="33369"/>
    <cellStyle name="Output 2 8 2 2 4" xfId="33370"/>
    <cellStyle name="Output 2 8 2 2 4 2" xfId="33371"/>
    <cellStyle name="Output 2 8 2 2 4 2 2" xfId="33372"/>
    <cellStyle name="Output 2 8 2 2 4 3" xfId="33373"/>
    <cellStyle name="Output 2 8 2 2 5" xfId="33374"/>
    <cellStyle name="Output 2 8 2 2 5 2" xfId="33375"/>
    <cellStyle name="Output 2 8 2 2 6" xfId="33376"/>
    <cellStyle name="Output 2 8 2 3" xfId="33377"/>
    <cellStyle name="Output 2 8 2 4" xfId="33378"/>
    <cellStyle name="Output 2 8 2 5" xfId="33379"/>
    <cellStyle name="Output 2 8 2 6" xfId="57846"/>
    <cellStyle name="Output 2 8 2 7" xfId="57847"/>
    <cellStyle name="Output 2 8 2 8" xfId="57848"/>
    <cellStyle name="Output 2 8 3" xfId="33380"/>
    <cellStyle name="Output 2 8 3 2" xfId="33381"/>
    <cellStyle name="Output 2 8 3 2 2" xfId="33382"/>
    <cellStyle name="Output 2 8 3 2 2 2" xfId="33383"/>
    <cellStyle name="Output 2 8 3 2 2 2 2" xfId="33384"/>
    <cellStyle name="Output 2 8 3 2 2 3" xfId="33385"/>
    <cellStyle name="Output 2 8 3 2 3" xfId="33386"/>
    <cellStyle name="Output 2 8 3 2 3 2" xfId="33387"/>
    <cellStyle name="Output 2 8 3 2 3 2 2" xfId="33388"/>
    <cellStyle name="Output 2 8 3 2 3 3" xfId="33389"/>
    <cellStyle name="Output 2 8 3 2 4" xfId="33390"/>
    <cellStyle name="Output 2 8 3 2 4 2" xfId="33391"/>
    <cellStyle name="Output 2 8 3 2 5" xfId="33392"/>
    <cellStyle name="Output 2 8 3 3" xfId="33393"/>
    <cellStyle name="Output 2 8 3 3 2" xfId="33394"/>
    <cellStyle name="Output 2 8 3 3 2 2" xfId="33395"/>
    <cellStyle name="Output 2 8 3 3 3" xfId="33396"/>
    <cellStyle name="Output 2 8 3 4" xfId="33397"/>
    <cellStyle name="Output 2 8 3 4 2" xfId="33398"/>
    <cellStyle name="Output 2 8 3 4 2 2" xfId="33399"/>
    <cellStyle name="Output 2 8 3 4 3" xfId="33400"/>
    <cellStyle name="Output 2 8 3 5" xfId="33401"/>
    <cellStyle name="Output 2 8 3 5 2" xfId="33402"/>
    <cellStyle name="Output 2 8 3 6" xfId="33403"/>
    <cellStyle name="Output 2 8 3 7" xfId="33404"/>
    <cellStyle name="Output 2 8 3 8" xfId="33405"/>
    <cellStyle name="Output 2 8 3 9" xfId="33406"/>
    <cellStyle name="Output 2 8 4" xfId="33407"/>
    <cellStyle name="Output 2 8 4 2" xfId="33408"/>
    <cellStyle name="Output 2 8 4 2 2" xfId="57849"/>
    <cellStyle name="Output 2 8 4 2 3" xfId="57850"/>
    <cellStyle name="Output 2 8 4 3" xfId="33409"/>
    <cellStyle name="Output 2 8 4 4" xfId="57851"/>
    <cellStyle name="Output 2 8 5" xfId="33410"/>
    <cellStyle name="Output 2 8 5 2" xfId="33411"/>
    <cellStyle name="Output 2 8 5 2 2" xfId="57852"/>
    <cellStyle name="Output 2 8 5 2 3" xfId="57853"/>
    <cellStyle name="Output 2 8 5 3" xfId="33412"/>
    <cellStyle name="Output 2 8 5 4" xfId="57854"/>
    <cellStyle name="Output 2 8 6" xfId="33413"/>
    <cellStyle name="Output 2 8 6 2" xfId="33414"/>
    <cellStyle name="Output 2 8 6 2 2" xfId="57855"/>
    <cellStyle name="Output 2 8 6 2 3" xfId="57856"/>
    <cellStyle name="Output 2 8 6 3" xfId="33415"/>
    <cellStyle name="Output 2 8 6 4" xfId="57857"/>
    <cellStyle name="Output 2 8 7" xfId="33416"/>
    <cellStyle name="Output 2 8 7 2" xfId="33417"/>
    <cellStyle name="Output 2 8 7 2 2" xfId="57858"/>
    <cellStyle name="Output 2 8 7 2 3" xfId="57859"/>
    <cellStyle name="Output 2 8 7 3" xfId="33418"/>
    <cellStyle name="Output 2 8 7 4" xfId="57860"/>
    <cellStyle name="Output 2 8 8" xfId="33419"/>
    <cellStyle name="Output 2 8 8 2" xfId="33420"/>
    <cellStyle name="Output 2 8 8 2 2" xfId="57861"/>
    <cellStyle name="Output 2 8 8 2 3" xfId="57862"/>
    <cellStyle name="Output 2 8 8 3" xfId="33421"/>
    <cellStyle name="Output 2 8 8 4" xfId="57863"/>
    <cellStyle name="Output 2 8 9" xfId="33422"/>
    <cellStyle name="Output 2 8 9 2" xfId="33423"/>
    <cellStyle name="Output 2 8 9 3" xfId="33424"/>
    <cellStyle name="Output 2 9" xfId="33425"/>
    <cellStyle name="Output 2 9 10" xfId="33426"/>
    <cellStyle name="Output 2 9 11" xfId="33427"/>
    <cellStyle name="Output 2 9 12" xfId="57864"/>
    <cellStyle name="Output 2 9 13" xfId="57865"/>
    <cellStyle name="Output 2 9 14" xfId="57866"/>
    <cellStyle name="Output 2 9 2" xfId="33428"/>
    <cellStyle name="Output 2 9 2 2" xfId="33429"/>
    <cellStyle name="Output 2 9 2 2 2" xfId="33430"/>
    <cellStyle name="Output 2 9 2 2 2 2" xfId="33431"/>
    <cellStyle name="Output 2 9 2 2 2 2 2" xfId="33432"/>
    <cellStyle name="Output 2 9 2 2 2 2 2 2" xfId="33433"/>
    <cellStyle name="Output 2 9 2 2 2 2 3" xfId="33434"/>
    <cellStyle name="Output 2 9 2 2 2 3" xfId="33435"/>
    <cellStyle name="Output 2 9 2 2 2 3 2" xfId="33436"/>
    <cellStyle name="Output 2 9 2 2 2 3 2 2" xfId="33437"/>
    <cellStyle name="Output 2 9 2 2 2 3 3" xfId="33438"/>
    <cellStyle name="Output 2 9 2 2 2 4" xfId="33439"/>
    <cellStyle name="Output 2 9 2 2 2 4 2" xfId="33440"/>
    <cellStyle name="Output 2 9 2 2 2 5" xfId="33441"/>
    <cellStyle name="Output 2 9 2 2 3" xfId="33442"/>
    <cellStyle name="Output 2 9 2 2 3 2" xfId="33443"/>
    <cellStyle name="Output 2 9 2 2 3 2 2" xfId="33444"/>
    <cellStyle name="Output 2 9 2 2 3 3" xfId="33445"/>
    <cellStyle name="Output 2 9 2 2 4" xfId="33446"/>
    <cellStyle name="Output 2 9 2 2 4 2" xfId="33447"/>
    <cellStyle name="Output 2 9 2 2 4 2 2" xfId="33448"/>
    <cellStyle name="Output 2 9 2 2 4 3" xfId="33449"/>
    <cellStyle name="Output 2 9 2 2 5" xfId="33450"/>
    <cellStyle name="Output 2 9 2 2 5 2" xfId="33451"/>
    <cellStyle name="Output 2 9 2 2 6" xfId="33452"/>
    <cellStyle name="Output 2 9 2 3" xfId="33453"/>
    <cellStyle name="Output 2 9 2 4" xfId="33454"/>
    <cellStyle name="Output 2 9 2 5" xfId="33455"/>
    <cellStyle name="Output 2 9 2 6" xfId="57867"/>
    <cellStyle name="Output 2 9 2 7" xfId="57868"/>
    <cellStyle name="Output 2 9 2 8" xfId="57869"/>
    <cellStyle name="Output 2 9 3" xfId="33456"/>
    <cellStyle name="Output 2 9 3 2" xfId="33457"/>
    <cellStyle name="Output 2 9 3 2 2" xfId="33458"/>
    <cellStyle name="Output 2 9 3 2 2 2" xfId="33459"/>
    <cellStyle name="Output 2 9 3 2 2 2 2" xfId="33460"/>
    <cellStyle name="Output 2 9 3 2 2 3" xfId="33461"/>
    <cellStyle name="Output 2 9 3 2 3" xfId="33462"/>
    <cellStyle name="Output 2 9 3 2 3 2" xfId="33463"/>
    <cellStyle name="Output 2 9 3 2 3 2 2" xfId="33464"/>
    <cellStyle name="Output 2 9 3 2 3 3" xfId="33465"/>
    <cellStyle name="Output 2 9 3 2 4" xfId="33466"/>
    <cellStyle name="Output 2 9 3 2 4 2" xfId="33467"/>
    <cellStyle name="Output 2 9 3 2 5" xfId="33468"/>
    <cellStyle name="Output 2 9 3 3" xfId="33469"/>
    <cellStyle name="Output 2 9 3 3 2" xfId="33470"/>
    <cellStyle name="Output 2 9 3 3 2 2" xfId="33471"/>
    <cellStyle name="Output 2 9 3 3 3" xfId="33472"/>
    <cellStyle name="Output 2 9 3 4" xfId="33473"/>
    <cellStyle name="Output 2 9 3 4 2" xfId="33474"/>
    <cellStyle name="Output 2 9 3 4 2 2" xfId="33475"/>
    <cellStyle name="Output 2 9 3 4 3" xfId="33476"/>
    <cellStyle name="Output 2 9 3 5" xfId="33477"/>
    <cellStyle name="Output 2 9 3 5 2" xfId="33478"/>
    <cellStyle name="Output 2 9 3 6" xfId="33479"/>
    <cellStyle name="Output 2 9 3 7" xfId="33480"/>
    <cellStyle name="Output 2 9 3 8" xfId="33481"/>
    <cellStyle name="Output 2 9 3 9" xfId="33482"/>
    <cellStyle name="Output 2 9 4" xfId="33483"/>
    <cellStyle name="Output 2 9 4 2" xfId="33484"/>
    <cellStyle name="Output 2 9 4 2 2" xfId="57870"/>
    <cellStyle name="Output 2 9 4 2 3" xfId="57871"/>
    <cellStyle name="Output 2 9 4 3" xfId="33485"/>
    <cellStyle name="Output 2 9 4 4" xfId="57872"/>
    <cellStyle name="Output 2 9 5" xfId="33486"/>
    <cellStyle name="Output 2 9 5 2" xfId="33487"/>
    <cellStyle name="Output 2 9 5 2 2" xfId="57873"/>
    <cellStyle name="Output 2 9 5 2 3" xfId="57874"/>
    <cellStyle name="Output 2 9 5 3" xfId="33488"/>
    <cellStyle name="Output 2 9 5 4" xfId="57875"/>
    <cellStyle name="Output 2 9 6" xfId="33489"/>
    <cellStyle name="Output 2 9 6 2" xfId="33490"/>
    <cellStyle name="Output 2 9 6 2 2" xfId="57876"/>
    <cellStyle name="Output 2 9 6 2 3" xfId="57877"/>
    <cellStyle name="Output 2 9 6 3" xfId="33491"/>
    <cellStyle name="Output 2 9 6 4" xfId="57878"/>
    <cellStyle name="Output 2 9 7" xfId="33492"/>
    <cellStyle name="Output 2 9 7 2" xfId="33493"/>
    <cellStyle name="Output 2 9 7 2 2" xfId="57879"/>
    <cellStyle name="Output 2 9 7 2 3" xfId="57880"/>
    <cellStyle name="Output 2 9 7 3" xfId="33494"/>
    <cellStyle name="Output 2 9 7 4" xfId="57881"/>
    <cellStyle name="Output 2 9 8" xfId="33495"/>
    <cellStyle name="Output 2 9 8 2" xfId="33496"/>
    <cellStyle name="Output 2 9 8 2 2" xfId="57882"/>
    <cellStyle name="Output 2 9 8 2 3" xfId="57883"/>
    <cellStyle name="Output 2 9 8 3" xfId="33497"/>
    <cellStyle name="Output 2 9 8 4" xfId="57884"/>
    <cellStyle name="Output 2 9 9" xfId="33498"/>
    <cellStyle name="Output 2 9 9 2" xfId="33499"/>
    <cellStyle name="Output 2 9 9 3" xfId="33500"/>
    <cellStyle name="Output 3" xfId="33501"/>
    <cellStyle name="Output 3 10" xfId="57885"/>
    <cellStyle name="Output 3 2" xfId="33502"/>
    <cellStyle name="Output 3 2 2" xfId="33503"/>
    <cellStyle name="Output 3 2 2 2" xfId="33504"/>
    <cellStyle name="Output 3 2 2 2 2" xfId="33505"/>
    <cellStyle name="Output 3 2 2 2 2 2" xfId="33506"/>
    <cellStyle name="Output 3 2 2 2 2 2 2" xfId="33507"/>
    <cellStyle name="Output 3 2 2 2 2 2 2 2" xfId="33508"/>
    <cellStyle name="Output 3 2 2 2 2 2 2 2 2" xfId="33509"/>
    <cellStyle name="Output 3 2 2 2 2 2 2 3" xfId="33510"/>
    <cellStyle name="Output 3 2 2 2 2 2 3" xfId="33511"/>
    <cellStyle name="Output 3 2 2 2 2 2 3 2" xfId="33512"/>
    <cellStyle name="Output 3 2 2 2 2 2 3 2 2" xfId="33513"/>
    <cellStyle name="Output 3 2 2 2 2 2 3 3" xfId="33514"/>
    <cellStyle name="Output 3 2 2 2 2 2 4" xfId="33515"/>
    <cellStyle name="Output 3 2 2 2 2 2 4 2" xfId="33516"/>
    <cellStyle name="Output 3 2 2 2 2 2 5" xfId="33517"/>
    <cellStyle name="Output 3 2 2 2 2 3" xfId="33518"/>
    <cellStyle name="Output 3 2 2 2 2 3 2" xfId="33519"/>
    <cellStyle name="Output 3 2 2 2 2 3 2 2" xfId="33520"/>
    <cellStyle name="Output 3 2 2 2 2 3 3" xfId="33521"/>
    <cellStyle name="Output 3 2 2 2 2 4" xfId="33522"/>
    <cellStyle name="Output 3 2 2 2 2 4 2" xfId="33523"/>
    <cellStyle name="Output 3 2 2 2 2 4 2 2" xfId="33524"/>
    <cellStyle name="Output 3 2 2 2 2 4 3" xfId="33525"/>
    <cellStyle name="Output 3 2 2 2 2 5" xfId="33526"/>
    <cellStyle name="Output 3 2 2 2 2 5 2" xfId="33527"/>
    <cellStyle name="Output 3 2 2 2 2 6" xfId="33528"/>
    <cellStyle name="Output 3 2 2 2 3" xfId="57886"/>
    <cellStyle name="Output 3 2 2 2 4" xfId="57887"/>
    <cellStyle name="Output 3 2 2 2 5" xfId="57888"/>
    <cellStyle name="Output 3 2 2 2 6" xfId="57889"/>
    <cellStyle name="Output 3 2 2 3" xfId="33529"/>
    <cellStyle name="Output 3 2 2 3 2" xfId="33530"/>
    <cellStyle name="Output 3 2 2 3 2 2" xfId="33531"/>
    <cellStyle name="Output 3 2 2 3 2 2 2" xfId="33532"/>
    <cellStyle name="Output 3 2 2 3 2 2 2 2" xfId="33533"/>
    <cellStyle name="Output 3 2 2 3 2 2 3" xfId="33534"/>
    <cellStyle name="Output 3 2 2 3 2 3" xfId="33535"/>
    <cellStyle name="Output 3 2 2 3 2 3 2" xfId="33536"/>
    <cellStyle name="Output 3 2 2 3 2 3 2 2" xfId="33537"/>
    <cellStyle name="Output 3 2 2 3 2 3 3" xfId="33538"/>
    <cellStyle name="Output 3 2 2 3 2 4" xfId="33539"/>
    <cellStyle name="Output 3 2 2 3 2 4 2" xfId="33540"/>
    <cellStyle name="Output 3 2 2 3 2 5" xfId="33541"/>
    <cellStyle name="Output 3 2 2 3 3" xfId="33542"/>
    <cellStyle name="Output 3 2 2 3 3 2" xfId="33543"/>
    <cellStyle name="Output 3 2 2 3 3 2 2" xfId="33544"/>
    <cellStyle name="Output 3 2 2 3 3 3" xfId="33545"/>
    <cellStyle name="Output 3 2 2 3 4" xfId="33546"/>
    <cellStyle name="Output 3 2 2 3 4 2" xfId="33547"/>
    <cellStyle name="Output 3 2 2 3 4 2 2" xfId="33548"/>
    <cellStyle name="Output 3 2 2 3 4 3" xfId="33549"/>
    <cellStyle name="Output 3 2 2 3 5" xfId="33550"/>
    <cellStyle name="Output 3 2 2 3 5 2" xfId="33551"/>
    <cellStyle name="Output 3 2 2 3 6" xfId="33552"/>
    <cellStyle name="Output 3 2 2 4" xfId="57890"/>
    <cellStyle name="Output 3 2 2 5" xfId="57891"/>
    <cellStyle name="Output 3 2 2 6" xfId="57892"/>
    <cellStyle name="Output 3 2 2 7" xfId="57893"/>
    <cellStyle name="Output 3 2 3" xfId="33553"/>
    <cellStyle name="Output 3 2 3 2" xfId="33554"/>
    <cellStyle name="Output 3 2 3 2 2" xfId="33555"/>
    <cellStyle name="Output 3 2 3 2 2 2" xfId="33556"/>
    <cellStyle name="Output 3 2 3 2 2 2 2" xfId="33557"/>
    <cellStyle name="Output 3 2 3 2 2 2 2 2" xfId="33558"/>
    <cellStyle name="Output 3 2 3 2 2 2 3" xfId="33559"/>
    <cellStyle name="Output 3 2 3 2 2 3" xfId="33560"/>
    <cellStyle name="Output 3 2 3 2 2 3 2" xfId="33561"/>
    <cellStyle name="Output 3 2 3 2 2 3 2 2" xfId="33562"/>
    <cellStyle name="Output 3 2 3 2 2 3 3" xfId="33563"/>
    <cellStyle name="Output 3 2 3 2 2 4" xfId="33564"/>
    <cellStyle name="Output 3 2 3 2 2 4 2" xfId="33565"/>
    <cellStyle name="Output 3 2 3 2 2 5" xfId="33566"/>
    <cellStyle name="Output 3 2 3 2 3" xfId="33567"/>
    <cellStyle name="Output 3 2 3 2 3 2" xfId="33568"/>
    <cellStyle name="Output 3 2 3 2 3 2 2" xfId="33569"/>
    <cellStyle name="Output 3 2 3 2 3 3" xfId="33570"/>
    <cellStyle name="Output 3 2 3 2 4" xfId="33571"/>
    <cellStyle name="Output 3 2 3 2 4 2" xfId="33572"/>
    <cellStyle name="Output 3 2 3 2 4 2 2" xfId="33573"/>
    <cellStyle name="Output 3 2 3 2 4 3" xfId="33574"/>
    <cellStyle name="Output 3 2 3 2 5" xfId="33575"/>
    <cellStyle name="Output 3 2 3 2 5 2" xfId="33576"/>
    <cellStyle name="Output 3 2 3 2 6" xfId="33577"/>
    <cellStyle name="Output 3 2 3 3" xfId="57894"/>
    <cellStyle name="Output 3 2 3 4" xfId="57895"/>
    <cellStyle name="Output 3 2 3 5" xfId="57896"/>
    <cellStyle name="Output 3 2 3 6" xfId="57897"/>
    <cellStyle name="Output 3 2 4" xfId="33578"/>
    <cellStyle name="Output 3 2 4 2" xfId="33579"/>
    <cellStyle name="Output 3 2 4 2 2" xfId="33580"/>
    <cellStyle name="Output 3 2 4 2 2 2" xfId="33581"/>
    <cellStyle name="Output 3 2 4 2 2 2 2" xfId="33582"/>
    <cellStyle name="Output 3 2 4 2 2 3" xfId="33583"/>
    <cellStyle name="Output 3 2 4 2 3" xfId="33584"/>
    <cellStyle name="Output 3 2 4 2 3 2" xfId="33585"/>
    <cellStyle name="Output 3 2 4 2 3 2 2" xfId="33586"/>
    <cellStyle name="Output 3 2 4 2 3 3" xfId="33587"/>
    <cellStyle name="Output 3 2 4 2 4" xfId="33588"/>
    <cellStyle name="Output 3 2 4 2 4 2" xfId="33589"/>
    <cellStyle name="Output 3 2 4 2 5" xfId="33590"/>
    <cellStyle name="Output 3 2 4 3" xfId="33591"/>
    <cellStyle name="Output 3 2 4 3 2" xfId="33592"/>
    <cellStyle name="Output 3 2 4 3 2 2" xfId="33593"/>
    <cellStyle name="Output 3 2 4 3 3" xfId="33594"/>
    <cellStyle name="Output 3 2 4 4" xfId="33595"/>
    <cellStyle name="Output 3 2 4 4 2" xfId="33596"/>
    <cellStyle name="Output 3 2 4 4 2 2" xfId="33597"/>
    <cellStyle name="Output 3 2 4 4 3" xfId="33598"/>
    <cellStyle name="Output 3 2 4 5" xfId="33599"/>
    <cellStyle name="Output 3 2 4 5 2" xfId="33600"/>
    <cellStyle name="Output 3 2 4 6" xfId="33601"/>
    <cellStyle name="Output 3 2 5" xfId="57898"/>
    <cellStyle name="Output 3 2 6" xfId="57899"/>
    <cellStyle name="Output 3 2 7" xfId="57900"/>
    <cellStyle name="Output 3 3" xfId="33602"/>
    <cellStyle name="Output 3 3 2" xfId="33603"/>
    <cellStyle name="Output 3 3 2 2" xfId="33604"/>
    <cellStyle name="Output 3 3 2 2 2" xfId="33605"/>
    <cellStyle name="Output 3 3 2 2 2 2" xfId="33606"/>
    <cellStyle name="Output 3 3 2 2 2 2 2" xfId="33607"/>
    <cellStyle name="Output 3 3 2 2 2 2 2 2" xfId="33608"/>
    <cellStyle name="Output 3 3 2 2 2 2 2 2 2" xfId="33609"/>
    <cellStyle name="Output 3 3 2 2 2 2 2 3" xfId="33610"/>
    <cellStyle name="Output 3 3 2 2 2 2 3" xfId="33611"/>
    <cellStyle name="Output 3 3 2 2 2 2 3 2" xfId="33612"/>
    <cellStyle name="Output 3 3 2 2 2 2 3 2 2" xfId="33613"/>
    <cellStyle name="Output 3 3 2 2 2 2 3 3" xfId="33614"/>
    <cellStyle name="Output 3 3 2 2 2 2 4" xfId="33615"/>
    <cellStyle name="Output 3 3 2 2 2 2 4 2" xfId="33616"/>
    <cellStyle name="Output 3 3 2 2 2 2 5" xfId="33617"/>
    <cellStyle name="Output 3 3 2 2 2 3" xfId="33618"/>
    <cellStyle name="Output 3 3 2 2 2 3 2" xfId="33619"/>
    <cellStyle name="Output 3 3 2 2 2 3 2 2" xfId="33620"/>
    <cellStyle name="Output 3 3 2 2 2 3 3" xfId="33621"/>
    <cellStyle name="Output 3 3 2 2 2 4" xfId="33622"/>
    <cellStyle name="Output 3 3 2 2 2 4 2" xfId="33623"/>
    <cellStyle name="Output 3 3 2 2 2 4 2 2" xfId="33624"/>
    <cellStyle name="Output 3 3 2 2 2 4 3" xfId="33625"/>
    <cellStyle name="Output 3 3 2 2 2 5" xfId="33626"/>
    <cellStyle name="Output 3 3 2 2 2 5 2" xfId="33627"/>
    <cellStyle name="Output 3 3 2 2 2 6" xfId="33628"/>
    <cellStyle name="Output 3 3 2 2 3" xfId="57901"/>
    <cellStyle name="Output 3 3 2 2 4" xfId="57902"/>
    <cellStyle name="Output 3 3 2 2 5" xfId="57903"/>
    <cellStyle name="Output 3 3 2 2 6" xfId="57904"/>
    <cellStyle name="Output 3 3 2 3" xfId="33629"/>
    <cellStyle name="Output 3 3 2 3 2" xfId="33630"/>
    <cellStyle name="Output 3 3 2 3 2 2" xfId="33631"/>
    <cellStyle name="Output 3 3 2 3 2 2 2" xfId="33632"/>
    <cellStyle name="Output 3 3 2 3 2 2 2 2" xfId="33633"/>
    <cellStyle name="Output 3 3 2 3 2 2 3" xfId="33634"/>
    <cellStyle name="Output 3 3 2 3 2 3" xfId="33635"/>
    <cellStyle name="Output 3 3 2 3 2 3 2" xfId="33636"/>
    <cellStyle name="Output 3 3 2 3 2 3 2 2" xfId="33637"/>
    <cellStyle name="Output 3 3 2 3 2 3 3" xfId="33638"/>
    <cellStyle name="Output 3 3 2 3 2 4" xfId="33639"/>
    <cellStyle name="Output 3 3 2 3 2 4 2" xfId="33640"/>
    <cellStyle name="Output 3 3 2 3 2 5" xfId="33641"/>
    <cellStyle name="Output 3 3 2 3 3" xfId="33642"/>
    <cellStyle name="Output 3 3 2 3 3 2" xfId="33643"/>
    <cellStyle name="Output 3 3 2 3 3 2 2" xfId="33644"/>
    <cellStyle name="Output 3 3 2 3 3 3" xfId="33645"/>
    <cellStyle name="Output 3 3 2 3 4" xfId="33646"/>
    <cellStyle name="Output 3 3 2 3 4 2" xfId="33647"/>
    <cellStyle name="Output 3 3 2 3 4 2 2" xfId="33648"/>
    <cellStyle name="Output 3 3 2 3 4 3" xfId="33649"/>
    <cellStyle name="Output 3 3 2 3 5" xfId="33650"/>
    <cellStyle name="Output 3 3 2 3 5 2" xfId="33651"/>
    <cellStyle name="Output 3 3 2 3 6" xfId="33652"/>
    <cellStyle name="Output 3 3 2 4" xfId="57905"/>
    <cellStyle name="Output 3 3 2 5" xfId="57906"/>
    <cellStyle name="Output 3 3 2 6" xfId="57907"/>
    <cellStyle name="Output 3 3 2 7" xfId="57908"/>
    <cellStyle name="Output 3 3 3" xfId="33653"/>
    <cellStyle name="Output 3 3 3 2" xfId="33654"/>
    <cellStyle name="Output 3 3 3 2 2" xfId="33655"/>
    <cellStyle name="Output 3 3 3 2 2 2" xfId="33656"/>
    <cellStyle name="Output 3 3 3 2 2 2 2" xfId="33657"/>
    <cellStyle name="Output 3 3 3 2 2 2 2 2" xfId="33658"/>
    <cellStyle name="Output 3 3 3 2 2 2 3" xfId="33659"/>
    <cellStyle name="Output 3 3 3 2 2 3" xfId="33660"/>
    <cellStyle name="Output 3 3 3 2 2 3 2" xfId="33661"/>
    <cellStyle name="Output 3 3 3 2 2 3 2 2" xfId="33662"/>
    <cellStyle name="Output 3 3 3 2 2 3 3" xfId="33663"/>
    <cellStyle name="Output 3 3 3 2 2 4" xfId="33664"/>
    <cellStyle name="Output 3 3 3 2 2 4 2" xfId="33665"/>
    <cellStyle name="Output 3 3 3 2 2 5" xfId="33666"/>
    <cellStyle name="Output 3 3 3 2 3" xfId="33667"/>
    <cellStyle name="Output 3 3 3 2 3 2" xfId="33668"/>
    <cellStyle name="Output 3 3 3 2 3 2 2" xfId="33669"/>
    <cellStyle name="Output 3 3 3 2 3 3" xfId="33670"/>
    <cellStyle name="Output 3 3 3 2 4" xfId="33671"/>
    <cellStyle name="Output 3 3 3 2 4 2" xfId="33672"/>
    <cellStyle name="Output 3 3 3 2 4 2 2" xfId="33673"/>
    <cellStyle name="Output 3 3 3 2 4 3" xfId="33674"/>
    <cellStyle name="Output 3 3 3 2 5" xfId="33675"/>
    <cellStyle name="Output 3 3 3 2 5 2" xfId="33676"/>
    <cellStyle name="Output 3 3 3 2 6" xfId="33677"/>
    <cellStyle name="Output 3 3 3 3" xfId="57909"/>
    <cellStyle name="Output 3 3 3 4" xfId="57910"/>
    <cellStyle name="Output 3 3 3 5" xfId="57911"/>
    <cellStyle name="Output 3 3 3 6" xfId="57912"/>
    <cellStyle name="Output 3 3 4" xfId="33678"/>
    <cellStyle name="Output 3 3 4 2" xfId="33679"/>
    <cellStyle name="Output 3 3 4 2 2" xfId="33680"/>
    <cellStyle name="Output 3 3 4 2 2 2" xfId="33681"/>
    <cellStyle name="Output 3 3 4 2 2 2 2" xfId="33682"/>
    <cellStyle name="Output 3 3 4 2 2 3" xfId="33683"/>
    <cellStyle name="Output 3 3 4 2 3" xfId="33684"/>
    <cellStyle name="Output 3 3 4 2 3 2" xfId="33685"/>
    <cellStyle name="Output 3 3 4 2 3 2 2" xfId="33686"/>
    <cellStyle name="Output 3 3 4 2 3 3" xfId="33687"/>
    <cellStyle name="Output 3 3 4 2 4" xfId="33688"/>
    <cellStyle name="Output 3 3 4 2 4 2" xfId="33689"/>
    <cellStyle name="Output 3 3 4 2 5" xfId="33690"/>
    <cellStyle name="Output 3 3 4 3" xfId="33691"/>
    <cellStyle name="Output 3 3 4 3 2" xfId="33692"/>
    <cellStyle name="Output 3 3 4 3 2 2" xfId="33693"/>
    <cellStyle name="Output 3 3 4 3 3" xfId="33694"/>
    <cellStyle name="Output 3 3 4 4" xfId="33695"/>
    <cellStyle name="Output 3 3 4 4 2" xfId="33696"/>
    <cellStyle name="Output 3 3 4 4 2 2" xfId="33697"/>
    <cellStyle name="Output 3 3 4 4 3" xfId="33698"/>
    <cellStyle name="Output 3 3 4 5" xfId="33699"/>
    <cellStyle name="Output 3 3 4 5 2" xfId="33700"/>
    <cellStyle name="Output 3 3 4 6" xfId="33701"/>
    <cellStyle name="Output 3 3 5" xfId="57913"/>
    <cellStyle name="Output 3 3 6" xfId="57914"/>
    <cellStyle name="Output 3 3 7" xfId="57915"/>
    <cellStyle name="Output 3 4" xfId="33702"/>
    <cellStyle name="Output 3 4 2" xfId="33703"/>
    <cellStyle name="Output 3 4 2 2" xfId="33704"/>
    <cellStyle name="Output 3 4 2 2 2" xfId="33705"/>
    <cellStyle name="Output 3 4 2 2 2 2" xfId="33706"/>
    <cellStyle name="Output 3 4 2 2 2 2 2" xfId="33707"/>
    <cellStyle name="Output 3 4 2 2 2 2 2 2" xfId="33708"/>
    <cellStyle name="Output 3 4 2 2 2 2 3" xfId="33709"/>
    <cellStyle name="Output 3 4 2 2 2 3" xfId="33710"/>
    <cellStyle name="Output 3 4 2 2 2 3 2" xfId="33711"/>
    <cellStyle name="Output 3 4 2 2 2 3 2 2" xfId="33712"/>
    <cellStyle name="Output 3 4 2 2 2 3 3" xfId="33713"/>
    <cellStyle name="Output 3 4 2 2 2 4" xfId="33714"/>
    <cellStyle name="Output 3 4 2 2 2 4 2" xfId="33715"/>
    <cellStyle name="Output 3 4 2 2 2 5" xfId="33716"/>
    <cellStyle name="Output 3 4 2 2 3" xfId="33717"/>
    <cellStyle name="Output 3 4 2 2 3 2" xfId="33718"/>
    <cellStyle name="Output 3 4 2 2 3 2 2" xfId="33719"/>
    <cellStyle name="Output 3 4 2 2 3 3" xfId="33720"/>
    <cellStyle name="Output 3 4 2 2 4" xfId="33721"/>
    <cellStyle name="Output 3 4 2 2 4 2" xfId="33722"/>
    <cellStyle name="Output 3 4 2 2 4 2 2" xfId="33723"/>
    <cellStyle name="Output 3 4 2 2 4 3" xfId="33724"/>
    <cellStyle name="Output 3 4 2 2 5" xfId="33725"/>
    <cellStyle name="Output 3 4 2 2 5 2" xfId="33726"/>
    <cellStyle name="Output 3 4 2 2 6" xfId="33727"/>
    <cellStyle name="Output 3 4 2 3" xfId="57916"/>
    <cellStyle name="Output 3 4 2 4" xfId="57917"/>
    <cellStyle name="Output 3 4 2 5" xfId="57918"/>
    <cellStyle name="Output 3 4 2 6" xfId="57919"/>
    <cellStyle name="Output 3 4 3" xfId="33728"/>
    <cellStyle name="Output 3 4 3 2" xfId="33729"/>
    <cellStyle name="Output 3 4 3 2 2" xfId="33730"/>
    <cellStyle name="Output 3 4 3 2 2 2" xfId="33731"/>
    <cellStyle name="Output 3 4 3 2 2 2 2" xfId="33732"/>
    <cellStyle name="Output 3 4 3 2 2 3" xfId="33733"/>
    <cellStyle name="Output 3 4 3 2 3" xfId="33734"/>
    <cellStyle name="Output 3 4 3 2 3 2" xfId="33735"/>
    <cellStyle name="Output 3 4 3 2 3 2 2" xfId="33736"/>
    <cellStyle name="Output 3 4 3 2 3 3" xfId="33737"/>
    <cellStyle name="Output 3 4 3 2 4" xfId="33738"/>
    <cellStyle name="Output 3 4 3 2 4 2" xfId="33739"/>
    <cellStyle name="Output 3 4 3 2 5" xfId="33740"/>
    <cellStyle name="Output 3 4 3 3" xfId="33741"/>
    <cellStyle name="Output 3 4 3 3 2" xfId="33742"/>
    <cellStyle name="Output 3 4 3 3 2 2" xfId="33743"/>
    <cellStyle name="Output 3 4 3 3 3" xfId="33744"/>
    <cellStyle name="Output 3 4 3 4" xfId="33745"/>
    <cellStyle name="Output 3 4 3 4 2" xfId="33746"/>
    <cellStyle name="Output 3 4 3 4 2 2" xfId="33747"/>
    <cellStyle name="Output 3 4 3 4 3" xfId="33748"/>
    <cellStyle name="Output 3 4 3 5" xfId="33749"/>
    <cellStyle name="Output 3 4 3 5 2" xfId="33750"/>
    <cellStyle name="Output 3 4 3 6" xfId="33751"/>
    <cellStyle name="Output 3 4 4" xfId="57920"/>
    <cellStyle name="Output 3 4 5" xfId="57921"/>
    <cellStyle name="Output 3 4 6" xfId="57922"/>
    <cellStyle name="Output 3 5" xfId="33752"/>
    <cellStyle name="Output 3 5 2" xfId="33753"/>
    <cellStyle name="Output 3 5 2 2" xfId="33754"/>
    <cellStyle name="Output 3 5 2 2 2" xfId="33755"/>
    <cellStyle name="Output 3 5 2 2 2 2" xfId="33756"/>
    <cellStyle name="Output 3 5 2 2 2 2 2" xfId="33757"/>
    <cellStyle name="Output 3 5 2 2 2 2 2 2" xfId="33758"/>
    <cellStyle name="Output 3 5 2 2 2 2 3" xfId="33759"/>
    <cellStyle name="Output 3 5 2 2 2 3" xfId="33760"/>
    <cellStyle name="Output 3 5 2 2 2 3 2" xfId="33761"/>
    <cellStyle name="Output 3 5 2 2 2 3 2 2" xfId="33762"/>
    <cellStyle name="Output 3 5 2 2 2 3 3" xfId="33763"/>
    <cellStyle name="Output 3 5 2 2 2 4" xfId="33764"/>
    <cellStyle name="Output 3 5 2 2 2 4 2" xfId="33765"/>
    <cellStyle name="Output 3 5 2 2 2 5" xfId="33766"/>
    <cellStyle name="Output 3 5 2 2 3" xfId="33767"/>
    <cellStyle name="Output 3 5 2 2 3 2" xfId="33768"/>
    <cellStyle name="Output 3 5 2 2 3 2 2" xfId="33769"/>
    <cellStyle name="Output 3 5 2 2 3 3" xfId="33770"/>
    <cellStyle name="Output 3 5 2 2 4" xfId="33771"/>
    <cellStyle name="Output 3 5 2 2 4 2" xfId="33772"/>
    <cellStyle name="Output 3 5 2 2 4 2 2" xfId="33773"/>
    <cellStyle name="Output 3 5 2 2 4 3" xfId="33774"/>
    <cellStyle name="Output 3 5 2 2 5" xfId="33775"/>
    <cellStyle name="Output 3 5 2 2 5 2" xfId="33776"/>
    <cellStyle name="Output 3 5 2 2 6" xfId="33777"/>
    <cellStyle name="Output 3 5 2 3" xfId="57923"/>
    <cellStyle name="Output 3 5 2 4" xfId="57924"/>
    <cellStyle name="Output 3 5 2 5" xfId="57925"/>
    <cellStyle name="Output 3 5 2 6" xfId="57926"/>
    <cellStyle name="Output 3 5 3" xfId="33778"/>
    <cellStyle name="Output 3 5 3 2" xfId="33779"/>
    <cellStyle name="Output 3 5 3 2 2" xfId="33780"/>
    <cellStyle name="Output 3 5 3 2 2 2" xfId="33781"/>
    <cellStyle name="Output 3 5 3 2 2 2 2" xfId="33782"/>
    <cellStyle name="Output 3 5 3 2 2 3" xfId="33783"/>
    <cellStyle name="Output 3 5 3 2 3" xfId="33784"/>
    <cellStyle name="Output 3 5 3 2 3 2" xfId="33785"/>
    <cellStyle name="Output 3 5 3 2 3 2 2" xfId="33786"/>
    <cellStyle name="Output 3 5 3 2 3 3" xfId="33787"/>
    <cellStyle name="Output 3 5 3 2 4" xfId="33788"/>
    <cellStyle name="Output 3 5 3 2 4 2" xfId="33789"/>
    <cellStyle name="Output 3 5 3 2 5" xfId="33790"/>
    <cellStyle name="Output 3 5 3 3" xfId="33791"/>
    <cellStyle name="Output 3 5 3 3 2" xfId="33792"/>
    <cellStyle name="Output 3 5 3 3 2 2" xfId="33793"/>
    <cellStyle name="Output 3 5 3 3 3" xfId="33794"/>
    <cellStyle name="Output 3 5 3 4" xfId="33795"/>
    <cellStyle name="Output 3 5 3 4 2" xfId="33796"/>
    <cellStyle name="Output 3 5 3 4 2 2" xfId="33797"/>
    <cellStyle name="Output 3 5 3 4 3" xfId="33798"/>
    <cellStyle name="Output 3 5 3 5" xfId="33799"/>
    <cellStyle name="Output 3 5 3 5 2" xfId="33800"/>
    <cellStyle name="Output 3 5 3 6" xfId="33801"/>
    <cellStyle name="Output 3 5 4" xfId="57927"/>
    <cellStyle name="Output 3 5 5" xfId="57928"/>
    <cellStyle name="Output 3 5 6" xfId="57929"/>
    <cellStyle name="Output 3 6" xfId="33802"/>
    <cellStyle name="Output 3 6 2" xfId="33803"/>
    <cellStyle name="Output 3 6 2 2" xfId="33804"/>
    <cellStyle name="Output 3 6 2 2 2" xfId="33805"/>
    <cellStyle name="Output 3 6 2 2 2 2" xfId="33806"/>
    <cellStyle name="Output 3 6 2 2 2 2 2" xfId="33807"/>
    <cellStyle name="Output 3 6 2 2 2 2 2 2" xfId="33808"/>
    <cellStyle name="Output 3 6 2 2 2 2 3" xfId="33809"/>
    <cellStyle name="Output 3 6 2 2 2 3" xfId="33810"/>
    <cellStyle name="Output 3 6 2 2 2 3 2" xfId="33811"/>
    <cellStyle name="Output 3 6 2 2 2 3 2 2" xfId="33812"/>
    <cellStyle name="Output 3 6 2 2 2 3 3" xfId="33813"/>
    <cellStyle name="Output 3 6 2 2 2 4" xfId="33814"/>
    <cellStyle name="Output 3 6 2 2 2 4 2" xfId="33815"/>
    <cellStyle name="Output 3 6 2 2 2 5" xfId="33816"/>
    <cellStyle name="Output 3 6 2 2 3" xfId="33817"/>
    <cellStyle name="Output 3 6 2 2 3 2" xfId="33818"/>
    <cellStyle name="Output 3 6 2 2 3 2 2" xfId="33819"/>
    <cellStyle name="Output 3 6 2 2 3 3" xfId="33820"/>
    <cellStyle name="Output 3 6 2 2 4" xfId="33821"/>
    <cellStyle name="Output 3 6 2 2 4 2" xfId="33822"/>
    <cellStyle name="Output 3 6 2 2 4 2 2" xfId="33823"/>
    <cellStyle name="Output 3 6 2 2 4 3" xfId="33824"/>
    <cellStyle name="Output 3 6 2 2 5" xfId="33825"/>
    <cellStyle name="Output 3 6 2 2 5 2" xfId="33826"/>
    <cellStyle name="Output 3 6 2 2 6" xfId="33827"/>
    <cellStyle name="Output 3 6 2 3" xfId="57930"/>
    <cellStyle name="Output 3 6 2 4" xfId="57931"/>
    <cellStyle name="Output 3 6 2 5" xfId="57932"/>
    <cellStyle name="Output 3 6 2 6" xfId="57933"/>
    <cellStyle name="Output 3 6 3" xfId="33828"/>
    <cellStyle name="Output 3 6 3 2" xfId="33829"/>
    <cellStyle name="Output 3 6 3 2 2" xfId="33830"/>
    <cellStyle name="Output 3 6 3 2 2 2" xfId="33831"/>
    <cellStyle name="Output 3 6 3 2 2 2 2" xfId="33832"/>
    <cellStyle name="Output 3 6 3 2 2 3" xfId="33833"/>
    <cellStyle name="Output 3 6 3 2 3" xfId="33834"/>
    <cellStyle name="Output 3 6 3 2 3 2" xfId="33835"/>
    <cellStyle name="Output 3 6 3 2 3 2 2" xfId="33836"/>
    <cellStyle name="Output 3 6 3 2 3 3" xfId="33837"/>
    <cellStyle name="Output 3 6 3 2 4" xfId="33838"/>
    <cellStyle name="Output 3 6 3 2 4 2" xfId="33839"/>
    <cellStyle name="Output 3 6 3 2 5" xfId="33840"/>
    <cellStyle name="Output 3 6 3 3" xfId="33841"/>
    <cellStyle name="Output 3 6 3 3 2" xfId="33842"/>
    <cellStyle name="Output 3 6 3 3 2 2" xfId="33843"/>
    <cellStyle name="Output 3 6 3 3 3" xfId="33844"/>
    <cellStyle name="Output 3 6 3 4" xfId="33845"/>
    <cellStyle name="Output 3 6 3 4 2" xfId="33846"/>
    <cellStyle name="Output 3 6 3 4 2 2" xfId="33847"/>
    <cellStyle name="Output 3 6 3 4 3" xfId="33848"/>
    <cellStyle name="Output 3 6 3 5" xfId="33849"/>
    <cellStyle name="Output 3 6 3 5 2" xfId="33850"/>
    <cellStyle name="Output 3 6 3 6" xfId="33851"/>
    <cellStyle name="Output 3 6 4" xfId="57934"/>
    <cellStyle name="Output 3 6 5" xfId="57935"/>
    <cellStyle name="Output 3 6 6" xfId="57936"/>
    <cellStyle name="Output 3 6 7" xfId="57937"/>
    <cellStyle name="Output 3 7" xfId="33852"/>
    <cellStyle name="Output 3 7 2" xfId="33853"/>
    <cellStyle name="Output 3 7 2 2" xfId="33854"/>
    <cellStyle name="Output 3 7 2 2 2" xfId="33855"/>
    <cellStyle name="Output 3 7 2 2 2 2" xfId="33856"/>
    <cellStyle name="Output 3 7 2 2 2 2 2" xfId="33857"/>
    <cellStyle name="Output 3 7 2 2 2 2 2 2" xfId="33858"/>
    <cellStyle name="Output 3 7 2 2 2 2 3" xfId="33859"/>
    <cellStyle name="Output 3 7 2 2 2 3" xfId="33860"/>
    <cellStyle name="Output 3 7 2 2 2 3 2" xfId="33861"/>
    <cellStyle name="Output 3 7 2 2 2 3 2 2" xfId="33862"/>
    <cellStyle name="Output 3 7 2 2 2 3 3" xfId="33863"/>
    <cellStyle name="Output 3 7 2 2 2 4" xfId="33864"/>
    <cellStyle name="Output 3 7 2 2 2 4 2" xfId="33865"/>
    <cellStyle name="Output 3 7 2 2 2 5" xfId="33866"/>
    <cellStyle name="Output 3 7 2 2 3" xfId="33867"/>
    <cellStyle name="Output 3 7 2 2 3 2" xfId="33868"/>
    <cellStyle name="Output 3 7 2 2 3 2 2" xfId="33869"/>
    <cellStyle name="Output 3 7 2 2 3 3" xfId="33870"/>
    <cellStyle name="Output 3 7 2 2 4" xfId="33871"/>
    <cellStyle name="Output 3 7 2 2 4 2" xfId="33872"/>
    <cellStyle name="Output 3 7 2 2 4 2 2" xfId="33873"/>
    <cellStyle name="Output 3 7 2 2 4 3" xfId="33874"/>
    <cellStyle name="Output 3 7 2 2 5" xfId="33875"/>
    <cellStyle name="Output 3 7 2 2 5 2" xfId="33876"/>
    <cellStyle name="Output 3 7 2 2 6" xfId="33877"/>
    <cellStyle name="Output 3 7 2 3" xfId="57938"/>
    <cellStyle name="Output 3 7 2 4" xfId="57939"/>
    <cellStyle name="Output 3 7 2 5" xfId="57940"/>
    <cellStyle name="Output 3 7 2 6" xfId="57941"/>
    <cellStyle name="Output 3 7 3" xfId="33878"/>
    <cellStyle name="Output 3 7 3 2" xfId="33879"/>
    <cellStyle name="Output 3 7 3 2 2" xfId="33880"/>
    <cellStyle name="Output 3 7 3 2 2 2" xfId="33881"/>
    <cellStyle name="Output 3 7 3 2 2 2 2" xfId="33882"/>
    <cellStyle name="Output 3 7 3 2 2 3" xfId="33883"/>
    <cellStyle name="Output 3 7 3 2 3" xfId="33884"/>
    <cellStyle name="Output 3 7 3 2 3 2" xfId="33885"/>
    <cellStyle name="Output 3 7 3 2 3 2 2" xfId="33886"/>
    <cellStyle name="Output 3 7 3 2 3 3" xfId="33887"/>
    <cellStyle name="Output 3 7 3 2 4" xfId="33888"/>
    <cellStyle name="Output 3 7 3 2 4 2" xfId="33889"/>
    <cellStyle name="Output 3 7 3 2 5" xfId="33890"/>
    <cellStyle name="Output 3 7 3 3" xfId="33891"/>
    <cellStyle name="Output 3 7 3 3 2" xfId="33892"/>
    <cellStyle name="Output 3 7 3 3 2 2" xfId="33893"/>
    <cellStyle name="Output 3 7 3 3 3" xfId="33894"/>
    <cellStyle name="Output 3 7 3 4" xfId="33895"/>
    <cellStyle name="Output 3 7 3 4 2" xfId="33896"/>
    <cellStyle name="Output 3 7 3 4 2 2" xfId="33897"/>
    <cellStyle name="Output 3 7 3 4 3" xfId="33898"/>
    <cellStyle name="Output 3 7 3 5" xfId="33899"/>
    <cellStyle name="Output 3 7 3 5 2" xfId="33900"/>
    <cellStyle name="Output 3 7 3 6" xfId="33901"/>
    <cellStyle name="Output 3 7 4" xfId="57942"/>
    <cellStyle name="Output 3 7 5" xfId="57943"/>
    <cellStyle name="Output 3 7 6" xfId="57944"/>
    <cellStyle name="Output 3 7 7" xfId="57945"/>
    <cellStyle name="Output 3 8" xfId="33902"/>
    <cellStyle name="Output 3 8 2" xfId="33903"/>
    <cellStyle name="Output 3 8 2 2" xfId="33904"/>
    <cellStyle name="Output 3 8 2 2 2" xfId="33905"/>
    <cellStyle name="Output 3 8 2 2 2 2" xfId="33906"/>
    <cellStyle name="Output 3 8 2 2 3" xfId="33907"/>
    <cellStyle name="Output 3 8 2 3" xfId="33908"/>
    <cellStyle name="Output 3 8 2 3 2" xfId="33909"/>
    <cellStyle name="Output 3 8 2 3 2 2" xfId="33910"/>
    <cellStyle name="Output 3 8 2 3 3" xfId="33911"/>
    <cellStyle name="Output 3 8 2 4" xfId="33912"/>
    <cellStyle name="Output 3 8 2 4 2" xfId="33913"/>
    <cellStyle name="Output 3 8 2 5" xfId="33914"/>
    <cellStyle name="Output 3 8 3" xfId="33915"/>
    <cellStyle name="Output 3 8 3 2" xfId="33916"/>
    <cellStyle name="Output 3 8 3 2 2" xfId="33917"/>
    <cellStyle name="Output 3 8 3 3" xfId="33918"/>
    <cellStyle name="Output 3 8 4" xfId="33919"/>
    <cellStyle name="Output 3 8 4 2" xfId="33920"/>
    <cellStyle name="Output 3 8 4 2 2" xfId="33921"/>
    <cellStyle name="Output 3 8 4 3" xfId="33922"/>
    <cellStyle name="Output 3 8 5" xfId="33923"/>
    <cellStyle name="Output 3 8 5 2" xfId="33924"/>
    <cellStyle name="Output 3 8 6" xfId="33925"/>
    <cellStyle name="Output 3 9" xfId="57946"/>
    <cellStyle name="Output 4" xfId="33926"/>
    <cellStyle name="Output 4 2" xfId="33927"/>
    <cellStyle name="Output 4 2 2" xfId="33928"/>
    <cellStyle name="Output 4 2 2 2" xfId="33929"/>
    <cellStyle name="Output 4 2 2 2 2" xfId="33930"/>
    <cellStyle name="Output 4 2 2 2 2 2" xfId="33931"/>
    <cellStyle name="Output 4 2 2 2 2 2 2" xfId="33932"/>
    <cellStyle name="Output 4 2 2 2 2 2 2 2" xfId="33933"/>
    <cellStyle name="Output 4 2 2 2 2 2 2 2 2" xfId="33934"/>
    <cellStyle name="Output 4 2 2 2 2 2 2 3" xfId="33935"/>
    <cellStyle name="Output 4 2 2 2 2 2 3" xfId="33936"/>
    <cellStyle name="Output 4 2 2 2 2 2 3 2" xfId="33937"/>
    <cellStyle name="Output 4 2 2 2 2 2 3 2 2" xfId="33938"/>
    <cellStyle name="Output 4 2 2 2 2 2 3 3" xfId="33939"/>
    <cellStyle name="Output 4 2 2 2 2 2 4" xfId="33940"/>
    <cellStyle name="Output 4 2 2 2 2 2 4 2" xfId="33941"/>
    <cellStyle name="Output 4 2 2 2 2 2 5" xfId="33942"/>
    <cellStyle name="Output 4 2 2 2 2 3" xfId="33943"/>
    <cellStyle name="Output 4 2 2 2 2 3 2" xfId="33944"/>
    <cellStyle name="Output 4 2 2 2 2 3 2 2" xfId="33945"/>
    <cellStyle name="Output 4 2 2 2 2 3 3" xfId="33946"/>
    <cellStyle name="Output 4 2 2 2 2 4" xfId="33947"/>
    <cellStyle name="Output 4 2 2 2 2 4 2" xfId="33948"/>
    <cellStyle name="Output 4 2 2 2 2 4 2 2" xfId="33949"/>
    <cellStyle name="Output 4 2 2 2 2 4 3" xfId="33950"/>
    <cellStyle name="Output 4 2 2 2 2 5" xfId="33951"/>
    <cellStyle name="Output 4 2 2 2 2 5 2" xfId="33952"/>
    <cellStyle name="Output 4 2 2 2 2 6" xfId="33953"/>
    <cellStyle name="Output 4 2 2 2 3" xfId="57947"/>
    <cellStyle name="Output 4 2 2 2 4" xfId="57948"/>
    <cellStyle name="Output 4 2 2 2 5" xfId="57949"/>
    <cellStyle name="Output 4 2 2 2 6" xfId="57950"/>
    <cellStyle name="Output 4 2 2 3" xfId="33954"/>
    <cellStyle name="Output 4 2 2 3 2" xfId="33955"/>
    <cellStyle name="Output 4 2 2 3 2 2" xfId="33956"/>
    <cellStyle name="Output 4 2 2 3 2 2 2" xfId="33957"/>
    <cellStyle name="Output 4 2 2 3 2 2 2 2" xfId="33958"/>
    <cellStyle name="Output 4 2 2 3 2 2 3" xfId="33959"/>
    <cellStyle name="Output 4 2 2 3 2 3" xfId="33960"/>
    <cellStyle name="Output 4 2 2 3 2 3 2" xfId="33961"/>
    <cellStyle name="Output 4 2 2 3 2 3 2 2" xfId="33962"/>
    <cellStyle name="Output 4 2 2 3 2 3 3" xfId="33963"/>
    <cellStyle name="Output 4 2 2 3 2 4" xfId="33964"/>
    <cellStyle name="Output 4 2 2 3 2 4 2" xfId="33965"/>
    <cellStyle name="Output 4 2 2 3 2 5" xfId="33966"/>
    <cellStyle name="Output 4 2 2 3 3" xfId="33967"/>
    <cellStyle name="Output 4 2 2 3 3 2" xfId="33968"/>
    <cellStyle name="Output 4 2 2 3 3 2 2" xfId="33969"/>
    <cellStyle name="Output 4 2 2 3 3 3" xfId="33970"/>
    <cellStyle name="Output 4 2 2 3 4" xfId="33971"/>
    <cellStyle name="Output 4 2 2 3 4 2" xfId="33972"/>
    <cellStyle name="Output 4 2 2 3 4 2 2" xfId="33973"/>
    <cellStyle name="Output 4 2 2 3 4 3" xfId="33974"/>
    <cellStyle name="Output 4 2 2 3 5" xfId="33975"/>
    <cellStyle name="Output 4 2 2 3 5 2" xfId="33976"/>
    <cellStyle name="Output 4 2 2 3 6" xfId="33977"/>
    <cellStyle name="Output 4 2 2 4" xfId="57951"/>
    <cellStyle name="Output 4 2 2 5" xfId="57952"/>
    <cellStyle name="Output 4 2 2 6" xfId="57953"/>
    <cellStyle name="Output 4 2 2 7" xfId="57954"/>
    <cellStyle name="Output 4 2 3" xfId="33978"/>
    <cellStyle name="Output 4 2 3 2" xfId="33979"/>
    <cellStyle name="Output 4 2 3 2 2" xfId="33980"/>
    <cellStyle name="Output 4 2 3 2 2 2" xfId="33981"/>
    <cellStyle name="Output 4 2 3 2 2 2 2" xfId="33982"/>
    <cellStyle name="Output 4 2 3 2 2 2 2 2" xfId="33983"/>
    <cellStyle name="Output 4 2 3 2 2 2 3" xfId="33984"/>
    <cellStyle name="Output 4 2 3 2 2 3" xfId="33985"/>
    <cellStyle name="Output 4 2 3 2 2 3 2" xfId="33986"/>
    <cellStyle name="Output 4 2 3 2 2 3 2 2" xfId="33987"/>
    <cellStyle name="Output 4 2 3 2 2 3 3" xfId="33988"/>
    <cellStyle name="Output 4 2 3 2 2 4" xfId="33989"/>
    <cellStyle name="Output 4 2 3 2 2 4 2" xfId="33990"/>
    <cellStyle name="Output 4 2 3 2 2 5" xfId="33991"/>
    <cellStyle name="Output 4 2 3 2 3" xfId="33992"/>
    <cellStyle name="Output 4 2 3 2 3 2" xfId="33993"/>
    <cellStyle name="Output 4 2 3 2 3 2 2" xfId="33994"/>
    <cellStyle name="Output 4 2 3 2 3 3" xfId="33995"/>
    <cellStyle name="Output 4 2 3 2 4" xfId="33996"/>
    <cellStyle name="Output 4 2 3 2 4 2" xfId="33997"/>
    <cellStyle name="Output 4 2 3 2 4 2 2" xfId="33998"/>
    <cellStyle name="Output 4 2 3 2 4 3" xfId="33999"/>
    <cellStyle name="Output 4 2 3 2 5" xfId="34000"/>
    <cellStyle name="Output 4 2 3 2 5 2" xfId="34001"/>
    <cellStyle name="Output 4 2 3 2 6" xfId="34002"/>
    <cellStyle name="Output 4 2 3 3" xfId="57955"/>
    <cellStyle name="Output 4 2 3 4" xfId="57956"/>
    <cellStyle name="Output 4 2 3 5" xfId="57957"/>
    <cellStyle name="Output 4 2 3 6" xfId="57958"/>
    <cellStyle name="Output 4 2 4" xfId="34003"/>
    <cellStyle name="Output 4 2 4 2" xfId="34004"/>
    <cellStyle name="Output 4 2 4 2 2" xfId="34005"/>
    <cellStyle name="Output 4 2 4 2 2 2" xfId="34006"/>
    <cellStyle name="Output 4 2 4 2 2 2 2" xfId="34007"/>
    <cellStyle name="Output 4 2 4 2 2 3" xfId="34008"/>
    <cellStyle name="Output 4 2 4 2 3" xfId="34009"/>
    <cellStyle name="Output 4 2 4 2 3 2" xfId="34010"/>
    <cellStyle name="Output 4 2 4 2 3 2 2" xfId="34011"/>
    <cellStyle name="Output 4 2 4 2 3 3" xfId="34012"/>
    <cellStyle name="Output 4 2 4 2 4" xfId="34013"/>
    <cellStyle name="Output 4 2 4 2 4 2" xfId="34014"/>
    <cellStyle name="Output 4 2 4 2 5" xfId="34015"/>
    <cellStyle name="Output 4 2 4 3" xfId="34016"/>
    <cellStyle name="Output 4 2 4 3 2" xfId="34017"/>
    <cellStyle name="Output 4 2 4 3 2 2" xfId="34018"/>
    <cellStyle name="Output 4 2 4 3 3" xfId="34019"/>
    <cellStyle name="Output 4 2 4 4" xfId="34020"/>
    <cellStyle name="Output 4 2 4 4 2" xfId="34021"/>
    <cellStyle name="Output 4 2 4 4 2 2" xfId="34022"/>
    <cellStyle name="Output 4 2 4 4 3" xfId="34023"/>
    <cellStyle name="Output 4 2 4 5" xfId="34024"/>
    <cellStyle name="Output 4 2 4 5 2" xfId="34025"/>
    <cellStyle name="Output 4 2 4 6" xfId="34026"/>
    <cellStyle name="Output 4 2 5" xfId="57959"/>
    <cellStyle name="Output 4 2 6" xfId="57960"/>
    <cellStyle name="Output 4 2 7" xfId="57961"/>
    <cellStyle name="Output 4 3" xfId="34027"/>
    <cellStyle name="Output 4 3 2" xfId="34028"/>
    <cellStyle name="Output 4 3 2 2" xfId="34029"/>
    <cellStyle name="Output 4 3 2 2 2" xfId="34030"/>
    <cellStyle name="Output 4 3 2 2 2 2" xfId="34031"/>
    <cellStyle name="Output 4 3 2 2 2 2 2" xfId="34032"/>
    <cellStyle name="Output 4 3 2 2 2 2 2 2" xfId="34033"/>
    <cellStyle name="Output 4 3 2 2 2 2 3" xfId="34034"/>
    <cellStyle name="Output 4 3 2 2 2 3" xfId="34035"/>
    <cellStyle name="Output 4 3 2 2 2 3 2" xfId="34036"/>
    <cellStyle name="Output 4 3 2 2 2 3 2 2" xfId="34037"/>
    <cellStyle name="Output 4 3 2 2 2 3 3" xfId="34038"/>
    <cellStyle name="Output 4 3 2 2 2 4" xfId="34039"/>
    <cellStyle name="Output 4 3 2 2 2 4 2" xfId="34040"/>
    <cellStyle name="Output 4 3 2 2 2 5" xfId="34041"/>
    <cellStyle name="Output 4 3 2 2 3" xfId="34042"/>
    <cellStyle name="Output 4 3 2 2 3 2" xfId="34043"/>
    <cellStyle name="Output 4 3 2 2 3 2 2" xfId="34044"/>
    <cellStyle name="Output 4 3 2 2 3 3" xfId="34045"/>
    <cellStyle name="Output 4 3 2 2 4" xfId="34046"/>
    <cellStyle name="Output 4 3 2 2 4 2" xfId="34047"/>
    <cellStyle name="Output 4 3 2 2 4 2 2" xfId="34048"/>
    <cellStyle name="Output 4 3 2 2 4 3" xfId="34049"/>
    <cellStyle name="Output 4 3 2 2 5" xfId="34050"/>
    <cellStyle name="Output 4 3 2 2 5 2" xfId="34051"/>
    <cellStyle name="Output 4 3 2 2 6" xfId="34052"/>
    <cellStyle name="Output 4 3 2 3" xfId="57962"/>
    <cellStyle name="Output 4 3 2 4" xfId="57963"/>
    <cellStyle name="Output 4 3 2 5" xfId="57964"/>
    <cellStyle name="Output 4 3 2 6" xfId="57965"/>
    <cellStyle name="Output 4 3 3" xfId="34053"/>
    <cellStyle name="Output 4 3 3 2" xfId="34054"/>
    <cellStyle name="Output 4 3 3 2 2" xfId="34055"/>
    <cellStyle name="Output 4 3 3 2 2 2" xfId="34056"/>
    <cellStyle name="Output 4 3 3 2 2 2 2" xfId="34057"/>
    <cellStyle name="Output 4 3 3 2 2 3" xfId="34058"/>
    <cellStyle name="Output 4 3 3 2 3" xfId="34059"/>
    <cellStyle name="Output 4 3 3 2 3 2" xfId="34060"/>
    <cellStyle name="Output 4 3 3 2 3 2 2" xfId="34061"/>
    <cellStyle name="Output 4 3 3 2 3 3" xfId="34062"/>
    <cellStyle name="Output 4 3 3 2 4" xfId="34063"/>
    <cellStyle name="Output 4 3 3 2 4 2" xfId="34064"/>
    <cellStyle name="Output 4 3 3 2 5" xfId="34065"/>
    <cellStyle name="Output 4 3 3 3" xfId="34066"/>
    <cellStyle name="Output 4 3 3 3 2" xfId="34067"/>
    <cellStyle name="Output 4 3 3 3 2 2" xfId="34068"/>
    <cellStyle name="Output 4 3 3 3 3" xfId="34069"/>
    <cellStyle name="Output 4 3 3 4" xfId="34070"/>
    <cellStyle name="Output 4 3 3 4 2" xfId="34071"/>
    <cellStyle name="Output 4 3 3 4 2 2" xfId="34072"/>
    <cellStyle name="Output 4 3 3 4 3" xfId="34073"/>
    <cellStyle name="Output 4 3 3 5" xfId="34074"/>
    <cellStyle name="Output 4 3 3 5 2" xfId="34075"/>
    <cellStyle name="Output 4 3 3 6" xfId="34076"/>
    <cellStyle name="Output 4 3 4" xfId="57966"/>
    <cellStyle name="Output 4 3 5" xfId="57967"/>
    <cellStyle name="Output 4 3 6" xfId="57968"/>
    <cellStyle name="Output 4 4" xfId="34077"/>
    <cellStyle name="Output 4 4 2" xfId="34078"/>
    <cellStyle name="Output 4 4 2 2" xfId="34079"/>
    <cellStyle name="Output 4 4 2 2 2" xfId="34080"/>
    <cellStyle name="Output 4 4 2 2 2 2" xfId="34081"/>
    <cellStyle name="Output 4 4 2 2 2 2 2" xfId="34082"/>
    <cellStyle name="Output 4 4 2 2 2 2 2 2" xfId="34083"/>
    <cellStyle name="Output 4 4 2 2 2 2 3" xfId="34084"/>
    <cellStyle name="Output 4 4 2 2 2 3" xfId="34085"/>
    <cellStyle name="Output 4 4 2 2 2 3 2" xfId="34086"/>
    <cellStyle name="Output 4 4 2 2 2 3 2 2" xfId="34087"/>
    <cellStyle name="Output 4 4 2 2 2 3 3" xfId="34088"/>
    <cellStyle name="Output 4 4 2 2 2 4" xfId="34089"/>
    <cellStyle name="Output 4 4 2 2 2 4 2" xfId="34090"/>
    <cellStyle name="Output 4 4 2 2 2 5" xfId="34091"/>
    <cellStyle name="Output 4 4 2 2 3" xfId="34092"/>
    <cellStyle name="Output 4 4 2 2 3 2" xfId="34093"/>
    <cellStyle name="Output 4 4 2 2 3 2 2" xfId="34094"/>
    <cellStyle name="Output 4 4 2 2 3 3" xfId="34095"/>
    <cellStyle name="Output 4 4 2 2 4" xfId="34096"/>
    <cellStyle name="Output 4 4 2 2 4 2" xfId="34097"/>
    <cellStyle name="Output 4 4 2 2 4 2 2" xfId="34098"/>
    <cellStyle name="Output 4 4 2 2 4 3" xfId="34099"/>
    <cellStyle name="Output 4 4 2 2 5" xfId="34100"/>
    <cellStyle name="Output 4 4 2 2 5 2" xfId="34101"/>
    <cellStyle name="Output 4 4 2 2 6" xfId="34102"/>
    <cellStyle name="Output 4 4 2 3" xfId="57969"/>
    <cellStyle name="Output 4 4 2 4" xfId="57970"/>
    <cellStyle name="Output 4 4 2 5" xfId="57971"/>
    <cellStyle name="Output 4 4 2 6" xfId="57972"/>
    <cellStyle name="Output 4 4 3" xfId="34103"/>
    <cellStyle name="Output 4 4 3 2" xfId="34104"/>
    <cellStyle name="Output 4 4 3 2 2" xfId="34105"/>
    <cellStyle name="Output 4 4 3 2 2 2" xfId="34106"/>
    <cellStyle name="Output 4 4 3 2 2 2 2" xfId="34107"/>
    <cellStyle name="Output 4 4 3 2 2 3" xfId="34108"/>
    <cellStyle name="Output 4 4 3 2 3" xfId="34109"/>
    <cellStyle name="Output 4 4 3 2 3 2" xfId="34110"/>
    <cellStyle name="Output 4 4 3 2 3 2 2" xfId="34111"/>
    <cellStyle name="Output 4 4 3 2 3 3" xfId="34112"/>
    <cellStyle name="Output 4 4 3 2 4" xfId="34113"/>
    <cellStyle name="Output 4 4 3 2 4 2" xfId="34114"/>
    <cellStyle name="Output 4 4 3 2 5" xfId="34115"/>
    <cellStyle name="Output 4 4 3 3" xfId="34116"/>
    <cellStyle name="Output 4 4 3 3 2" xfId="34117"/>
    <cellStyle name="Output 4 4 3 3 2 2" xfId="34118"/>
    <cellStyle name="Output 4 4 3 3 3" xfId="34119"/>
    <cellStyle name="Output 4 4 3 4" xfId="34120"/>
    <cellStyle name="Output 4 4 3 4 2" xfId="34121"/>
    <cellStyle name="Output 4 4 3 4 2 2" xfId="34122"/>
    <cellStyle name="Output 4 4 3 4 3" xfId="34123"/>
    <cellStyle name="Output 4 4 3 5" xfId="34124"/>
    <cellStyle name="Output 4 4 3 5 2" xfId="34125"/>
    <cellStyle name="Output 4 4 3 6" xfId="34126"/>
    <cellStyle name="Output 4 4 4" xfId="57973"/>
    <cellStyle name="Output 4 4 5" xfId="57974"/>
    <cellStyle name="Output 4 4 6" xfId="57975"/>
    <cellStyle name="Output 4 5" xfId="34127"/>
    <cellStyle name="Output 4 5 2" xfId="34128"/>
    <cellStyle name="Output 4 5 2 2" xfId="34129"/>
    <cellStyle name="Output 4 5 2 2 2" xfId="34130"/>
    <cellStyle name="Output 4 5 2 2 2 2" xfId="34131"/>
    <cellStyle name="Output 4 5 2 2 2 2 2" xfId="34132"/>
    <cellStyle name="Output 4 5 2 2 2 2 2 2" xfId="34133"/>
    <cellStyle name="Output 4 5 2 2 2 2 3" xfId="34134"/>
    <cellStyle name="Output 4 5 2 2 2 3" xfId="34135"/>
    <cellStyle name="Output 4 5 2 2 2 3 2" xfId="34136"/>
    <cellStyle name="Output 4 5 2 2 2 3 2 2" xfId="34137"/>
    <cellStyle name="Output 4 5 2 2 2 3 3" xfId="34138"/>
    <cellStyle name="Output 4 5 2 2 2 4" xfId="34139"/>
    <cellStyle name="Output 4 5 2 2 2 4 2" xfId="34140"/>
    <cellStyle name="Output 4 5 2 2 2 5" xfId="34141"/>
    <cellStyle name="Output 4 5 2 2 3" xfId="34142"/>
    <cellStyle name="Output 4 5 2 2 3 2" xfId="34143"/>
    <cellStyle name="Output 4 5 2 2 3 2 2" xfId="34144"/>
    <cellStyle name="Output 4 5 2 2 3 3" xfId="34145"/>
    <cellStyle name="Output 4 5 2 2 4" xfId="34146"/>
    <cellStyle name="Output 4 5 2 2 4 2" xfId="34147"/>
    <cellStyle name="Output 4 5 2 2 4 2 2" xfId="34148"/>
    <cellStyle name="Output 4 5 2 2 4 3" xfId="34149"/>
    <cellStyle name="Output 4 5 2 2 5" xfId="34150"/>
    <cellStyle name="Output 4 5 2 2 5 2" xfId="34151"/>
    <cellStyle name="Output 4 5 2 2 6" xfId="34152"/>
    <cellStyle name="Output 4 5 2 3" xfId="57976"/>
    <cellStyle name="Output 4 5 2 4" xfId="57977"/>
    <cellStyle name="Output 4 5 2 5" xfId="57978"/>
    <cellStyle name="Output 4 5 2 6" xfId="57979"/>
    <cellStyle name="Output 4 5 3" xfId="34153"/>
    <cellStyle name="Output 4 5 3 2" xfId="34154"/>
    <cellStyle name="Output 4 5 3 2 2" xfId="34155"/>
    <cellStyle name="Output 4 5 3 2 2 2" xfId="34156"/>
    <cellStyle name="Output 4 5 3 2 2 2 2" xfId="34157"/>
    <cellStyle name="Output 4 5 3 2 2 3" xfId="34158"/>
    <cellStyle name="Output 4 5 3 2 3" xfId="34159"/>
    <cellStyle name="Output 4 5 3 2 3 2" xfId="34160"/>
    <cellStyle name="Output 4 5 3 2 3 2 2" xfId="34161"/>
    <cellStyle name="Output 4 5 3 2 3 3" xfId="34162"/>
    <cellStyle name="Output 4 5 3 2 4" xfId="34163"/>
    <cellStyle name="Output 4 5 3 2 4 2" xfId="34164"/>
    <cellStyle name="Output 4 5 3 2 5" xfId="34165"/>
    <cellStyle name="Output 4 5 3 3" xfId="34166"/>
    <cellStyle name="Output 4 5 3 3 2" xfId="34167"/>
    <cellStyle name="Output 4 5 3 3 2 2" xfId="34168"/>
    <cellStyle name="Output 4 5 3 3 3" xfId="34169"/>
    <cellStyle name="Output 4 5 3 4" xfId="34170"/>
    <cellStyle name="Output 4 5 3 4 2" xfId="34171"/>
    <cellStyle name="Output 4 5 3 4 2 2" xfId="34172"/>
    <cellStyle name="Output 4 5 3 4 3" xfId="34173"/>
    <cellStyle name="Output 4 5 3 5" xfId="34174"/>
    <cellStyle name="Output 4 5 3 5 2" xfId="34175"/>
    <cellStyle name="Output 4 5 3 6" xfId="34176"/>
    <cellStyle name="Output 4 5 4" xfId="57980"/>
    <cellStyle name="Output 4 5 5" xfId="57981"/>
    <cellStyle name="Output 4 5 6" xfId="57982"/>
    <cellStyle name="Output 4 5 7" xfId="57983"/>
    <cellStyle name="Output 4 6" xfId="34177"/>
    <cellStyle name="Output 4 6 2" xfId="34178"/>
    <cellStyle name="Output 4 6 2 2" xfId="34179"/>
    <cellStyle name="Output 4 6 2 2 2" xfId="34180"/>
    <cellStyle name="Output 4 6 2 2 2 2" xfId="34181"/>
    <cellStyle name="Output 4 6 2 2 2 2 2" xfId="34182"/>
    <cellStyle name="Output 4 6 2 2 2 2 2 2" xfId="34183"/>
    <cellStyle name="Output 4 6 2 2 2 2 3" xfId="34184"/>
    <cellStyle name="Output 4 6 2 2 2 3" xfId="34185"/>
    <cellStyle name="Output 4 6 2 2 2 3 2" xfId="34186"/>
    <cellStyle name="Output 4 6 2 2 2 3 2 2" xfId="34187"/>
    <cellStyle name="Output 4 6 2 2 2 3 3" xfId="34188"/>
    <cellStyle name="Output 4 6 2 2 2 4" xfId="34189"/>
    <cellStyle name="Output 4 6 2 2 2 4 2" xfId="34190"/>
    <cellStyle name="Output 4 6 2 2 2 5" xfId="34191"/>
    <cellStyle name="Output 4 6 2 2 3" xfId="34192"/>
    <cellStyle name="Output 4 6 2 2 3 2" xfId="34193"/>
    <cellStyle name="Output 4 6 2 2 3 2 2" xfId="34194"/>
    <cellStyle name="Output 4 6 2 2 3 3" xfId="34195"/>
    <cellStyle name="Output 4 6 2 2 4" xfId="34196"/>
    <cellStyle name="Output 4 6 2 2 4 2" xfId="34197"/>
    <cellStyle name="Output 4 6 2 2 4 2 2" xfId="34198"/>
    <cellStyle name="Output 4 6 2 2 4 3" xfId="34199"/>
    <cellStyle name="Output 4 6 2 2 5" xfId="34200"/>
    <cellStyle name="Output 4 6 2 2 5 2" xfId="34201"/>
    <cellStyle name="Output 4 6 2 2 6" xfId="34202"/>
    <cellStyle name="Output 4 6 2 3" xfId="57984"/>
    <cellStyle name="Output 4 6 2 4" xfId="57985"/>
    <cellStyle name="Output 4 6 2 5" xfId="57986"/>
    <cellStyle name="Output 4 6 2 6" xfId="57987"/>
    <cellStyle name="Output 4 6 3" xfId="34203"/>
    <cellStyle name="Output 4 6 3 2" xfId="34204"/>
    <cellStyle name="Output 4 6 3 2 2" xfId="34205"/>
    <cellStyle name="Output 4 6 3 2 2 2" xfId="34206"/>
    <cellStyle name="Output 4 6 3 2 2 2 2" xfId="34207"/>
    <cellStyle name="Output 4 6 3 2 2 3" xfId="34208"/>
    <cellStyle name="Output 4 6 3 2 3" xfId="34209"/>
    <cellStyle name="Output 4 6 3 2 3 2" xfId="34210"/>
    <cellStyle name="Output 4 6 3 2 3 2 2" xfId="34211"/>
    <cellStyle name="Output 4 6 3 2 3 3" xfId="34212"/>
    <cellStyle name="Output 4 6 3 2 4" xfId="34213"/>
    <cellStyle name="Output 4 6 3 2 4 2" xfId="34214"/>
    <cellStyle name="Output 4 6 3 2 5" xfId="34215"/>
    <cellStyle name="Output 4 6 3 3" xfId="34216"/>
    <cellStyle name="Output 4 6 3 3 2" xfId="34217"/>
    <cellStyle name="Output 4 6 3 3 2 2" xfId="34218"/>
    <cellStyle name="Output 4 6 3 3 3" xfId="34219"/>
    <cellStyle name="Output 4 6 3 4" xfId="34220"/>
    <cellStyle name="Output 4 6 3 4 2" xfId="34221"/>
    <cellStyle name="Output 4 6 3 4 2 2" xfId="34222"/>
    <cellStyle name="Output 4 6 3 4 3" xfId="34223"/>
    <cellStyle name="Output 4 6 3 5" xfId="34224"/>
    <cellStyle name="Output 4 6 3 5 2" xfId="34225"/>
    <cellStyle name="Output 4 6 3 6" xfId="34226"/>
    <cellStyle name="Output 4 6 4" xfId="57988"/>
    <cellStyle name="Output 4 6 5" xfId="57989"/>
    <cellStyle name="Output 4 6 6" xfId="57990"/>
    <cellStyle name="Output 4 6 7" xfId="57991"/>
    <cellStyle name="Output 4 7" xfId="34227"/>
    <cellStyle name="Output 4 7 2" xfId="34228"/>
    <cellStyle name="Output 4 7 2 2" xfId="34229"/>
    <cellStyle name="Output 4 7 2 2 2" xfId="34230"/>
    <cellStyle name="Output 4 7 2 2 2 2" xfId="34231"/>
    <cellStyle name="Output 4 7 2 2 3" xfId="34232"/>
    <cellStyle name="Output 4 7 2 3" xfId="34233"/>
    <cellStyle name="Output 4 7 2 3 2" xfId="34234"/>
    <cellStyle name="Output 4 7 2 3 2 2" xfId="34235"/>
    <cellStyle name="Output 4 7 2 3 3" xfId="34236"/>
    <cellStyle name="Output 4 7 2 4" xfId="34237"/>
    <cellStyle name="Output 4 7 2 4 2" xfId="34238"/>
    <cellStyle name="Output 4 7 2 5" xfId="34239"/>
    <cellStyle name="Output 4 7 3" xfId="34240"/>
    <cellStyle name="Output 4 7 3 2" xfId="34241"/>
    <cellStyle name="Output 4 7 3 2 2" xfId="34242"/>
    <cellStyle name="Output 4 7 3 3" xfId="34243"/>
    <cellStyle name="Output 4 7 4" xfId="34244"/>
    <cellStyle name="Output 4 7 4 2" xfId="34245"/>
    <cellStyle name="Output 4 7 4 2 2" xfId="34246"/>
    <cellStyle name="Output 4 7 4 3" xfId="34247"/>
    <cellStyle name="Output 4 7 5" xfId="34248"/>
    <cellStyle name="Output 4 7 5 2" xfId="34249"/>
    <cellStyle name="Output 4 7 6" xfId="34250"/>
    <cellStyle name="Output 4 8" xfId="57992"/>
    <cellStyle name="Output 4 9" xfId="57993"/>
    <cellStyle name="Output 5" xfId="34251"/>
    <cellStyle name="Output 5 10" xfId="57994"/>
    <cellStyle name="Output 5 2" xfId="34252"/>
    <cellStyle name="Output 5 2 2" xfId="34253"/>
    <cellStyle name="Output 5 2 2 2" xfId="34254"/>
    <cellStyle name="Output 5 2 2 2 2" xfId="34255"/>
    <cellStyle name="Output 5 2 2 2 2 2" xfId="34256"/>
    <cellStyle name="Output 5 2 2 2 2 2 2" xfId="34257"/>
    <cellStyle name="Output 5 2 2 2 2 2 2 2" xfId="34258"/>
    <cellStyle name="Output 5 2 2 2 2 2 2 2 2" xfId="34259"/>
    <cellStyle name="Output 5 2 2 2 2 2 2 3" xfId="34260"/>
    <cellStyle name="Output 5 2 2 2 2 2 3" xfId="34261"/>
    <cellStyle name="Output 5 2 2 2 2 2 3 2" xfId="34262"/>
    <cellStyle name="Output 5 2 2 2 2 2 3 2 2" xfId="34263"/>
    <cellStyle name="Output 5 2 2 2 2 2 3 3" xfId="34264"/>
    <cellStyle name="Output 5 2 2 2 2 2 4" xfId="34265"/>
    <cellStyle name="Output 5 2 2 2 2 2 4 2" xfId="34266"/>
    <cellStyle name="Output 5 2 2 2 2 2 5" xfId="34267"/>
    <cellStyle name="Output 5 2 2 2 2 3" xfId="34268"/>
    <cellStyle name="Output 5 2 2 2 2 3 2" xfId="34269"/>
    <cellStyle name="Output 5 2 2 2 2 3 2 2" xfId="34270"/>
    <cellStyle name="Output 5 2 2 2 2 3 3" xfId="34271"/>
    <cellStyle name="Output 5 2 2 2 2 4" xfId="34272"/>
    <cellStyle name="Output 5 2 2 2 2 4 2" xfId="34273"/>
    <cellStyle name="Output 5 2 2 2 2 4 2 2" xfId="34274"/>
    <cellStyle name="Output 5 2 2 2 2 4 3" xfId="34275"/>
    <cellStyle name="Output 5 2 2 2 2 5" xfId="34276"/>
    <cellStyle name="Output 5 2 2 2 2 5 2" xfId="34277"/>
    <cellStyle name="Output 5 2 2 2 2 6" xfId="34278"/>
    <cellStyle name="Output 5 2 2 2 3" xfId="57995"/>
    <cellStyle name="Output 5 2 2 2 4" xfId="57996"/>
    <cellStyle name="Output 5 2 2 2 5" xfId="57997"/>
    <cellStyle name="Output 5 2 2 2 6" xfId="57998"/>
    <cellStyle name="Output 5 2 2 3" xfId="34279"/>
    <cellStyle name="Output 5 2 2 3 2" xfId="34280"/>
    <cellStyle name="Output 5 2 2 3 2 2" xfId="34281"/>
    <cellStyle name="Output 5 2 2 3 2 2 2" xfId="34282"/>
    <cellStyle name="Output 5 2 2 3 2 2 2 2" xfId="34283"/>
    <cellStyle name="Output 5 2 2 3 2 2 3" xfId="34284"/>
    <cellStyle name="Output 5 2 2 3 2 3" xfId="34285"/>
    <cellStyle name="Output 5 2 2 3 2 3 2" xfId="34286"/>
    <cellStyle name="Output 5 2 2 3 2 3 2 2" xfId="34287"/>
    <cellStyle name="Output 5 2 2 3 2 3 3" xfId="34288"/>
    <cellStyle name="Output 5 2 2 3 2 4" xfId="34289"/>
    <cellStyle name="Output 5 2 2 3 2 4 2" xfId="34290"/>
    <cellStyle name="Output 5 2 2 3 2 5" xfId="34291"/>
    <cellStyle name="Output 5 2 2 3 3" xfId="34292"/>
    <cellStyle name="Output 5 2 2 3 3 2" xfId="34293"/>
    <cellStyle name="Output 5 2 2 3 3 2 2" xfId="34294"/>
    <cellStyle name="Output 5 2 2 3 3 3" xfId="34295"/>
    <cellStyle name="Output 5 2 2 3 4" xfId="34296"/>
    <cellStyle name="Output 5 2 2 3 4 2" xfId="34297"/>
    <cellStyle name="Output 5 2 2 3 4 2 2" xfId="34298"/>
    <cellStyle name="Output 5 2 2 3 4 3" xfId="34299"/>
    <cellStyle name="Output 5 2 2 3 5" xfId="34300"/>
    <cellStyle name="Output 5 2 2 3 5 2" xfId="34301"/>
    <cellStyle name="Output 5 2 2 3 6" xfId="34302"/>
    <cellStyle name="Output 5 2 2 4" xfId="57999"/>
    <cellStyle name="Output 5 2 2 5" xfId="58000"/>
    <cellStyle name="Output 5 2 2 6" xfId="58001"/>
    <cellStyle name="Output 5 2 2 7" xfId="58002"/>
    <cellStyle name="Output 5 2 3" xfId="34303"/>
    <cellStyle name="Output 5 2 3 2" xfId="34304"/>
    <cellStyle name="Output 5 2 3 2 2" xfId="34305"/>
    <cellStyle name="Output 5 2 3 2 2 2" xfId="34306"/>
    <cellStyle name="Output 5 2 3 2 2 2 2" xfId="34307"/>
    <cellStyle name="Output 5 2 3 2 2 2 2 2" xfId="34308"/>
    <cellStyle name="Output 5 2 3 2 2 2 3" xfId="34309"/>
    <cellStyle name="Output 5 2 3 2 2 3" xfId="34310"/>
    <cellStyle name="Output 5 2 3 2 2 3 2" xfId="34311"/>
    <cellStyle name="Output 5 2 3 2 2 3 2 2" xfId="34312"/>
    <cellStyle name="Output 5 2 3 2 2 3 3" xfId="34313"/>
    <cellStyle name="Output 5 2 3 2 2 4" xfId="34314"/>
    <cellStyle name="Output 5 2 3 2 2 4 2" xfId="34315"/>
    <cellStyle name="Output 5 2 3 2 2 5" xfId="34316"/>
    <cellStyle name="Output 5 2 3 2 3" xfId="34317"/>
    <cellStyle name="Output 5 2 3 2 3 2" xfId="34318"/>
    <cellStyle name="Output 5 2 3 2 3 2 2" xfId="34319"/>
    <cellStyle name="Output 5 2 3 2 3 3" xfId="34320"/>
    <cellStyle name="Output 5 2 3 2 4" xfId="34321"/>
    <cellStyle name="Output 5 2 3 2 4 2" xfId="34322"/>
    <cellStyle name="Output 5 2 3 2 4 2 2" xfId="34323"/>
    <cellStyle name="Output 5 2 3 2 4 3" xfId="34324"/>
    <cellStyle name="Output 5 2 3 2 5" xfId="34325"/>
    <cellStyle name="Output 5 2 3 2 5 2" xfId="34326"/>
    <cellStyle name="Output 5 2 3 2 6" xfId="34327"/>
    <cellStyle name="Output 5 2 3 3" xfId="58003"/>
    <cellStyle name="Output 5 2 3 4" xfId="58004"/>
    <cellStyle name="Output 5 2 3 5" xfId="58005"/>
    <cellStyle name="Output 5 2 3 6" xfId="58006"/>
    <cellStyle name="Output 5 2 4" xfId="34328"/>
    <cellStyle name="Output 5 2 4 2" xfId="34329"/>
    <cellStyle name="Output 5 2 4 2 2" xfId="34330"/>
    <cellStyle name="Output 5 2 4 2 2 2" xfId="34331"/>
    <cellStyle name="Output 5 2 4 2 2 2 2" xfId="34332"/>
    <cellStyle name="Output 5 2 4 2 2 3" xfId="34333"/>
    <cellStyle name="Output 5 2 4 2 3" xfId="34334"/>
    <cellStyle name="Output 5 2 4 2 3 2" xfId="34335"/>
    <cellStyle name="Output 5 2 4 2 3 2 2" xfId="34336"/>
    <cellStyle name="Output 5 2 4 2 3 3" xfId="34337"/>
    <cellStyle name="Output 5 2 4 2 4" xfId="34338"/>
    <cellStyle name="Output 5 2 4 2 4 2" xfId="34339"/>
    <cellStyle name="Output 5 2 4 2 5" xfId="34340"/>
    <cellStyle name="Output 5 2 4 3" xfId="34341"/>
    <cellStyle name="Output 5 2 4 3 2" xfId="34342"/>
    <cellStyle name="Output 5 2 4 3 2 2" xfId="34343"/>
    <cellStyle name="Output 5 2 4 3 3" xfId="34344"/>
    <cellStyle name="Output 5 2 4 4" xfId="34345"/>
    <cellStyle name="Output 5 2 4 4 2" xfId="34346"/>
    <cellStyle name="Output 5 2 4 4 2 2" xfId="34347"/>
    <cellStyle name="Output 5 2 4 4 3" xfId="34348"/>
    <cellStyle name="Output 5 2 4 5" xfId="34349"/>
    <cellStyle name="Output 5 2 4 5 2" xfId="34350"/>
    <cellStyle name="Output 5 2 4 6" xfId="34351"/>
    <cellStyle name="Output 5 2 5" xfId="58007"/>
    <cellStyle name="Output 5 2 6" xfId="58008"/>
    <cellStyle name="Output 5 2 7" xfId="58009"/>
    <cellStyle name="Output 5 2 8" xfId="58010"/>
    <cellStyle name="Output 5 3" xfId="34352"/>
    <cellStyle name="Output 5 3 2" xfId="34353"/>
    <cellStyle name="Output 5 3 2 2" xfId="34354"/>
    <cellStyle name="Output 5 3 2 2 2" xfId="34355"/>
    <cellStyle name="Output 5 3 2 2 2 2" xfId="34356"/>
    <cellStyle name="Output 5 3 2 2 2 2 2" xfId="34357"/>
    <cellStyle name="Output 5 3 2 2 2 2 2 2" xfId="34358"/>
    <cellStyle name="Output 5 3 2 2 2 2 3" xfId="34359"/>
    <cellStyle name="Output 5 3 2 2 2 3" xfId="34360"/>
    <cellStyle name="Output 5 3 2 2 2 3 2" xfId="34361"/>
    <cellStyle name="Output 5 3 2 2 2 3 2 2" xfId="34362"/>
    <cellStyle name="Output 5 3 2 2 2 3 3" xfId="34363"/>
    <cellStyle name="Output 5 3 2 2 2 4" xfId="34364"/>
    <cellStyle name="Output 5 3 2 2 2 4 2" xfId="34365"/>
    <cellStyle name="Output 5 3 2 2 2 5" xfId="34366"/>
    <cellStyle name="Output 5 3 2 2 3" xfId="34367"/>
    <cellStyle name="Output 5 3 2 2 3 2" xfId="34368"/>
    <cellStyle name="Output 5 3 2 2 3 2 2" xfId="34369"/>
    <cellStyle name="Output 5 3 2 2 3 3" xfId="34370"/>
    <cellStyle name="Output 5 3 2 2 4" xfId="34371"/>
    <cellStyle name="Output 5 3 2 2 4 2" xfId="34372"/>
    <cellStyle name="Output 5 3 2 2 4 2 2" xfId="34373"/>
    <cellStyle name="Output 5 3 2 2 4 3" xfId="34374"/>
    <cellStyle name="Output 5 3 2 2 5" xfId="34375"/>
    <cellStyle name="Output 5 3 2 2 5 2" xfId="34376"/>
    <cellStyle name="Output 5 3 2 2 6" xfId="34377"/>
    <cellStyle name="Output 5 3 2 3" xfId="58011"/>
    <cellStyle name="Output 5 3 2 4" xfId="58012"/>
    <cellStyle name="Output 5 3 2 5" xfId="58013"/>
    <cellStyle name="Output 5 3 2 6" xfId="58014"/>
    <cellStyle name="Output 5 3 3" xfId="34378"/>
    <cellStyle name="Output 5 3 3 2" xfId="34379"/>
    <cellStyle name="Output 5 3 3 2 2" xfId="34380"/>
    <cellStyle name="Output 5 3 3 2 2 2" xfId="34381"/>
    <cellStyle name="Output 5 3 3 2 2 2 2" xfId="34382"/>
    <cellStyle name="Output 5 3 3 2 2 3" xfId="34383"/>
    <cellStyle name="Output 5 3 3 2 3" xfId="34384"/>
    <cellStyle name="Output 5 3 3 2 3 2" xfId="34385"/>
    <cellStyle name="Output 5 3 3 2 3 2 2" xfId="34386"/>
    <cellStyle name="Output 5 3 3 2 3 3" xfId="34387"/>
    <cellStyle name="Output 5 3 3 2 4" xfId="34388"/>
    <cellStyle name="Output 5 3 3 2 4 2" xfId="34389"/>
    <cellStyle name="Output 5 3 3 2 5" xfId="34390"/>
    <cellStyle name="Output 5 3 3 3" xfId="34391"/>
    <cellStyle name="Output 5 3 3 3 2" xfId="34392"/>
    <cellStyle name="Output 5 3 3 3 2 2" xfId="34393"/>
    <cellStyle name="Output 5 3 3 3 3" xfId="34394"/>
    <cellStyle name="Output 5 3 3 4" xfId="34395"/>
    <cellStyle name="Output 5 3 3 4 2" xfId="34396"/>
    <cellStyle name="Output 5 3 3 4 2 2" xfId="34397"/>
    <cellStyle name="Output 5 3 3 4 3" xfId="34398"/>
    <cellStyle name="Output 5 3 3 5" xfId="34399"/>
    <cellStyle name="Output 5 3 3 5 2" xfId="34400"/>
    <cellStyle name="Output 5 3 3 6" xfId="34401"/>
    <cellStyle name="Output 5 3 4" xfId="58015"/>
    <cellStyle name="Output 5 3 5" xfId="58016"/>
    <cellStyle name="Output 5 3 6" xfId="58017"/>
    <cellStyle name="Output 5 3 7" xfId="58018"/>
    <cellStyle name="Output 5 4" xfId="34402"/>
    <cellStyle name="Output 5 4 2" xfId="34403"/>
    <cellStyle name="Output 5 4 2 2" xfId="34404"/>
    <cellStyle name="Output 5 4 2 2 2" xfId="34405"/>
    <cellStyle name="Output 5 4 2 2 2 2" xfId="34406"/>
    <cellStyle name="Output 5 4 2 2 2 2 2" xfId="34407"/>
    <cellStyle name="Output 5 4 2 2 2 2 2 2" xfId="34408"/>
    <cellStyle name="Output 5 4 2 2 2 2 3" xfId="34409"/>
    <cellStyle name="Output 5 4 2 2 2 3" xfId="34410"/>
    <cellStyle name="Output 5 4 2 2 2 3 2" xfId="34411"/>
    <cellStyle name="Output 5 4 2 2 2 3 2 2" xfId="34412"/>
    <cellStyle name="Output 5 4 2 2 2 3 3" xfId="34413"/>
    <cellStyle name="Output 5 4 2 2 2 4" xfId="34414"/>
    <cellStyle name="Output 5 4 2 2 2 4 2" xfId="34415"/>
    <cellStyle name="Output 5 4 2 2 2 5" xfId="34416"/>
    <cellStyle name="Output 5 4 2 2 3" xfId="34417"/>
    <cellStyle name="Output 5 4 2 2 3 2" xfId="34418"/>
    <cellStyle name="Output 5 4 2 2 3 2 2" xfId="34419"/>
    <cellStyle name="Output 5 4 2 2 3 3" xfId="34420"/>
    <cellStyle name="Output 5 4 2 2 4" xfId="34421"/>
    <cellStyle name="Output 5 4 2 2 4 2" xfId="34422"/>
    <cellStyle name="Output 5 4 2 2 4 2 2" xfId="34423"/>
    <cellStyle name="Output 5 4 2 2 4 3" xfId="34424"/>
    <cellStyle name="Output 5 4 2 2 5" xfId="34425"/>
    <cellStyle name="Output 5 4 2 2 5 2" xfId="34426"/>
    <cellStyle name="Output 5 4 2 2 6" xfId="34427"/>
    <cellStyle name="Output 5 4 2 3" xfId="58019"/>
    <cellStyle name="Output 5 4 2 4" xfId="58020"/>
    <cellStyle name="Output 5 4 2 5" xfId="58021"/>
    <cellStyle name="Output 5 4 2 6" xfId="58022"/>
    <cellStyle name="Output 5 4 3" xfId="34428"/>
    <cellStyle name="Output 5 4 3 2" xfId="34429"/>
    <cellStyle name="Output 5 4 3 2 2" xfId="34430"/>
    <cellStyle name="Output 5 4 3 2 2 2" xfId="34431"/>
    <cellStyle name="Output 5 4 3 2 2 2 2" xfId="34432"/>
    <cellStyle name="Output 5 4 3 2 2 3" xfId="34433"/>
    <cellStyle name="Output 5 4 3 2 3" xfId="34434"/>
    <cellStyle name="Output 5 4 3 2 3 2" xfId="34435"/>
    <cellStyle name="Output 5 4 3 2 3 2 2" xfId="34436"/>
    <cellStyle name="Output 5 4 3 2 3 3" xfId="34437"/>
    <cellStyle name="Output 5 4 3 2 4" xfId="34438"/>
    <cellStyle name="Output 5 4 3 2 4 2" xfId="34439"/>
    <cellStyle name="Output 5 4 3 2 5" xfId="34440"/>
    <cellStyle name="Output 5 4 3 3" xfId="34441"/>
    <cellStyle name="Output 5 4 3 3 2" xfId="34442"/>
    <cellStyle name="Output 5 4 3 3 2 2" xfId="34443"/>
    <cellStyle name="Output 5 4 3 3 3" xfId="34444"/>
    <cellStyle name="Output 5 4 3 4" xfId="34445"/>
    <cellStyle name="Output 5 4 3 4 2" xfId="34446"/>
    <cellStyle name="Output 5 4 3 4 2 2" xfId="34447"/>
    <cellStyle name="Output 5 4 3 4 3" xfId="34448"/>
    <cellStyle name="Output 5 4 3 5" xfId="34449"/>
    <cellStyle name="Output 5 4 3 5 2" xfId="34450"/>
    <cellStyle name="Output 5 4 3 6" xfId="34451"/>
    <cellStyle name="Output 5 4 4" xfId="58023"/>
    <cellStyle name="Output 5 4 5" xfId="58024"/>
    <cellStyle name="Output 5 4 6" xfId="58025"/>
    <cellStyle name="Output 5 4 7" xfId="58026"/>
    <cellStyle name="Output 5 5" xfId="34452"/>
    <cellStyle name="Output 5 5 2" xfId="34453"/>
    <cellStyle name="Output 5 5 2 2" xfId="34454"/>
    <cellStyle name="Output 5 5 2 2 2" xfId="34455"/>
    <cellStyle name="Output 5 5 2 2 2 2" xfId="34456"/>
    <cellStyle name="Output 5 5 2 2 2 2 2" xfId="34457"/>
    <cellStyle name="Output 5 5 2 2 2 2 2 2" xfId="34458"/>
    <cellStyle name="Output 5 5 2 2 2 2 3" xfId="34459"/>
    <cellStyle name="Output 5 5 2 2 2 3" xfId="34460"/>
    <cellStyle name="Output 5 5 2 2 2 3 2" xfId="34461"/>
    <cellStyle name="Output 5 5 2 2 2 3 2 2" xfId="34462"/>
    <cellStyle name="Output 5 5 2 2 2 3 3" xfId="34463"/>
    <cellStyle name="Output 5 5 2 2 2 4" xfId="34464"/>
    <cellStyle name="Output 5 5 2 2 2 4 2" xfId="34465"/>
    <cellStyle name="Output 5 5 2 2 2 5" xfId="34466"/>
    <cellStyle name="Output 5 5 2 2 3" xfId="34467"/>
    <cellStyle name="Output 5 5 2 2 3 2" xfId="34468"/>
    <cellStyle name="Output 5 5 2 2 3 2 2" xfId="34469"/>
    <cellStyle name="Output 5 5 2 2 3 3" xfId="34470"/>
    <cellStyle name="Output 5 5 2 2 4" xfId="34471"/>
    <cellStyle name="Output 5 5 2 2 4 2" xfId="34472"/>
    <cellStyle name="Output 5 5 2 2 4 2 2" xfId="34473"/>
    <cellStyle name="Output 5 5 2 2 4 3" xfId="34474"/>
    <cellStyle name="Output 5 5 2 2 5" xfId="34475"/>
    <cellStyle name="Output 5 5 2 2 5 2" xfId="34476"/>
    <cellStyle name="Output 5 5 2 2 6" xfId="34477"/>
    <cellStyle name="Output 5 5 2 3" xfId="58027"/>
    <cellStyle name="Output 5 5 2 4" xfId="58028"/>
    <cellStyle name="Output 5 5 2 5" xfId="58029"/>
    <cellStyle name="Output 5 5 2 6" xfId="58030"/>
    <cellStyle name="Output 5 5 3" xfId="34478"/>
    <cellStyle name="Output 5 5 3 2" xfId="34479"/>
    <cellStyle name="Output 5 5 3 2 2" xfId="34480"/>
    <cellStyle name="Output 5 5 3 2 2 2" xfId="34481"/>
    <cellStyle name="Output 5 5 3 2 2 2 2" xfId="34482"/>
    <cellStyle name="Output 5 5 3 2 2 3" xfId="34483"/>
    <cellStyle name="Output 5 5 3 2 3" xfId="34484"/>
    <cellStyle name="Output 5 5 3 2 3 2" xfId="34485"/>
    <cellStyle name="Output 5 5 3 2 3 2 2" xfId="34486"/>
    <cellStyle name="Output 5 5 3 2 3 3" xfId="34487"/>
    <cellStyle name="Output 5 5 3 2 4" xfId="34488"/>
    <cellStyle name="Output 5 5 3 2 4 2" xfId="34489"/>
    <cellStyle name="Output 5 5 3 2 5" xfId="34490"/>
    <cellStyle name="Output 5 5 3 3" xfId="34491"/>
    <cellStyle name="Output 5 5 3 3 2" xfId="34492"/>
    <cellStyle name="Output 5 5 3 3 2 2" xfId="34493"/>
    <cellStyle name="Output 5 5 3 3 3" xfId="34494"/>
    <cellStyle name="Output 5 5 3 4" xfId="34495"/>
    <cellStyle name="Output 5 5 3 4 2" xfId="34496"/>
    <cellStyle name="Output 5 5 3 4 2 2" xfId="34497"/>
    <cellStyle name="Output 5 5 3 4 3" xfId="34498"/>
    <cellStyle name="Output 5 5 3 5" xfId="34499"/>
    <cellStyle name="Output 5 5 3 5 2" xfId="34500"/>
    <cellStyle name="Output 5 5 3 6" xfId="34501"/>
    <cellStyle name="Output 5 5 4" xfId="58031"/>
    <cellStyle name="Output 5 5 5" xfId="58032"/>
    <cellStyle name="Output 5 5 6" xfId="58033"/>
    <cellStyle name="Output 5 5 7" xfId="58034"/>
    <cellStyle name="Output 5 6" xfId="34502"/>
    <cellStyle name="Output 5 6 2" xfId="34503"/>
    <cellStyle name="Output 5 6 2 2" xfId="34504"/>
    <cellStyle name="Output 5 6 2 2 2" xfId="34505"/>
    <cellStyle name="Output 5 6 2 2 2 2" xfId="34506"/>
    <cellStyle name="Output 5 6 2 2 2 2 2" xfId="34507"/>
    <cellStyle name="Output 5 6 2 2 2 2 2 2" xfId="34508"/>
    <cellStyle name="Output 5 6 2 2 2 2 3" xfId="34509"/>
    <cellStyle name="Output 5 6 2 2 2 3" xfId="34510"/>
    <cellStyle name="Output 5 6 2 2 2 3 2" xfId="34511"/>
    <cellStyle name="Output 5 6 2 2 2 3 2 2" xfId="34512"/>
    <cellStyle name="Output 5 6 2 2 2 3 3" xfId="34513"/>
    <cellStyle name="Output 5 6 2 2 2 4" xfId="34514"/>
    <cellStyle name="Output 5 6 2 2 2 4 2" xfId="34515"/>
    <cellStyle name="Output 5 6 2 2 2 5" xfId="34516"/>
    <cellStyle name="Output 5 6 2 2 3" xfId="34517"/>
    <cellStyle name="Output 5 6 2 2 3 2" xfId="34518"/>
    <cellStyle name="Output 5 6 2 2 3 2 2" xfId="34519"/>
    <cellStyle name="Output 5 6 2 2 3 3" xfId="34520"/>
    <cellStyle name="Output 5 6 2 2 4" xfId="34521"/>
    <cellStyle name="Output 5 6 2 2 4 2" xfId="34522"/>
    <cellStyle name="Output 5 6 2 2 4 2 2" xfId="34523"/>
    <cellStyle name="Output 5 6 2 2 4 3" xfId="34524"/>
    <cellStyle name="Output 5 6 2 2 5" xfId="34525"/>
    <cellStyle name="Output 5 6 2 2 5 2" xfId="34526"/>
    <cellStyle name="Output 5 6 2 2 6" xfId="34527"/>
    <cellStyle name="Output 5 6 2 3" xfId="58035"/>
    <cellStyle name="Output 5 6 2 4" xfId="58036"/>
    <cellStyle name="Output 5 6 2 5" xfId="58037"/>
    <cellStyle name="Output 5 6 2 6" xfId="58038"/>
    <cellStyle name="Output 5 6 3" xfId="34528"/>
    <cellStyle name="Output 5 6 3 2" xfId="34529"/>
    <cellStyle name="Output 5 6 3 2 2" xfId="34530"/>
    <cellStyle name="Output 5 6 3 2 2 2" xfId="34531"/>
    <cellStyle name="Output 5 6 3 2 2 2 2" xfId="34532"/>
    <cellStyle name="Output 5 6 3 2 2 3" xfId="34533"/>
    <cellStyle name="Output 5 6 3 2 3" xfId="34534"/>
    <cellStyle name="Output 5 6 3 2 3 2" xfId="34535"/>
    <cellStyle name="Output 5 6 3 2 3 2 2" xfId="34536"/>
    <cellStyle name="Output 5 6 3 2 3 3" xfId="34537"/>
    <cellStyle name="Output 5 6 3 2 4" xfId="34538"/>
    <cellStyle name="Output 5 6 3 2 4 2" xfId="34539"/>
    <cellStyle name="Output 5 6 3 2 5" xfId="34540"/>
    <cellStyle name="Output 5 6 3 3" xfId="34541"/>
    <cellStyle name="Output 5 6 3 3 2" xfId="34542"/>
    <cellStyle name="Output 5 6 3 3 2 2" xfId="34543"/>
    <cellStyle name="Output 5 6 3 3 3" xfId="34544"/>
    <cellStyle name="Output 5 6 3 4" xfId="34545"/>
    <cellStyle name="Output 5 6 3 4 2" xfId="34546"/>
    <cellStyle name="Output 5 6 3 4 2 2" xfId="34547"/>
    <cellStyle name="Output 5 6 3 4 3" xfId="34548"/>
    <cellStyle name="Output 5 6 3 5" xfId="34549"/>
    <cellStyle name="Output 5 6 3 5 2" xfId="34550"/>
    <cellStyle name="Output 5 6 3 6" xfId="34551"/>
    <cellStyle name="Output 5 6 4" xfId="58039"/>
    <cellStyle name="Output 5 6 5" xfId="58040"/>
    <cellStyle name="Output 5 6 6" xfId="58041"/>
    <cellStyle name="Output 5 6 7" xfId="58042"/>
    <cellStyle name="Output 5 7" xfId="34552"/>
    <cellStyle name="Output 5 7 2" xfId="34553"/>
    <cellStyle name="Output 5 7 2 2" xfId="34554"/>
    <cellStyle name="Output 5 7 2 2 2" xfId="34555"/>
    <cellStyle name="Output 5 7 2 2 2 2" xfId="34556"/>
    <cellStyle name="Output 5 7 2 2 3" xfId="34557"/>
    <cellStyle name="Output 5 7 2 3" xfId="34558"/>
    <cellStyle name="Output 5 7 2 3 2" xfId="34559"/>
    <cellStyle name="Output 5 7 2 3 2 2" xfId="34560"/>
    <cellStyle name="Output 5 7 2 3 3" xfId="34561"/>
    <cellStyle name="Output 5 7 2 4" xfId="34562"/>
    <cellStyle name="Output 5 7 2 4 2" xfId="34563"/>
    <cellStyle name="Output 5 7 2 5" xfId="34564"/>
    <cellStyle name="Output 5 7 3" xfId="34565"/>
    <cellStyle name="Output 5 7 3 2" xfId="34566"/>
    <cellStyle name="Output 5 7 3 2 2" xfId="34567"/>
    <cellStyle name="Output 5 7 3 3" xfId="34568"/>
    <cellStyle name="Output 5 7 4" xfId="34569"/>
    <cellStyle name="Output 5 7 4 2" xfId="34570"/>
    <cellStyle name="Output 5 7 4 2 2" xfId="34571"/>
    <cellStyle name="Output 5 7 4 3" xfId="34572"/>
    <cellStyle name="Output 5 7 5" xfId="34573"/>
    <cellStyle name="Output 5 7 5 2" xfId="34574"/>
    <cellStyle name="Output 5 7 6" xfId="34575"/>
    <cellStyle name="Output 5 8" xfId="58043"/>
    <cellStyle name="Output 5 9" xfId="58044"/>
    <cellStyle name="Output 6" xfId="58045"/>
    <cellStyle name="Output 6 2" xfId="58046"/>
    <cellStyle name="Output 6 3" xfId="58047"/>
    <cellStyle name="Output 7" xfId="58048"/>
    <cellStyle name="Output 8" xfId="58049"/>
    <cellStyle name="Output 9" xfId="58050"/>
    <cellStyle name="Output Amounts" xfId="1328"/>
    <cellStyle name="Output Column Headings" xfId="1329"/>
    <cellStyle name="Output Line Items" xfId="1330"/>
    <cellStyle name="Output Report Heading" xfId="1331"/>
    <cellStyle name="Output Report Title" xfId="1332"/>
    <cellStyle name="Percent" xfId="1" builtinId="5"/>
    <cellStyle name="Percent +/-" xfId="1333"/>
    <cellStyle name="Percent 10" xfId="1334"/>
    <cellStyle name="Percent 11" xfId="58051"/>
    <cellStyle name="Percent 2" xfId="8"/>
    <cellStyle name="Percent 2 2" xfId="1335"/>
    <cellStyle name="Percent 2 2 2" xfId="58052"/>
    <cellStyle name="Percent 2 2 3" xfId="58053"/>
    <cellStyle name="Percent 2 3" xfId="1336"/>
    <cellStyle name="Percent 2 3 2" xfId="1337"/>
    <cellStyle name="Percent 2 3 3" xfId="1338"/>
    <cellStyle name="Percent 2 3 4" xfId="58054"/>
    <cellStyle name="Percent 2 4" xfId="1339"/>
    <cellStyle name="Percent 2 4 2" xfId="58055"/>
    <cellStyle name="Percent 2 5" xfId="34576"/>
    <cellStyle name="Percent 2 5 2" xfId="58056"/>
    <cellStyle name="Percent 2 5 3" xfId="58057"/>
    <cellStyle name="Percent 2 6" xfId="58058"/>
    <cellStyle name="Percent 3" xfId="5"/>
    <cellStyle name="Percent 3 2" xfId="1340"/>
    <cellStyle name="Percent 3 2 2" xfId="1341"/>
    <cellStyle name="Percent 3 2 3" xfId="1342"/>
    <cellStyle name="Percent 3 3" xfId="1343"/>
    <cellStyle name="Percent 3 3 2" xfId="58059"/>
    <cellStyle name="Percent 3 4" xfId="1344"/>
    <cellStyle name="Percent 3 4 2" xfId="1345"/>
    <cellStyle name="Percent 3 4 3" xfId="1346"/>
    <cellStyle name="Percent 3 5" xfId="1347"/>
    <cellStyle name="Percent 3 6" xfId="1348"/>
    <cellStyle name="Percent 3 7" xfId="58060"/>
    <cellStyle name="Percent 4" xfId="1349"/>
    <cellStyle name="Percent 4 2" xfId="1350"/>
    <cellStyle name="Percent 4 2 2" xfId="1351"/>
    <cellStyle name="Percent 4 2 2 2" xfId="1352"/>
    <cellStyle name="Percent 4 2 2 2 2" xfId="1353"/>
    <cellStyle name="Percent 4 2 2 2 3" xfId="1354"/>
    <cellStyle name="Percent 4 2 2 3" xfId="1355"/>
    <cellStyle name="Percent 4 2 2 4" xfId="1356"/>
    <cellStyle name="Percent 4 2 3" xfId="1357"/>
    <cellStyle name="Percent 4 2 3 2" xfId="1358"/>
    <cellStyle name="Percent 4 2 3 3" xfId="1359"/>
    <cellStyle name="Percent 4 2 4" xfId="1360"/>
    <cellStyle name="Percent 4 2 4 2" xfId="1361"/>
    <cellStyle name="Percent 4 2 4 3" xfId="1362"/>
    <cellStyle name="Percent 4 2 5" xfId="1363"/>
    <cellStyle name="Percent 4 2 6" xfId="1364"/>
    <cellStyle name="Percent 4 2 7" xfId="58061"/>
    <cellStyle name="Percent 4 3" xfId="1365"/>
    <cellStyle name="Percent 4 3 2" xfId="1366"/>
    <cellStyle name="Percent 4 3 2 2" xfId="1367"/>
    <cellStyle name="Percent 4 3 2 2 2" xfId="1368"/>
    <cellStyle name="Percent 4 3 2 2 3" xfId="1369"/>
    <cellStyle name="Percent 4 3 2 3" xfId="1370"/>
    <cellStyle name="Percent 4 3 2 4" xfId="1371"/>
    <cellStyle name="Percent 4 3 3" xfId="1372"/>
    <cellStyle name="Percent 4 3 3 2" xfId="1373"/>
    <cellStyle name="Percent 4 3 3 3" xfId="1374"/>
    <cellStyle name="Percent 4 3 4" xfId="1375"/>
    <cellStyle name="Percent 4 3 5" xfId="1376"/>
    <cellStyle name="Percent 4 3 6" xfId="58062"/>
    <cellStyle name="Percent 4 4" xfId="1377"/>
    <cellStyle name="Percent 4 4 2" xfId="1378"/>
    <cellStyle name="Percent 4 4 2 2" xfId="1379"/>
    <cellStyle name="Percent 4 4 2 3" xfId="1380"/>
    <cellStyle name="Percent 4 4 3" xfId="1381"/>
    <cellStyle name="Percent 4 4 4" xfId="1382"/>
    <cellStyle name="Percent 4 5" xfId="1383"/>
    <cellStyle name="Percent 4 5 2" xfId="1384"/>
    <cellStyle name="Percent 4 5 3" xfId="1385"/>
    <cellStyle name="Percent 4 6" xfId="1386"/>
    <cellStyle name="Percent 4 6 2" xfId="1387"/>
    <cellStyle name="Percent 4 6 3" xfId="1388"/>
    <cellStyle name="Percent 4 7" xfId="58063"/>
    <cellStyle name="Percent 5" xfId="1389"/>
    <cellStyle name="Percent 5 2" xfId="1390"/>
    <cellStyle name="Percent 5 2 2" xfId="1391"/>
    <cellStyle name="Percent 5 2 2 2" xfId="1392"/>
    <cellStyle name="Percent 5 2 2 3" xfId="1393"/>
    <cellStyle name="Percent 5 2 3" xfId="1394"/>
    <cellStyle name="Percent 5 2 4" xfId="1395"/>
    <cellStyle name="Percent 5 2 5" xfId="58064"/>
    <cellStyle name="Percent 5 3" xfId="1396"/>
    <cellStyle name="Percent 5 3 2" xfId="1397"/>
    <cellStyle name="Percent 5 3 3" xfId="1398"/>
    <cellStyle name="Percent 5 3 4" xfId="58065"/>
    <cellStyle name="Percent 5 4" xfId="1399"/>
    <cellStyle name="Percent 5 5" xfId="1400"/>
    <cellStyle name="Percent 5 6" xfId="58066"/>
    <cellStyle name="Percent 6" xfId="1401"/>
    <cellStyle name="Percent 6 2" xfId="1402"/>
    <cellStyle name="Percent 6 2 2" xfId="58067"/>
    <cellStyle name="Percent 6 3" xfId="58068"/>
    <cellStyle name="Percent 6 4" xfId="58069"/>
    <cellStyle name="Percent 7" xfId="1403"/>
    <cellStyle name="Percent 7 2" xfId="58070"/>
    <cellStyle name="Percent 7 3" xfId="58071"/>
    <cellStyle name="Percent 7 4" xfId="58072"/>
    <cellStyle name="Percent 8" xfId="1404"/>
    <cellStyle name="Percent 9" xfId="1405"/>
    <cellStyle name="Percent 9 2" xfId="58073"/>
    <cellStyle name="Plain" xfId="1406"/>
    <cellStyle name="Plain 2" xfId="1407"/>
    <cellStyle name="Projected future" xfId="1408"/>
    <cellStyle name="Projected future 2" xfId="1409"/>
    <cellStyle name="SAPBEXHLevel3" xfId="1410"/>
    <cellStyle name="SAPBEXHLevel3 2" xfId="58074"/>
    <cellStyle name="SAPBEXHLevel3 2 2" xfId="58075"/>
    <cellStyle name="SAPBEXHLevel3 2 3" xfId="58076"/>
    <cellStyle name="SAPBEXHLevel3 3" xfId="58077"/>
    <cellStyle name="SAPBEXHLevel3 4" xfId="58078"/>
    <cellStyle name="SAPBEXstdData" xfId="1411"/>
    <cellStyle name="Scenario flex current" xfId="1412"/>
    <cellStyle name="Scenario flex current 2" xfId="1413"/>
    <cellStyle name="SectHeader" xfId="1414"/>
    <cellStyle name="SectHeaderLev2" xfId="1415"/>
    <cellStyle name="SectLev2SubTotal" xfId="1416"/>
    <cellStyle name="SectSubHeader" xfId="1417"/>
    <cellStyle name="SectSubHeaderTotal" xfId="1418"/>
    <cellStyle name="SectSubTotal" xfId="1419"/>
    <cellStyle name="Shaded" xfId="1420"/>
    <cellStyle name="Single Cell Column Heading" xfId="1421"/>
    <cellStyle name="Small" xfId="1422"/>
    <cellStyle name="Style 1" xfId="1423"/>
    <cellStyle name="SubNoteNum" xfId="1424"/>
    <cellStyle name="SubNoteSection" xfId="1425"/>
    <cellStyle name="SYSTEM" xfId="34577"/>
    <cellStyle name="SYSTEM 10" xfId="34578"/>
    <cellStyle name="SYSTEM 10 10" xfId="34579"/>
    <cellStyle name="SYSTEM 10 10 2" xfId="58079"/>
    <cellStyle name="SYSTEM 10 10 3" xfId="58080"/>
    <cellStyle name="SYSTEM 10 11" xfId="58081"/>
    <cellStyle name="SYSTEM 10 2" xfId="34580"/>
    <cellStyle name="SYSTEM 10 2 2" xfId="34581"/>
    <cellStyle name="SYSTEM 10 2 2 2" xfId="58082"/>
    <cellStyle name="SYSTEM 10 2 2 3" xfId="58083"/>
    <cellStyle name="SYSTEM 10 2 3" xfId="58084"/>
    <cellStyle name="SYSTEM 10 3" xfId="34582"/>
    <cellStyle name="SYSTEM 10 3 2" xfId="34583"/>
    <cellStyle name="SYSTEM 10 3 2 2" xfId="58085"/>
    <cellStyle name="SYSTEM 10 3 2 3" xfId="58086"/>
    <cellStyle name="SYSTEM 10 3 3" xfId="58087"/>
    <cellStyle name="SYSTEM 10 4" xfId="34584"/>
    <cellStyle name="SYSTEM 10 4 2" xfId="34585"/>
    <cellStyle name="SYSTEM 10 4 2 2" xfId="58088"/>
    <cellStyle name="SYSTEM 10 4 2 3" xfId="58089"/>
    <cellStyle name="SYSTEM 10 4 3" xfId="58090"/>
    <cellStyle name="SYSTEM 10 5" xfId="34586"/>
    <cellStyle name="SYSTEM 10 5 2" xfId="34587"/>
    <cellStyle name="SYSTEM 10 5 2 2" xfId="58091"/>
    <cellStyle name="SYSTEM 10 5 2 3" xfId="58092"/>
    <cellStyle name="SYSTEM 10 5 3" xfId="58093"/>
    <cellStyle name="SYSTEM 10 6" xfId="34588"/>
    <cellStyle name="SYSTEM 10 6 2" xfId="34589"/>
    <cellStyle name="SYSTEM 10 6 2 2" xfId="58094"/>
    <cellStyle name="SYSTEM 10 6 2 3" xfId="58095"/>
    <cellStyle name="SYSTEM 10 6 3" xfId="58096"/>
    <cellStyle name="SYSTEM 10 7" xfId="34590"/>
    <cellStyle name="SYSTEM 10 7 2" xfId="34591"/>
    <cellStyle name="SYSTEM 10 7 2 2" xfId="58097"/>
    <cellStyle name="SYSTEM 10 7 2 3" xfId="58098"/>
    <cellStyle name="SYSTEM 10 7 3" xfId="58099"/>
    <cellStyle name="SYSTEM 10 8" xfId="34592"/>
    <cellStyle name="SYSTEM 10 8 2" xfId="34593"/>
    <cellStyle name="SYSTEM 10 8 2 2" xfId="58100"/>
    <cellStyle name="SYSTEM 10 8 2 3" xfId="58101"/>
    <cellStyle name="SYSTEM 10 8 3" xfId="58102"/>
    <cellStyle name="SYSTEM 10 9" xfId="34594"/>
    <cellStyle name="SYSTEM 10 9 2" xfId="34595"/>
    <cellStyle name="SYSTEM 10 9 2 2" xfId="58103"/>
    <cellStyle name="SYSTEM 10 9 2 3" xfId="58104"/>
    <cellStyle name="SYSTEM 10 9 3" xfId="58105"/>
    <cellStyle name="SYSTEM 11" xfId="34596"/>
    <cellStyle name="SYSTEM 11 10" xfId="34597"/>
    <cellStyle name="SYSTEM 11 10 2" xfId="58106"/>
    <cellStyle name="SYSTEM 11 10 3" xfId="58107"/>
    <cellStyle name="SYSTEM 11 11" xfId="58108"/>
    <cellStyle name="SYSTEM 11 2" xfId="34598"/>
    <cellStyle name="SYSTEM 11 2 2" xfId="34599"/>
    <cellStyle name="SYSTEM 11 2 2 2" xfId="58109"/>
    <cellStyle name="SYSTEM 11 2 2 3" xfId="58110"/>
    <cellStyle name="SYSTEM 11 2 3" xfId="58111"/>
    <cellStyle name="SYSTEM 11 3" xfId="34600"/>
    <cellStyle name="SYSTEM 11 3 2" xfId="34601"/>
    <cellStyle name="SYSTEM 11 3 2 2" xfId="58112"/>
    <cellStyle name="SYSTEM 11 3 2 3" xfId="58113"/>
    <cellStyle name="SYSTEM 11 3 3" xfId="58114"/>
    <cellStyle name="SYSTEM 11 4" xfId="34602"/>
    <cellStyle name="SYSTEM 11 4 2" xfId="34603"/>
    <cellStyle name="SYSTEM 11 4 2 2" xfId="58115"/>
    <cellStyle name="SYSTEM 11 4 2 3" xfId="58116"/>
    <cellStyle name="SYSTEM 11 4 3" xfId="58117"/>
    <cellStyle name="SYSTEM 11 5" xfId="34604"/>
    <cellStyle name="SYSTEM 11 5 2" xfId="34605"/>
    <cellStyle name="SYSTEM 11 5 2 2" xfId="58118"/>
    <cellStyle name="SYSTEM 11 5 2 3" xfId="58119"/>
    <cellStyle name="SYSTEM 11 5 3" xfId="58120"/>
    <cellStyle name="SYSTEM 11 6" xfId="34606"/>
    <cellStyle name="SYSTEM 11 6 2" xfId="34607"/>
    <cellStyle name="SYSTEM 11 6 2 2" xfId="58121"/>
    <cellStyle name="SYSTEM 11 6 2 3" xfId="58122"/>
    <cellStyle name="SYSTEM 11 6 3" xfId="58123"/>
    <cellStyle name="SYSTEM 11 7" xfId="34608"/>
    <cellStyle name="SYSTEM 11 7 2" xfId="34609"/>
    <cellStyle name="SYSTEM 11 7 2 2" xfId="58124"/>
    <cellStyle name="SYSTEM 11 7 2 3" xfId="58125"/>
    <cellStyle name="SYSTEM 11 7 3" xfId="58126"/>
    <cellStyle name="SYSTEM 11 8" xfId="34610"/>
    <cellStyle name="SYSTEM 11 8 2" xfId="34611"/>
    <cellStyle name="SYSTEM 11 8 2 2" xfId="58127"/>
    <cellStyle name="SYSTEM 11 8 2 3" xfId="58128"/>
    <cellStyle name="SYSTEM 11 8 3" xfId="58129"/>
    <cellStyle name="SYSTEM 11 9" xfId="34612"/>
    <cellStyle name="SYSTEM 11 9 2" xfId="34613"/>
    <cellStyle name="SYSTEM 11 9 2 2" xfId="58130"/>
    <cellStyle name="SYSTEM 11 9 2 3" xfId="58131"/>
    <cellStyle name="SYSTEM 11 9 3" xfId="58132"/>
    <cellStyle name="SYSTEM 12" xfId="34614"/>
    <cellStyle name="SYSTEM 12 10" xfId="34615"/>
    <cellStyle name="SYSTEM 12 10 2" xfId="58133"/>
    <cellStyle name="SYSTEM 12 10 3" xfId="58134"/>
    <cellStyle name="SYSTEM 12 11" xfId="58135"/>
    <cellStyle name="SYSTEM 12 2" xfId="34616"/>
    <cellStyle name="SYSTEM 12 2 2" xfId="34617"/>
    <cellStyle name="SYSTEM 12 2 2 2" xfId="58136"/>
    <cellStyle name="SYSTEM 12 2 2 3" xfId="58137"/>
    <cellStyle name="SYSTEM 12 2 3" xfId="58138"/>
    <cellStyle name="SYSTEM 12 3" xfId="34618"/>
    <cellStyle name="SYSTEM 12 3 2" xfId="34619"/>
    <cellStyle name="SYSTEM 12 3 2 2" xfId="58139"/>
    <cellStyle name="SYSTEM 12 3 2 3" xfId="58140"/>
    <cellStyle name="SYSTEM 12 3 3" xfId="58141"/>
    <cellStyle name="SYSTEM 12 4" xfId="34620"/>
    <cellStyle name="SYSTEM 12 4 2" xfId="34621"/>
    <cellStyle name="SYSTEM 12 4 2 2" xfId="58142"/>
    <cellStyle name="SYSTEM 12 4 2 3" xfId="58143"/>
    <cellStyle name="SYSTEM 12 4 3" xfId="58144"/>
    <cellStyle name="SYSTEM 12 5" xfId="34622"/>
    <cellStyle name="SYSTEM 12 5 2" xfId="34623"/>
    <cellStyle name="SYSTEM 12 5 2 2" xfId="58145"/>
    <cellStyle name="SYSTEM 12 5 2 3" xfId="58146"/>
    <cellStyle name="SYSTEM 12 5 3" xfId="58147"/>
    <cellStyle name="SYSTEM 12 6" xfId="34624"/>
    <cellStyle name="SYSTEM 12 6 2" xfId="34625"/>
    <cellStyle name="SYSTEM 12 6 2 2" xfId="58148"/>
    <cellStyle name="SYSTEM 12 6 2 3" xfId="58149"/>
    <cellStyle name="SYSTEM 12 6 3" xfId="58150"/>
    <cellStyle name="SYSTEM 12 7" xfId="34626"/>
    <cellStyle name="SYSTEM 12 7 2" xfId="34627"/>
    <cellStyle name="SYSTEM 12 7 2 2" xfId="58151"/>
    <cellStyle name="SYSTEM 12 7 2 3" xfId="58152"/>
    <cellStyle name="SYSTEM 12 7 3" xfId="58153"/>
    <cellStyle name="SYSTEM 12 8" xfId="34628"/>
    <cellStyle name="SYSTEM 12 8 2" xfId="34629"/>
    <cellStyle name="SYSTEM 12 8 2 2" xfId="58154"/>
    <cellStyle name="SYSTEM 12 8 2 3" xfId="58155"/>
    <cellStyle name="SYSTEM 12 8 3" xfId="58156"/>
    <cellStyle name="SYSTEM 12 9" xfId="34630"/>
    <cellStyle name="SYSTEM 12 9 2" xfId="34631"/>
    <cellStyle name="SYSTEM 12 9 2 2" xfId="58157"/>
    <cellStyle name="SYSTEM 12 9 2 3" xfId="58158"/>
    <cellStyle name="SYSTEM 12 9 3" xfId="58159"/>
    <cellStyle name="SYSTEM 13" xfId="34632"/>
    <cellStyle name="SYSTEM 13 10" xfId="34633"/>
    <cellStyle name="SYSTEM 13 10 2" xfId="58160"/>
    <cellStyle name="SYSTEM 13 10 3" xfId="58161"/>
    <cellStyle name="SYSTEM 13 11" xfId="58162"/>
    <cellStyle name="SYSTEM 13 2" xfId="34634"/>
    <cellStyle name="SYSTEM 13 2 2" xfId="34635"/>
    <cellStyle name="SYSTEM 13 2 2 2" xfId="58163"/>
    <cellStyle name="SYSTEM 13 2 2 3" xfId="58164"/>
    <cellStyle name="SYSTEM 13 2 3" xfId="58165"/>
    <cellStyle name="SYSTEM 13 3" xfId="34636"/>
    <cellStyle name="SYSTEM 13 3 2" xfId="34637"/>
    <cellStyle name="SYSTEM 13 3 2 2" xfId="58166"/>
    <cellStyle name="SYSTEM 13 3 2 3" xfId="58167"/>
    <cellStyle name="SYSTEM 13 3 3" xfId="58168"/>
    <cellStyle name="SYSTEM 13 4" xfId="34638"/>
    <cellStyle name="SYSTEM 13 4 2" xfId="34639"/>
    <cellStyle name="SYSTEM 13 4 2 2" xfId="58169"/>
    <cellStyle name="SYSTEM 13 4 2 3" xfId="58170"/>
    <cellStyle name="SYSTEM 13 4 3" xfId="58171"/>
    <cellStyle name="SYSTEM 13 5" xfId="34640"/>
    <cellStyle name="SYSTEM 13 5 2" xfId="34641"/>
    <cellStyle name="SYSTEM 13 5 2 2" xfId="58172"/>
    <cellStyle name="SYSTEM 13 5 2 3" xfId="58173"/>
    <cellStyle name="SYSTEM 13 5 3" xfId="58174"/>
    <cellStyle name="SYSTEM 13 6" xfId="34642"/>
    <cellStyle name="SYSTEM 13 6 2" xfId="34643"/>
    <cellStyle name="SYSTEM 13 6 2 2" xfId="58175"/>
    <cellStyle name="SYSTEM 13 6 2 3" xfId="58176"/>
    <cellStyle name="SYSTEM 13 6 3" xfId="58177"/>
    <cellStyle name="SYSTEM 13 7" xfId="34644"/>
    <cellStyle name="SYSTEM 13 7 2" xfId="34645"/>
    <cellStyle name="SYSTEM 13 7 2 2" xfId="58178"/>
    <cellStyle name="SYSTEM 13 7 2 3" xfId="58179"/>
    <cellStyle name="SYSTEM 13 7 3" xfId="58180"/>
    <cellStyle name="SYSTEM 13 8" xfId="34646"/>
    <cellStyle name="SYSTEM 13 8 2" xfId="34647"/>
    <cellStyle name="SYSTEM 13 8 2 2" xfId="58181"/>
    <cellStyle name="SYSTEM 13 8 2 3" xfId="58182"/>
    <cellStyle name="SYSTEM 13 8 3" xfId="58183"/>
    <cellStyle name="SYSTEM 13 9" xfId="34648"/>
    <cellStyle name="SYSTEM 13 9 2" xfId="34649"/>
    <cellStyle name="SYSTEM 13 9 2 2" xfId="58184"/>
    <cellStyle name="SYSTEM 13 9 2 3" xfId="58185"/>
    <cellStyle name="SYSTEM 13 9 3" xfId="58186"/>
    <cellStyle name="SYSTEM 14" xfId="34650"/>
    <cellStyle name="SYSTEM 14 10" xfId="34651"/>
    <cellStyle name="SYSTEM 14 10 2" xfId="58187"/>
    <cellStyle name="SYSTEM 14 10 3" xfId="58188"/>
    <cellStyle name="SYSTEM 14 11" xfId="58189"/>
    <cellStyle name="SYSTEM 14 2" xfId="34652"/>
    <cellStyle name="SYSTEM 14 2 2" xfId="34653"/>
    <cellStyle name="SYSTEM 14 2 2 2" xfId="58190"/>
    <cellStyle name="SYSTEM 14 2 2 3" xfId="58191"/>
    <cellStyle name="SYSTEM 14 2 3" xfId="58192"/>
    <cellStyle name="SYSTEM 14 3" xfId="34654"/>
    <cellStyle name="SYSTEM 14 3 2" xfId="34655"/>
    <cellStyle name="SYSTEM 14 3 2 2" xfId="58193"/>
    <cellStyle name="SYSTEM 14 3 2 3" xfId="58194"/>
    <cellStyle name="SYSTEM 14 3 3" xfId="58195"/>
    <cellStyle name="SYSTEM 14 4" xfId="34656"/>
    <cellStyle name="SYSTEM 14 4 2" xfId="34657"/>
    <cellStyle name="SYSTEM 14 4 2 2" xfId="58196"/>
    <cellStyle name="SYSTEM 14 4 2 3" xfId="58197"/>
    <cellStyle name="SYSTEM 14 4 3" xfId="58198"/>
    <cellStyle name="SYSTEM 14 5" xfId="34658"/>
    <cellStyle name="SYSTEM 14 5 2" xfId="34659"/>
    <cellStyle name="SYSTEM 14 5 2 2" xfId="58199"/>
    <cellStyle name="SYSTEM 14 5 2 3" xfId="58200"/>
    <cellStyle name="SYSTEM 14 5 3" xfId="58201"/>
    <cellStyle name="SYSTEM 14 6" xfId="34660"/>
    <cellStyle name="SYSTEM 14 6 2" xfId="34661"/>
    <cellStyle name="SYSTEM 14 6 2 2" xfId="58202"/>
    <cellStyle name="SYSTEM 14 6 2 3" xfId="58203"/>
    <cellStyle name="SYSTEM 14 6 3" xfId="58204"/>
    <cellStyle name="SYSTEM 14 7" xfId="34662"/>
    <cellStyle name="SYSTEM 14 7 2" xfId="34663"/>
    <cellStyle name="SYSTEM 14 7 2 2" xfId="58205"/>
    <cellStyle name="SYSTEM 14 7 2 3" xfId="58206"/>
    <cellStyle name="SYSTEM 14 7 3" xfId="58207"/>
    <cellStyle name="SYSTEM 14 8" xfId="34664"/>
    <cellStyle name="SYSTEM 14 8 2" xfId="34665"/>
    <cellStyle name="SYSTEM 14 8 2 2" xfId="58208"/>
    <cellStyle name="SYSTEM 14 8 2 3" xfId="58209"/>
    <cellStyle name="SYSTEM 14 8 3" xfId="58210"/>
    <cellStyle name="SYSTEM 14 9" xfId="34666"/>
    <cellStyle name="SYSTEM 14 9 2" xfId="34667"/>
    <cellStyle name="SYSTEM 14 9 2 2" xfId="58211"/>
    <cellStyle name="SYSTEM 14 9 2 3" xfId="58212"/>
    <cellStyle name="SYSTEM 14 9 3" xfId="58213"/>
    <cellStyle name="SYSTEM 15" xfId="34668"/>
    <cellStyle name="SYSTEM 15 2" xfId="34669"/>
    <cellStyle name="SYSTEM 15 2 2" xfId="58214"/>
    <cellStyle name="SYSTEM 15 2 2 2" xfId="58215"/>
    <cellStyle name="SYSTEM 15 2 2 3" xfId="58216"/>
    <cellStyle name="SYSTEM 15 2 3" xfId="58217"/>
    <cellStyle name="SYSTEM 15 2 4" xfId="58218"/>
    <cellStyle name="SYSTEM 15 3" xfId="34670"/>
    <cellStyle name="SYSTEM 15 3 2" xfId="34671"/>
    <cellStyle name="SYSTEM 15 3 2 2" xfId="58219"/>
    <cellStyle name="SYSTEM 15 3 2 3" xfId="58220"/>
    <cellStyle name="SYSTEM 15 3 3" xfId="58221"/>
    <cellStyle name="SYSTEM 15 4" xfId="34672"/>
    <cellStyle name="SYSTEM 15 4 2" xfId="34673"/>
    <cellStyle name="SYSTEM 15 4 2 2" xfId="58222"/>
    <cellStyle name="SYSTEM 15 4 2 3" xfId="58223"/>
    <cellStyle name="SYSTEM 15 4 3" xfId="58224"/>
    <cellStyle name="SYSTEM 15 5" xfId="34674"/>
    <cellStyle name="SYSTEM 15 5 2" xfId="34675"/>
    <cellStyle name="SYSTEM 15 5 3" xfId="34676"/>
    <cellStyle name="SYSTEM 15 6" xfId="34677"/>
    <cellStyle name="SYSTEM 15 6 2" xfId="34678"/>
    <cellStyle name="SYSTEM 15 6 2 2" xfId="58225"/>
    <cellStyle name="SYSTEM 15 6 2 3" xfId="58226"/>
    <cellStyle name="SYSTEM 15 6 3" xfId="58227"/>
    <cellStyle name="SYSTEM 15 7" xfId="58228"/>
    <cellStyle name="SYSTEM 15 8" xfId="58229"/>
    <cellStyle name="SYSTEM 16" xfId="34679"/>
    <cellStyle name="SYSTEM 16 2" xfId="34680"/>
    <cellStyle name="SYSTEM 16 2 2" xfId="34681"/>
    <cellStyle name="SYSTEM 16 2 2 2" xfId="58230"/>
    <cellStyle name="SYSTEM 16 2 2 3" xfId="58231"/>
    <cellStyle name="SYSTEM 16 2 3" xfId="58232"/>
    <cellStyle name="SYSTEM 16 3" xfId="34682"/>
    <cellStyle name="SYSTEM 16 3 2" xfId="34683"/>
    <cellStyle name="SYSTEM 16 3 2 2" xfId="58233"/>
    <cellStyle name="SYSTEM 16 3 2 3" xfId="58234"/>
    <cellStyle name="SYSTEM 16 3 3" xfId="58235"/>
    <cellStyle name="SYSTEM 16 4" xfId="34684"/>
    <cellStyle name="SYSTEM 16 4 2" xfId="34685"/>
    <cellStyle name="SYSTEM 16 4 2 2" xfId="58236"/>
    <cellStyle name="SYSTEM 16 4 2 3" xfId="58237"/>
    <cellStyle name="SYSTEM 16 4 3" xfId="58238"/>
    <cellStyle name="SYSTEM 16 5" xfId="34686"/>
    <cellStyle name="SYSTEM 16 5 2" xfId="34687"/>
    <cellStyle name="SYSTEM 16 5 2 2" xfId="58239"/>
    <cellStyle name="SYSTEM 16 5 2 3" xfId="58240"/>
    <cellStyle name="SYSTEM 16 5 3" xfId="58241"/>
    <cellStyle name="SYSTEM 16 6" xfId="34688"/>
    <cellStyle name="SYSTEM 16 6 2" xfId="34689"/>
    <cellStyle name="SYSTEM 16 6 2 2" xfId="58242"/>
    <cellStyle name="SYSTEM 16 6 2 3" xfId="58243"/>
    <cellStyle name="SYSTEM 16 6 3" xfId="58244"/>
    <cellStyle name="SYSTEM 16 7" xfId="34690"/>
    <cellStyle name="SYSTEM 16 7 2" xfId="34691"/>
    <cellStyle name="SYSTEM 16 7 2 2" xfId="58245"/>
    <cellStyle name="SYSTEM 16 7 2 3" xfId="58246"/>
    <cellStyle name="SYSTEM 16 7 3" xfId="58247"/>
    <cellStyle name="SYSTEM 16 8" xfId="34692"/>
    <cellStyle name="SYSTEM 16 8 2" xfId="58248"/>
    <cellStyle name="SYSTEM 16 8 3" xfId="58249"/>
    <cellStyle name="SYSTEM 16 9" xfId="58250"/>
    <cellStyle name="SYSTEM 17" xfId="34693"/>
    <cellStyle name="SYSTEM 17 2" xfId="34694"/>
    <cellStyle name="SYSTEM 17 2 2" xfId="34695"/>
    <cellStyle name="SYSTEM 17 2 2 2" xfId="58251"/>
    <cellStyle name="SYSTEM 17 2 2 3" xfId="58252"/>
    <cellStyle name="SYSTEM 17 2 3" xfId="58253"/>
    <cellStyle name="SYSTEM 17 3" xfId="34696"/>
    <cellStyle name="SYSTEM 17 3 2" xfId="34697"/>
    <cellStyle name="SYSTEM 17 3 2 2" xfId="58254"/>
    <cellStyle name="SYSTEM 17 3 2 3" xfId="58255"/>
    <cellStyle name="SYSTEM 17 3 3" xfId="58256"/>
    <cellStyle name="SYSTEM 17 4" xfId="34698"/>
    <cellStyle name="SYSTEM 17 4 2" xfId="34699"/>
    <cellStyle name="SYSTEM 17 4 2 2" xfId="58257"/>
    <cellStyle name="SYSTEM 17 4 2 3" xfId="58258"/>
    <cellStyle name="SYSTEM 17 4 3" xfId="58259"/>
    <cellStyle name="SYSTEM 17 5" xfId="34700"/>
    <cellStyle name="SYSTEM 17 5 2" xfId="34701"/>
    <cellStyle name="SYSTEM 17 5 2 2" xfId="58260"/>
    <cellStyle name="SYSTEM 17 5 2 3" xfId="58261"/>
    <cellStyle name="SYSTEM 17 5 3" xfId="58262"/>
    <cellStyle name="SYSTEM 17 6" xfId="34702"/>
    <cellStyle name="SYSTEM 17 6 2" xfId="34703"/>
    <cellStyle name="SYSTEM 17 6 2 2" xfId="58263"/>
    <cellStyle name="SYSTEM 17 6 2 3" xfId="58264"/>
    <cellStyle name="SYSTEM 17 6 3" xfId="58265"/>
    <cellStyle name="SYSTEM 17 7" xfId="34704"/>
    <cellStyle name="SYSTEM 17 7 2" xfId="34705"/>
    <cellStyle name="SYSTEM 17 7 2 2" xfId="58266"/>
    <cellStyle name="SYSTEM 17 7 2 3" xfId="58267"/>
    <cellStyle name="SYSTEM 17 7 3" xfId="58268"/>
    <cellStyle name="SYSTEM 17 8" xfId="34706"/>
    <cellStyle name="SYSTEM 17 8 2" xfId="58269"/>
    <cellStyle name="SYSTEM 17 8 3" xfId="58270"/>
    <cellStyle name="SYSTEM 17 9" xfId="58271"/>
    <cellStyle name="SYSTEM 18" xfId="34707"/>
    <cellStyle name="SYSTEM 18 2" xfId="34708"/>
    <cellStyle name="SYSTEM 18 2 2" xfId="34709"/>
    <cellStyle name="SYSTEM 18 2 2 2" xfId="58272"/>
    <cellStyle name="SYSTEM 18 2 2 3" xfId="58273"/>
    <cellStyle name="SYSTEM 18 2 3" xfId="58274"/>
    <cellStyle name="SYSTEM 18 3" xfId="34710"/>
    <cellStyle name="SYSTEM 18 3 2" xfId="34711"/>
    <cellStyle name="SYSTEM 18 3 2 2" xfId="58275"/>
    <cellStyle name="SYSTEM 18 3 2 3" xfId="58276"/>
    <cellStyle name="SYSTEM 18 3 3" xfId="58277"/>
    <cellStyle name="SYSTEM 18 4" xfId="34712"/>
    <cellStyle name="SYSTEM 18 4 2" xfId="34713"/>
    <cellStyle name="SYSTEM 18 4 2 2" xfId="58278"/>
    <cellStyle name="SYSTEM 18 4 2 3" xfId="58279"/>
    <cellStyle name="SYSTEM 18 4 3" xfId="58280"/>
    <cellStyle name="SYSTEM 18 5" xfId="34714"/>
    <cellStyle name="SYSTEM 18 5 2" xfId="34715"/>
    <cellStyle name="SYSTEM 18 5 2 2" xfId="58281"/>
    <cellStyle name="SYSTEM 18 5 2 3" xfId="58282"/>
    <cellStyle name="SYSTEM 18 5 3" xfId="58283"/>
    <cellStyle name="SYSTEM 18 6" xfId="34716"/>
    <cellStyle name="SYSTEM 18 6 2" xfId="34717"/>
    <cellStyle name="SYSTEM 18 6 2 2" xfId="58284"/>
    <cellStyle name="SYSTEM 18 6 2 3" xfId="58285"/>
    <cellStyle name="SYSTEM 18 6 3" xfId="58286"/>
    <cellStyle name="SYSTEM 18 7" xfId="34718"/>
    <cellStyle name="SYSTEM 18 7 2" xfId="34719"/>
    <cellStyle name="SYSTEM 18 7 2 2" xfId="58287"/>
    <cellStyle name="SYSTEM 18 7 2 3" xfId="58288"/>
    <cellStyle name="SYSTEM 18 7 3" xfId="58289"/>
    <cellStyle name="SYSTEM 18 8" xfId="34720"/>
    <cellStyle name="SYSTEM 18 8 2" xfId="58290"/>
    <cellStyle name="SYSTEM 18 8 3" xfId="58291"/>
    <cellStyle name="SYSTEM 18 9" xfId="58292"/>
    <cellStyle name="SYSTEM 19" xfId="34721"/>
    <cellStyle name="SYSTEM 19 2" xfId="34722"/>
    <cellStyle name="SYSTEM 19 2 2" xfId="34723"/>
    <cellStyle name="SYSTEM 19 2 2 2" xfId="58293"/>
    <cellStyle name="SYSTEM 19 2 2 3" xfId="58294"/>
    <cellStyle name="SYSTEM 19 2 3" xfId="58295"/>
    <cellStyle name="SYSTEM 19 3" xfId="34724"/>
    <cellStyle name="SYSTEM 19 3 2" xfId="34725"/>
    <cellStyle name="SYSTEM 19 3 2 2" xfId="58296"/>
    <cellStyle name="SYSTEM 19 3 2 3" xfId="58297"/>
    <cellStyle name="SYSTEM 19 3 3" xfId="58298"/>
    <cellStyle name="SYSTEM 19 4" xfId="34726"/>
    <cellStyle name="SYSTEM 19 4 2" xfId="34727"/>
    <cellStyle name="SYSTEM 19 4 2 2" xfId="58299"/>
    <cellStyle name="SYSTEM 19 4 2 3" xfId="58300"/>
    <cellStyle name="SYSTEM 19 4 3" xfId="58301"/>
    <cellStyle name="SYSTEM 19 5" xfId="34728"/>
    <cellStyle name="SYSTEM 19 5 2" xfId="34729"/>
    <cellStyle name="SYSTEM 19 5 2 2" xfId="58302"/>
    <cellStyle name="SYSTEM 19 5 2 3" xfId="58303"/>
    <cellStyle name="SYSTEM 19 5 3" xfId="58304"/>
    <cellStyle name="SYSTEM 19 6" xfId="34730"/>
    <cellStyle name="SYSTEM 19 6 2" xfId="34731"/>
    <cellStyle name="SYSTEM 19 6 2 2" xfId="58305"/>
    <cellStyle name="SYSTEM 19 6 2 3" xfId="58306"/>
    <cellStyle name="SYSTEM 19 6 3" xfId="58307"/>
    <cellStyle name="SYSTEM 19 7" xfId="34732"/>
    <cellStyle name="SYSTEM 19 7 2" xfId="34733"/>
    <cellStyle name="SYSTEM 19 7 2 2" xfId="58308"/>
    <cellStyle name="SYSTEM 19 7 2 3" xfId="58309"/>
    <cellStyle name="SYSTEM 19 7 3" xfId="58310"/>
    <cellStyle name="SYSTEM 19 8" xfId="34734"/>
    <cellStyle name="SYSTEM 19 8 2" xfId="58311"/>
    <cellStyle name="SYSTEM 19 8 3" xfId="58312"/>
    <cellStyle name="SYSTEM 19 9" xfId="58313"/>
    <cellStyle name="SYSTEM 2" xfId="34735"/>
    <cellStyle name="SYSTEM 2 10" xfId="34736"/>
    <cellStyle name="SYSTEM 2 10 10" xfId="34737"/>
    <cellStyle name="SYSTEM 2 10 10 2" xfId="58314"/>
    <cellStyle name="SYSTEM 2 10 10 3" xfId="58315"/>
    <cellStyle name="SYSTEM 2 10 11" xfId="58316"/>
    <cellStyle name="SYSTEM 2 10 2" xfId="34738"/>
    <cellStyle name="SYSTEM 2 10 2 2" xfId="34739"/>
    <cellStyle name="SYSTEM 2 10 2 2 2" xfId="58317"/>
    <cellStyle name="SYSTEM 2 10 2 2 3" xfId="58318"/>
    <cellStyle name="SYSTEM 2 10 2 3" xfId="58319"/>
    <cellStyle name="SYSTEM 2 10 3" xfId="34740"/>
    <cellStyle name="SYSTEM 2 10 3 2" xfId="34741"/>
    <cellStyle name="SYSTEM 2 10 3 2 2" xfId="58320"/>
    <cellStyle name="SYSTEM 2 10 3 2 3" xfId="58321"/>
    <cellStyle name="SYSTEM 2 10 3 3" xfId="58322"/>
    <cellStyle name="SYSTEM 2 10 4" xfId="34742"/>
    <cellStyle name="SYSTEM 2 10 4 2" xfId="34743"/>
    <cellStyle name="SYSTEM 2 10 4 2 2" xfId="58323"/>
    <cellStyle name="SYSTEM 2 10 4 2 3" xfId="58324"/>
    <cellStyle name="SYSTEM 2 10 4 3" xfId="58325"/>
    <cellStyle name="SYSTEM 2 10 5" xfId="34744"/>
    <cellStyle name="SYSTEM 2 10 5 2" xfId="34745"/>
    <cellStyle name="SYSTEM 2 10 5 2 2" xfId="58326"/>
    <cellStyle name="SYSTEM 2 10 5 2 3" xfId="58327"/>
    <cellStyle name="SYSTEM 2 10 5 3" xfId="58328"/>
    <cellStyle name="SYSTEM 2 10 6" xfId="34746"/>
    <cellStyle name="SYSTEM 2 10 6 2" xfId="34747"/>
    <cellStyle name="SYSTEM 2 10 6 2 2" xfId="58329"/>
    <cellStyle name="SYSTEM 2 10 6 2 3" xfId="58330"/>
    <cellStyle name="SYSTEM 2 10 6 3" xfId="58331"/>
    <cellStyle name="SYSTEM 2 10 7" xfId="34748"/>
    <cellStyle name="SYSTEM 2 10 7 2" xfId="34749"/>
    <cellStyle name="SYSTEM 2 10 7 2 2" xfId="58332"/>
    <cellStyle name="SYSTEM 2 10 7 2 3" xfId="58333"/>
    <cellStyle name="SYSTEM 2 10 7 3" xfId="58334"/>
    <cellStyle name="SYSTEM 2 10 8" xfId="34750"/>
    <cellStyle name="SYSTEM 2 10 8 2" xfId="34751"/>
    <cellStyle name="SYSTEM 2 10 8 2 2" xfId="58335"/>
    <cellStyle name="SYSTEM 2 10 8 2 3" xfId="58336"/>
    <cellStyle name="SYSTEM 2 10 8 3" xfId="58337"/>
    <cellStyle name="SYSTEM 2 10 9" xfId="34752"/>
    <cellStyle name="SYSTEM 2 10 9 2" xfId="34753"/>
    <cellStyle name="SYSTEM 2 10 9 2 2" xfId="58338"/>
    <cellStyle name="SYSTEM 2 10 9 2 3" xfId="58339"/>
    <cellStyle name="SYSTEM 2 10 9 3" xfId="58340"/>
    <cellStyle name="SYSTEM 2 11" xfId="34754"/>
    <cellStyle name="SYSTEM 2 11 10" xfId="34755"/>
    <cellStyle name="SYSTEM 2 11 10 2" xfId="58341"/>
    <cellStyle name="SYSTEM 2 11 10 3" xfId="58342"/>
    <cellStyle name="SYSTEM 2 11 11" xfId="58343"/>
    <cellStyle name="SYSTEM 2 11 2" xfId="34756"/>
    <cellStyle name="SYSTEM 2 11 2 2" xfId="34757"/>
    <cellStyle name="SYSTEM 2 11 2 2 2" xfId="58344"/>
    <cellStyle name="SYSTEM 2 11 2 2 3" xfId="58345"/>
    <cellStyle name="SYSTEM 2 11 2 3" xfId="58346"/>
    <cellStyle name="SYSTEM 2 11 3" xfId="34758"/>
    <cellStyle name="SYSTEM 2 11 3 2" xfId="34759"/>
    <cellStyle name="SYSTEM 2 11 3 2 2" xfId="58347"/>
    <cellStyle name="SYSTEM 2 11 3 2 3" xfId="58348"/>
    <cellStyle name="SYSTEM 2 11 3 3" xfId="58349"/>
    <cellStyle name="SYSTEM 2 11 4" xfId="34760"/>
    <cellStyle name="SYSTEM 2 11 4 2" xfId="34761"/>
    <cellStyle name="SYSTEM 2 11 4 2 2" xfId="58350"/>
    <cellStyle name="SYSTEM 2 11 4 2 3" xfId="58351"/>
    <cellStyle name="SYSTEM 2 11 4 3" xfId="58352"/>
    <cellStyle name="SYSTEM 2 11 5" xfId="34762"/>
    <cellStyle name="SYSTEM 2 11 5 2" xfId="34763"/>
    <cellStyle name="SYSTEM 2 11 5 2 2" xfId="58353"/>
    <cellStyle name="SYSTEM 2 11 5 2 3" xfId="58354"/>
    <cellStyle name="SYSTEM 2 11 5 3" xfId="58355"/>
    <cellStyle name="SYSTEM 2 11 6" xfId="34764"/>
    <cellStyle name="SYSTEM 2 11 6 2" xfId="34765"/>
    <cellStyle name="SYSTEM 2 11 6 2 2" xfId="58356"/>
    <cellStyle name="SYSTEM 2 11 6 2 3" xfId="58357"/>
    <cellStyle name="SYSTEM 2 11 6 3" xfId="58358"/>
    <cellStyle name="SYSTEM 2 11 7" xfId="34766"/>
    <cellStyle name="SYSTEM 2 11 7 2" xfId="34767"/>
    <cellStyle name="SYSTEM 2 11 7 2 2" xfId="58359"/>
    <cellStyle name="SYSTEM 2 11 7 2 3" xfId="58360"/>
    <cellStyle name="SYSTEM 2 11 7 3" xfId="58361"/>
    <cellStyle name="SYSTEM 2 11 8" xfId="34768"/>
    <cellStyle name="SYSTEM 2 11 8 2" xfId="34769"/>
    <cellStyle name="SYSTEM 2 11 8 2 2" xfId="58362"/>
    <cellStyle name="SYSTEM 2 11 8 2 3" xfId="58363"/>
    <cellStyle name="SYSTEM 2 11 8 3" xfId="58364"/>
    <cellStyle name="SYSTEM 2 11 9" xfId="34770"/>
    <cellStyle name="SYSTEM 2 11 9 2" xfId="34771"/>
    <cellStyle name="SYSTEM 2 11 9 2 2" xfId="58365"/>
    <cellStyle name="SYSTEM 2 11 9 2 3" xfId="58366"/>
    <cellStyle name="SYSTEM 2 11 9 3" xfId="58367"/>
    <cellStyle name="SYSTEM 2 12" xfId="34772"/>
    <cellStyle name="SYSTEM 2 12 10" xfId="34773"/>
    <cellStyle name="SYSTEM 2 12 10 2" xfId="58368"/>
    <cellStyle name="SYSTEM 2 12 10 3" xfId="58369"/>
    <cellStyle name="SYSTEM 2 12 11" xfId="58370"/>
    <cellStyle name="SYSTEM 2 12 2" xfId="34774"/>
    <cellStyle name="SYSTEM 2 12 2 2" xfId="34775"/>
    <cellStyle name="SYSTEM 2 12 2 2 2" xfId="58371"/>
    <cellStyle name="SYSTEM 2 12 2 2 3" xfId="58372"/>
    <cellStyle name="SYSTEM 2 12 2 3" xfId="58373"/>
    <cellStyle name="SYSTEM 2 12 3" xfId="34776"/>
    <cellStyle name="SYSTEM 2 12 3 2" xfId="34777"/>
    <cellStyle name="SYSTEM 2 12 3 2 2" xfId="58374"/>
    <cellStyle name="SYSTEM 2 12 3 2 3" xfId="58375"/>
    <cellStyle name="SYSTEM 2 12 3 3" xfId="58376"/>
    <cellStyle name="SYSTEM 2 12 4" xfId="34778"/>
    <cellStyle name="SYSTEM 2 12 4 2" xfId="34779"/>
    <cellStyle name="SYSTEM 2 12 4 2 2" xfId="58377"/>
    <cellStyle name="SYSTEM 2 12 4 2 3" xfId="58378"/>
    <cellStyle name="SYSTEM 2 12 4 3" xfId="58379"/>
    <cellStyle name="SYSTEM 2 12 5" xfId="34780"/>
    <cellStyle name="SYSTEM 2 12 5 2" xfId="34781"/>
    <cellStyle name="SYSTEM 2 12 5 2 2" xfId="58380"/>
    <cellStyle name="SYSTEM 2 12 5 2 3" xfId="58381"/>
    <cellStyle name="SYSTEM 2 12 5 3" xfId="58382"/>
    <cellStyle name="SYSTEM 2 12 6" xfId="34782"/>
    <cellStyle name="SYSTEM 2 12 6 2" xfId="34783"/>
    <cellStyle name="SYSTEM 2 12 6 2 2" xfId="58383"/>
    <cellStyle name="SYSTEM 2 12 6 2 3" xfId="58384"/>
    <cellStyle name="SYSTEM 2 12 6 3" xfId="58385"/>
    <cellStyle name="SYSTEM 2 12 7" xfId="34784"/>
    <cellStyle name="SYSTEM 2 12 7 2" xfId="34785"/>
    <cellStyle name="SYSTEM 2 12 7 2 2" xfId="58386"/>
    <cellStyle name="SYSTEM 2 12 7 2 3" xfId="58387"/>
    <cellStyle name="SYSTEM 2 12 7 3" xfId="58388"/>
    <cellStyle name="SYSTEM 2 12 8" xfId="34786"/>
    <cellStyle name="SYSTEM 2 12 8 2" xfId="34787"/>
    <cellStyle name="SYSTEM 2 12 8 2 2" xfId="58389"/>
    <cellStyle name="SYSTEM 2 12 8 2 3" xfId="58390"/>
    <cellStyle name="SYSTEM 2 12 8 3" xfId="58391"/>
    <cellStyle name="SYSTEM 2 12 9" xfId="34788"/>
    <cellStyle name="SYSTEM 2 12 9 2" xfId="34789"/>
    <cellStyle name="SYSTEM 2 12 9 2 2" xfId="58392"/>
    <cellStyle name="SYSTEM 2 12 9 2 3" xfId="58393"/>
    <cellStyle name="SYSTEM 2 12 9 3" xfId="58394"/>
    <cellStyle name="SYSTEM 2 13" xfId="34790"/>
    <cellStyle name="SYSTEM 2 13 10" xfId="34791"/>
    <cellStyle name="SYSTEM 2 13 10 2" xfId="58395"/>
    <cellStyle name="SYSTEM 2 13 10 3" xfId="58396"/>
    <cellStyle name="SYSTEM 2 13 11" xfId="58397"/>
    <cellStyle name="SYSTEM 2 13 2" xfId="34792"/>
    <cellStyle name="SYSTEM 2 13 2 2" xfId="34793"/>
    <cellStyle name="SYSTEM 2 13 2 2 2" xfId="58398"/>
    <cellStyle name="SYSTEM 2 13 2 2 3" xfId="58399"/>
    <cellStyle name="SYSTEM 2 13 2 3" xfId="58400"/>
    <cellStyle name="SYSTEM 2 13 3" xfId="34794"/>
    <cellStyle name="SYSTEM 2 13 3 2" xfId="34795"/>
    <cellStyle name="SYSTEM 2 13 3 2 2" xfId="58401"/>
    <cellStyle name="SYSTEM 2 13 3 2 3" xfId="58402"/>
    <cellStyle name="SYSTEM 2 13 3 3" xfId="58403"/>
    <cellStyle name="SYSTEM 2 13 4" xfId="34796"/>
    <cellStyle name="SYSTEM 2 13 4 2" xfId="34797"/>
    <cellStyle name="SYSTEM 2 13 4 2 2" xfId="58404"/>
    <cellStyle name="SYSTEM 2 13 4 2 3" xfId="58405"/>
    <cellStyle name="SYSTEM 2 13 4 3" xfId="58406"/>
    <cellStyle name="SYSTEM 2 13 5" xfId="34798"/>
    <cellStyle name="SYSTEM 2 13 5 2" xfId="34799"/>
    <cellStyle name="SYSTEM 2 13 5 2 2" xfId="58407"/>
    <cellStyle name="SYSTEM 2 13 5 2 3" xfId="58408"/>
    <cellStyle name="SYSTEM 2 13 5 3" xfId="58409"/>
    <cellStyle name="SYSTEM 2 13 6" xfId="34800"/>
    <cellStyle name="SYSTEM 2 13 6 2" xfId="34801"/>
    <cellStyle name="SYSTEM 2 13 6 2 2" xfId="58410"/>
    <cellStyle name="SYSTEM 2 13 6 2 3" xfId="58411"/>
    <cellStyle name="SYSTEM 2 13 6 3" xfId="58412"/>
    <cellStyle name="SYSTEM 2 13 7" xfId="34802"/>
    <cellStyle name="SYSTEM 2 13 7 2" xfId="34803"/>
    <cellStyle name="SYSTEM 2 13 7 2 2" xfId="58413"/>
    <cellStyle name="SYSTEM 2 13 7 2 3" xfId="58414"/>
    <cellStyle name="SYSTEM 2 13 7 3" xfId="58415"/>
    <cellStyle name="SYSTEM 2 13 8" xfId="34804"/>
    <cellStyle name="SYSTEM 2 13 8 2" xfId="34805"/>
    <cellStyle name="SYSTEM 2 13 8 2 2" xfId="58416"/>
    <cellStyle name="SYSTEM 2 13 8 2 3" xfId="58417"/>
    <cellStyle name="SYSTEM 2 13 8 3" xfId="58418"/>
    <cellStyle name="SYSTEM 2 13 9" xfId="34806"/>
    <cellStyle name="SYSTEM 2 13 9 2" xfId="34807"/>
    <cellStyle name="SYSTEM 2 13 9 2 2" xfId="58419"/>
    <cellStyle name="SYSTEM 2 13 9 2 3" xfId="58420"/>
    <cellStyle name="SYSTEM 2 13 9 3" xfId="58421"/>
    <cellStyle name="SYSTEM 2 14" xfId="34808"/>
    <cellStyle name="SYSTEM 2 14 2" xfId="34809"/>
    <cellStyle name="SYSTEM 2 14 2 2" xfId="58422"/>
    <cellStyle name="SYSTEM 2 14 2 2 2" xfId="58423"/>
    <cellStyle name="SYSTEM 2 14 2 2 3" xfId="58424"/>
    <cellStyle name="SYSTEM 2 14 2 3" xfId="58425"/>
    <cellStyle name="SYSTEM 2 14 2 4" xfId="58426"/>
    <cellStyle name="SYSTEM 2 14 3" xfId="34810"/>
    <cellStyle name="SYSTEM 2 14 3 2" xfId="34811"/>
    <cellStyle name="SYSTEM 2 14 3 2 2" xfId="58427"/>
    <cellStyle name="SYSTEM 2 14 3 2 3" xfId="58428"/>
    <cellStyle name="SYSTEM 2 14 3 3" xfId="58429"/>
    <cellStyle name="SYSTEM 2 14 4" xfId="34812"/>
    <cellStyle name="SYSTEM 2 14 4 2" xfId="34813"/>
    <cellStyle name="SYSTEM 2 14 4 2 2" xfId="58430"/>
    <cellStyle name="SYSTEM 2 14 4 2 3" xfId="58431"/>
    <cellStyle name="SYSTEM 2 14 4 3" xfId="58432"/>
    <cellStyle name="SYSTEM 2 14 5" xfId="34814"/>
    <cellStyle name="SYSTEM 2 14 5 2" xfId="34815"/>
    <cellStyle name="SYSTEM 2 14 5 3" xfId="34816"/>
    <cellStyle name="SYSTEM 2 14 6" xfId="34817"/>
    <cellStyle name="SYSTEM 2 14 6 2" xfId="34818"/>
    <cellStyle name="SYSTEM 2 14 6 2 2" xfId="58433"/>
    <cellStyle name="SYSTEM 2 14 6 2 3" xfId="58434"/>
    <cellStyle name="SYSTEM 2 14 6 3" xfId="58435"/>
    <cellStyle name="SYSTEM 2 14 7" xfId="58436"/>
    <cellStyle name="SYSTEM 2 14 8" xfId="58437"/>
    <cellStyle name="SYSTEM 2 15" xfId="34819"/>
    <cellStyle name="SYSTEM 2 15 2" xfId="34820"/>
    <cellStyle name="SYSTEM 2 15 2 2" xfId="34821"/>
    <cellStyle name="SYSTEM 2 15 2 2 2" xfId="58438"/>
    <cellStyle name="SYSTEM 2 15 2 2 3" xfId="58439"/>
    <cellStyle name="SYSTEM 2 15 2 3" xfId="58440"/>
    <cellStyle name="SYSTEM 2 15 3" xfId="34822"/>
    <cellStyle name="SYSTEM 2 15 3 2" xfId="34823"/>
    <cellStyle name="SYSTEM 2 15 3 2 2" xfId="58441"/>
    <cellStyle name="SYSTEM 2 15 3 2 3" xfId="58442"/>
    <cellStyle name="SYSTEM 2 15 3 3" xfId="58443"/>
    <cellStyle name="SYSTEM 2 15 4" xfId="34824"/>
    <cellStyle name="SYSTEM 2 15 4 2" xfId="34825"/>
    <cellStyle name="SYSTEM 2 15 4 2 2" xfId="58444"/>
    <cellStyle name="SYSTEM 2 15 4 2 3" xfId="58445"/>
    <cellStyle name="SYSTEM 2 15 4 3" xfId="58446"/>
    <cellStyle name="SYSTEM 2 15 5" xfId="34826"/>
    <cellStyle name="SYSTEM 2 15 5 2" xfId="34827"/>
    <cellStyle name="SYSTEM 2 15 5 2 2" xfId="58447"/>
    <cellStyle name="SYSTEM 2 15 5 2 3" xfId="58448"/>
    <cellStyle name="SYSTEM 2 15 5 3" xfId="58449"/>
    <cellStyle name="SYSTEM 2 15 6" xfId="34828"/>
    <cellStyle name="SYSTEM 2 15 6 2" xfId="34829"/>
    <cellStyle name="SYSTEM 2 15 6 2 2" xfId="58450"/>
    <cellStyle name="SYSTEM 2 15 6 2 3" xfId="58451"/>
    <cellStyle name="SYSTEM 2 15 6 3" xfId="58452"/>
    <cellStyle name="SYSTEM 2 15 7" xfId="34830"/>
    <cellStyle name="SYSTEM 2 15 7 2" xfId="34831"/>
    <cellStyle name="SYSTEM 2 15 7 2 2" xfId="58453"/>
    <cellStyle name="SYSTEM 2 15 7 2 3" xfId="58454"/>
    <cellStyle name="SYSTEM 2 15 7 3" xfId="58455"/>
    <cellStyle name="SYSTEM 2 15 8" xfId="34832"/>
    <cellStyle name="SYSTEM 2 15 8 2" xfId="58456"/>
    <cellStyle name="SYSTEM 2 15 8 3" xfId="58457"/>
    <cellStyle name="SYSTEM 2 15 9" xfId="58458"/>
    <cellStyle name="SYSTEM 2 16" xfId="34833"/>
    <cellStyle name="SYSTEM 2 16 2" xfId="34834"/>
    <cellStyle name="SYSTEM 2 16 2 2" xfId="34835"/>
    <cellStyle name="SYSTEM 2 16 2 2 2" xfId="58459"/>
    <cellStyle name="SYSTEM 2 16 2 2 3" xfId="58460"/>
    <cellStyle name="SYSTEM 2 16 2 3" xfId="58461"/>
    <cellStyle name="SYSTEM 2 16 3" xfId="34836"/>
    <cellStyle name="SYSTEM 2 16 3 2" xfId="34837"/>
    <cellStyle name="SYSTEM 2 16 3 2 2" xfId="58462"/>
    <cellStyle name="SYSTEM 2 16 3 2 3" xfId="58463"/>
    <cellStyle name="SYSTEM 2 16 3 3" xfId="58464"/>
    <cellStyle name="SYSTEM 2 16 4" xfId="34838"/>
    <cellStyle name="SYSTEM 2 16 4 2" xfId="34839"/>
    <cellStyle name="SYSTEM 2 16 4 2 2" xfId="58465"/>
    <cellStyle name="SYSTEM 2 16 4 2 3" xfId="58466"/>
    <cellStyle name="SYSTEM 2 16 4 3" xfId="58467"/>
    <cellStyle name="SYSTEM 2 16 5" xfId="34840"/>
    <cellStyle name="SYSTEM 2 16 5 2" xfId="34841"/>
    <cellStyle name="SYSTEM 2 16 5 2 2" xfId="58468"/>
    <cellStyle name="SYSTEM 2 16 5 2 3" xfId="58469"/>
    <cellStyle name="SYSTEM 2 16 5 3" xfId="58470"/>
    <cellStyle name="SYSTEM 2 16 6" xfId="34842"/>
    <cellStyle name="SYSTEM 2 16 6 2" xfId="34843"/>
    <cellStyle name="SYSTEM 2 16 6 2 2" xfId="58471"/>
    <cellStyle name="SYSTEM 2 16 6 2 3" xfId="58472"/>
    <cellStyle name="SYSTEM 2 16 6 3" xfId="58473"/>
    <cellStyle name="SYSTEM 2 16 7" xfId="34844"/>
    <cellStyle name="SYSTEM 2 16 7 2" xfId="34845"/>
    <cellStyle name="SYSTEM 2 16 7 2 2" xfId="58474"/>
    <cellStyle name="SYSTEM 2 16 7 2 3" xfId="58475"/>
    <cellStyle name="SYSTEM 2 16 7 3" xfId="58476"/>
    <cellStyle name="SYSTEM 2 16 8" xfId="34846"/>
    <cellStyle name="SYSTEM 2 16 8 2" xfId="58477"/>
    <cellStyle name="SYSTEM 2 16 8 3" xfId="58478"/>
    <cellStyle name="SYSTEM 2 16 9" xfId="58479"/>
    <cellStyle name="SYSTEM 2 17" xfId="34847"/>
    <cellStyle name="SYSTEM 2 17 2" xfId="34848"/>
    <cellStyle name="SYSTEM 2 17 2 2" xfId="34849"/>
    <cellStyle name="SYSTEM 2 17 2 2 2" xfId="58480"/>
    <cellStyle name="SYSTEM 2 17 2 2 3" xfId="58481"/>
    <cellStyle name="SYSTEM 2 17 2 3" xfId="58482"/>
    <cellStyle name="SYSTEM 2 17 3" xfId="34850"/>
    <cellStyle name="SYSTEM 2 17 3 2" xfId="34851"/>
    <cellStyle name="SYSTEM 2 17 3 2 2" xfId="58483"/>
    <cellStyle name="SYSTEM 2 17 3 2 3" xfId="58484"/>
    <cellStyle name="SYSTEM 2 17 3 3" xfId="58485"/>
    <cellStyle name="SYSTEM 2 17 4" xfId="34852"/>
    <cellStyle name="SYSTEM 2 17 4 2" xfId="34853"/>
    <cellStyle name="SYSTEM 2 17 4 2 2" xfId="58486"/>
    <cellStyle name="SYSTEM 2 17 4 2 3" xfId="58487"/>
    <cellStyle name="SYSTEM 2 17 4 3" xfId="58488"/>
    <cellStyle name="SYSTEM 2 17 5" xfId="34854"/>
    <cellStyle name="SYSTEM 2 17 5 2" xfId="34855"/>
    <cellStyle name="SYSTEM 2 17 5 2 2" xfId="58489"/>
    <cellStyle name="SYSTEM 2 17 5 2 3" xfId="58490"/>
    <cellStyle name="SYSTEM 2 17 5 3" xfId="58491"/>
    <cellStyle name="SYSTEM 2 17 6" xfId="34856"/>
    <cellStyle name="SYSTEM 2 17 6 2" xfId="34857"/>
    <cellStyle name="SYSTEM 2 17 6 2 2" xfId="58492"/>
    <cellStyle name="SYSTEM 2 17 6 2 3" xfId="58493"/>
    <cellStyle name="SYSTEM 2 17 6 3" xfId="58494"/>
    <cellStyle name="SYSTEM 2 17 7" xfId="34858"/>
    <cellStyle name="SYSTEM 2 17 7 2" xfId="34859"/>
    <cellStyle name="SYSTEM 2 17 7 2 2" xfId="58495"/>
    <cellStyle name="SYSTEM 2 17 7 2 3" xfId="58496"/>
    <cellStyle name="SYSTEM 2 17 7 3" xfId="58497"/>
    <cellStyle name="SYSTEM 2 17 8" xfId="34860"/>
    <cellStyle name="SYSTEM 2 17 8 2" xfId="58498"/>
    <cellStyle name="SYSTEM 2 17 8 3" xfId="58499"/>
    <cellStyle name="SYSTEM 2 17 9" xfId="58500"/>
    <cellStyle name="SYSTEM 2 18" xfId="34861"/>
    <cellStyle name="SYSTEM 2 18 2" xfId="34862"/>
    <cellStyle name="SYSTEM 2 18 2 2" xfId="34863"/>
    <cellStyle name="SYSTEM 2 18 2 2 2" xfId="58501"/>
    <cellStyle name="SYSTEM 2 18 2 2 3" xfId="58502"/>
    <cellStyle name="SYSTEM 2 18 2 3" xfId="58503"/>
    <cellStyle name="SYSTEM 2 18 3" xfId="34864"/>
    <cellStyle name="SYSTEM 2 18 3 2" xfId="34865"/>
    <cellStyle name="SYSTEM 2 18 3 2 2" xfId="58504"/>
    <cellStyle name="SYSTEM 2 18 3 2 3" xfId="58505"/>
    <cellStyle name="SYSTEM 2 18 3 3" xfId="58506"/>
    <cellStyle name="SYSTEM 2 18 4" xfId="34866"/>
    <cellStyle name="SYSTEM 2 18 4 2" xfId="34867"/>
    <cellStyle name="SYSTEM 2 18 4 2 2" xfId="58507"/>
    <cellStyle name="SYSTEM 2 18 4 2 3" xfId="58508"/>
    <cellStyle name="SYSTEM 2 18 4 3" xfId="58509"/>
    <cellStyle name="SYSTEM 2 18 5" xfId="34868"/>
    <cellStyle name="SYSTEM 2 18 5 2" xfId="34869"/>
    <cellStyle name="SYSTEM 2 18 5 2 2" xfId="58510"/>
    <cellStyle name="SYSTEM 2 18 5 2 3" xfId="58511"/>
    <cellStyle name="SYSTEM 2 18 5 3" xfId="58512"/>
    <cellStyle name="SYSTEM 2 18 6" xfId="34870"/>
    <cellStyle name="SYSTEM 2 18 6 2" xfId="34871"/>
    <cellStyle name="SYSTEM 2 18 6 2 2" xfId="58513"/>
    <cellStyle name="SYSTEM 2 18 6 2 3" xfId="58514"/>
    <cellStyle name="SYSTEM 2 18 6 3" xfId="58515"/>
    <cellStyle name="SYSTEM 2 18 7" xfId="34872"/>
    <cellStyle name="SYSTEM 2 18 7 2" xfId="34873"/>
    <cellStyle name="SYSTEM 2 18 7 2 2" xfId="58516"/>
    <cellStyle name="SYSTEM 2 18 7 2 3" xfId="58517"/>
    <cellStyle name="SYSTEM 2 18 7 3" xfId="58518"/>
    <cellStyle name="SYSTEM 2 18 8" xfId="34874"/>
    <cellStyle name="SYSTEM 2 18 8 2" xfId="58519"/>
    <cellStyle name="SYSTEM 2 18 8 3" xfId="58520"/>
    <cellStyle name="SYSTEM 2 18 9" xfId="58521"/>
    <cellStyle name="SYSTEM 2 19" xfId="34875"/>
    <cellStyle name="SYSTEM 2 19 2" xfId="34876"/>
    <cellStyle name="SYSTEM 2 19 2 2" xfId="34877"/>
    <cellStyle name="SYSTEM 2 19 2 2 2" xfId="58522"/>
    <cellStyle name="SYSTEM 2 19 2 2 3" xfId="58523"/>
    <cellStyle name="SYSTEM 2 19 2 3" xfId="58524"/>
    <cellStyle name="SYSTEM 2 19 3" xfId="34878"/>
    <cellStyle name="SYSTEM 2 19 3 2" xfId="34879"/>
    <cellStyle name="SYSTEM 2 19 3 2 2" xfId="58525"/>
    <cellStyle name="SYSTEM 2 19 3 2 3" xfId="58526"/>
    <cellStyle name="SYSTEM 2 19 3 3" xfId="58527"/>
    <cellStyle name="SYSTEM 2 19 4" xfId="34880"/>
    <cellStyle name="SYSTEM 2 19 4 2" xfId="34881"/>
    <cellStyle name="SYSTEM 2 19 4 2 2" xfId="58528"/>
    <cellStyle name="SYSTEM 2 19 4 2 3" xfId="58529"/>
    <cellStyle name="SYSTEM 2 19 4 3" xfId="58530"/>
    <cellStyle name="SYSTEM 2 19 5" xfId="34882"/>
    <cellStyle name="SYSTEM 2 19 5 2" xfId="34883"/>
    <cellStyle name="SYSTEM 2 19 5 2 2" xfId="58531"/>
    <cellStyle name="SYSTEM 2 19 5 2 3" xfId="58532"/>
    <cellStyle name="SYSTEM 2 19 5 3" xfId="58533"/>
    <cellStyle name="SYSTEM 2 19 6" xfId="34884"/>
    <cellStyle name="SYSTEM 2 19 6 2" xfId="34885"/>
    <cellStyle name="SYSTEM 2 19 6 2 2" xfId="58534"/>
    <cellStyle name="SYSTEM 2 19 6 2 3" xfId="58535"/>
    <cellStyle name="SYSTEM 2 19 6 3" xfId="58536"/>
    <cellStyle name="SYSTEM 2 19 7" xfId="34886"/>
    <cellStyle name="SYSTEM 2 19 7 2" xfId="34887"/>
    <cellStyle name="SYSTEM 2 19 7 2 2" xfId="58537"/>
    <cellStyle name="SYSTEM 2 19 7 2 3" xfId="58538"/>
    <cellStyle name="SYSTEM 2 19 7 3" xfId="58539"/>
    <cellStyle name="SYSTEM 2 19 8" xfId="34888"/>
    <cellStyle name="SYSTEM 2 19 8 2" xfId="58540"/>
    <cellStyle name="SYSTEM 2 19 8 3" xfId="58541"/>
    <cellStyle name="SYSTEM 2 19 9" xfId="58542"/>
    <cellStyle name="SYSTEM 2 2" xfId="34889"/>
    <cellStyle name="SYSTEM 2 2 2" xfId="34890"/>
    <cellStyle name="SYSTEM 2 2 2 2" xfId="58543"/>
    <cellStyle name="SYSTEM 2 2 2 2 2" xfId="58544"/>
    <cellStyle name="SYSTEM 2 2 2 2 3" xfId="58545"/>
    <cellStyle name="SYSTEM 2 2 2 3" xfId="58546"/>
    <cellStyle name="SYSTEM 2 2 2 4" xfId="58547"/>
    <cellStyle name="SYSTEM 2 2 3" xfId="34891"/>
    <cellStyle name="SYSTEM 2 2 3 2" xfId="34892"/>
    <cellStyle name="SYSTEM 2 2 3 2 2" xfId="58548"/>
    <cellStyle name="SYSTEM 2 2 3 2 3" xfId="58549"/>
    <cellStyle name="SYSTEM 2 2 3 3" xfId="58550"/>
    <cellStyle name="SYSTEM 2 2 4" xfId="34893"/>
    <cellStyle name="SYSTEM 2 2 4 2" xfId="34894"/>
    <cellStyle name="SYSTEM 2 2 4 2 2" xfId="58551"/>
    <cellStyle name="SYSTEM 2 2 4 2 3" xfId="58552"/>
    <cellStyle name="SYSTEM 2 2 4 3" xfId="34895"/>
    <cellStyle name="SYSTEM 2 2 4 4" xfId="58553"/>
    <cellStyle name="SYSTEM 2 2 5" xfId="34896"/>
    <cellStyle name="SYSTEM 2 2 5 2" xfId="34897"/>
    <cellStyle name="SYSTEM 2 2 5 2 2" xfId="58554"/>
    <cellStyle name="SYSTEM 2 2 5 2 3" xfId="58555"/>
    <cellStyle name="SYSTEM 2 2 5 3" xfId="58556"/>
    <cellStyle name="SYSTEM 2 2 6" xfId="34898"/>
    <cellStyle name="SYSTEM 2 2 6 2" xfId="34899"/>
    <cellStyle name="SYSTEM 2 2 6 2 2" xfId="58557"/>
    <cellStyle name="SYSTEM 2 2 6 2 3" xfId="58558"/>
    <cellStyle name="SYSTEM 2 2 6 3" xfId="58559"/>
    <cellStyle name="SYSTEM 2 2 7" xfId="34900"/>
    <cellStyle name="SYSTEM 2 2 7 2" xfId="34901"/>
    <cellStyle name="SYSTEM 2 2 7 3" xfId="34902"/>
    <cellStyle name="SYSTEM 2 2 8" xfId="58560"/>
    <cellStyle name="SYSTEM 2 2 8 2" xfId="58561"/>
    <cellStyle name="SYSTEM 2 20" xfId="34903"/>
    <cellStyle name="SYSTEM 2 20 2" xfId="34904"/>
    <cellStyle name="SYSTEM 2 20 2 2" xfId="34905"/>
    <cellStyle name="SYSTEM 2 20 2 2 2" xfId="58562"/>
    <cellStyle name="SYSTEM 2 20 2 2 3" xfId="58563"/>
    <cellStyle name="SYSTEM 2 20 2 3" xfId="58564"/>
    <cellStyle name="SYSTEM 2 20 3" xfId="34906"/>
    <cellStyle name="SYSTEM 2 20 3 2" xfId="34907"/>
    <cellStyle name="SYSTEM 2 20 3 2 2" xfId="58565"/>
    <cellStyle name="SYSTEM 2 20 3 2 3" xfId="58566"/>
    <cellStyle name="SYSTEM 2 20 3 3" xfId="58567"/>
    <cellStyle name="SYSTEM 2 20 4" xfId="34908"/>
    <cellStyle name="SYSTEM 2 20 4 2" xfId="34909"/>
    <cellStyle name="SYSTEM 2 20 4 2 2" xfId="58568"/>
    <cellStyle name="SYSTEM 2 20 4 2 3" xfId="58569"/>
    <cellStyle name="SYSTEM 2 20 4 3" xfId="58570"/>
    <cellStyle name="SYSTEM 2 20 5" xfId="34910"/>
    <cellStyle name="SYSTEM 2 20 5 2" xfId="34911"/>
    <cellStyle name="SYSTEM 2 20 5 2 2" xfId="58571"/>
    <cellStyle name="SYSTEM 2 20 5 2 3" xfId="58572"/>
    <cellStyle name="SYSTEM 2 20 5 3" xfId="58573"/>
    <cellStyle name="SYSTEM 2 20 6" xfId="34912"/>
    <cellStyle name="SYSTEM 2 20 6 2" xfId="34913"/>
    <cellStyle name="SYSTEM 2 20 6 2 2" xfId="58574"/>
    <cellStyle name="SYSTEM 2 20 6 2 3" xfId="58575"/>
    <cellStyle name="SYSTEM 2 20 6 3" xfId="58576"/>
    <cellStyle name="SYSTEM 2 20 7" xfId="34914"/>
    <cellStyle name="SYSTEM 2 20 7 2" xfId="34915"/>
    <cellStyle name="SYSTEM 2 20 7 2 2" xfId="58577"/>
    <cellStyle name="SYSTEM 2 20 7 2 3" xfId="58578"/>
    <cellStyle name="SYSTEM 2 20 7 3" xfId="58579"/>
    <cellStyle name="SYSTEM 2 20 8" xfId="34916"/>
    <cellStyle name="SYSTEM 2 20 8 2" xfId="58580"/>
    <cellStyle name="SYSTEM 2 20 8 3" xfId="58581"/>
    <cellStyle name="SYSTEM 2 20 9" xfId="58582"/>
    <cellStyle name="SYSTEM 2 21" xfId="34917"/>
    <cellStyle name="SYSTEM 2 21 2" xfId="34918"/>
    <cellStyle name="SYSTEM 2 21 2 2" xfId="34919"/>
    <cellStyle name="SYSTEM 2 21 2 2 2" xfId="58583"/>
    <cellStyle name="SYSTEM 2 21 2 2 3" xfId="58584"/>
    <cellStyle name="SYSTEM 2 21 2 3" xfId="58585"/>
    <cellStyle name="SYSTEM 2 21 3" xfId="34920"/>
    <cellStyle name="SYSTEM 2 21 3 2" xfId="34921"/>
    <cellStyle name="SYSTEM 2 21 3 2 2" xfId="58586"/>
    <cellStyle name="SYSTEM 2 21 3 2 3" xfId="58587"/>
    <cellStyle name="SYSTEM 2 21 3 3" xfId="58588"/>
    <cellStyle name="SYSTEM 2 21 4" xfId="34922"/>
    <cellStyle name="SYSTEM 2 21 4 2" xfId="34923"/>
    <cellStyle name="SYSTEM 2 21 4 2 2" xfId="58589"/>
    <cellStyle name="SYSTEM 2 21 4 2 3" xfId="58590"/>
    <cellStyle name="SYSTEM 2 21 4 3" xfId="58591"/>
    <cellStyle name="SYSTEM 2 21 5" xfId="34924"/>
    <cellStyle name="SYSTEM 2 21 5 2" xfId="34925"/>
    <cellStyle name="SYSTEM 2 21 5 2 2" xfId="58592"/>
    <cellStyle name="SYSTEM 2 21 5 2 3" xfId="58593"/>
    <cellStyle name="SYSTEM 2 21 5 3" xfId="58594"/>
    <cellStyle name="SYSTEM 2 21 6" xfId="34926"/>
    <cellStyle name="SYSTEM 2 21 6 2" xfId="34927"/>
    <cellStyle name="SYSTEM 2 21 6 2 2" xfId="58595"/>
    <cellStyle name="SYSTEM 2 21 6 2 3" xfId="58596"/>
    <cellStyle name="SYSTEM 2 21 6 3" xfId="58597"/>
    <cellStyle name="SYSTEM 2 21 7" xfId="34928"/>
    <cellStyle name="SYSTEM 2 21 7 2" xfId="34929"/>
    <cellStyle name="SYSTEM 2 21 7 2 2" xfId="58598"/>
    <cellStyle name="SYSTEM 2 21 7 2 3" xfId="58599"/>
    <cellStyle name="SYSTEM 2 21 7 3" xfId="58600"/>
    <cellStyle name="SYSTEM 2 21 8" xfId="34930"/>
    <cellStyle name="SYSTEM 2 21 8 2" xfId="58601"/>
    <cellStyle name="SYSTEM 2 21 8 3" xfId="58602"/>
    <cellStyle name="SYSTEM 2 21 9" xfId="58603"/>
    <cellStyle name="SYSTEM 2 22" xfId="34931"/>
    <cellStyle name="SYSTEM 2 22 2" xfId="34932"/>
    <cellStyle name="SYSTEM 2 22 2 2" xfId="34933"/>
    <cellStyle name="SYSTEM 2 22 2 2 2" xfId="58604"/>
    <cellStyle name="SYSTEM 2 22 2 2 3" xfId="58605"/>
    <cellStyle name="SYSTEM 2 22 2 3" xfId="58606"/>
    <cellStyle name="SYSTEM 2 22 3" xfId="34934"/>
    <cellStyle name="SYSTEM 2 22 3 2" xfId="34935"/>
    <cellStyle name="SYSTEM 2 22 3 2 2" xfId="58607"/>
    <cellStyle name="SYSTEM 2 22 3 2 3" xfId="58608"/>
    <cellStyle name="SYSTEM 2 22 3 3" xfId="58609"/>
    <cellStyle name="SYSTEM 2 22 4" xfId="34936"/>
    <cellStyle name="SYSTEM 2 22 4 2" xfId="34937"/>
    <cellStyle name="SYSTEM 2 22 4 2 2" xfId="58610"/>
    <cellStyle name="SYSTEM 2 22 4 2 3" xfId="58611"/>
    <cellStyle name="SYSTEM 2 22 4 3" xfId="58612"/>
    <cellStyle name="SYSTEM 2 22 5" xfId="34938"/>
    <cellStyle name="SYSTEM 2 22 5 2" xfId="34939"/>
    <cellStyle name="SYSTEM 2 22 5 2 2" xfId="58613"/>
    <cellStyle name="SYSTEM 2 22 5 2 3" xfId="58614"/>
    <cellStyle name="SYSTEM 2 22 5 3" xfId="58615"/>
    <cellStyle name="SYSTEM 2 22 6" xfId="34940"/>
    <cellStyle name="SYSTEM 2 22 6 2" xfId="34941"/>
    <cellStyle name="SYSTEM 2 22 6 2 2" xfId="58616"/>
    <cellStyle name="SYSTEM 2 22 6 2 3" xfId="58617"/>
    <cellStyle name="SYSTEM 2 22 6 3" xfId="58618"/>
    <cellStyle name="SYSTEM 2 22 7" xfId="34942"/>
    <cellStyle name="SYSTEM 2 22 7 2" xfId="34943"/>
    <cellStyle name="SYSTEM 2 22 7 2 2" xfId="58619"/>
    <cellStyle name="SYSTEM 2 22 7 2 3" xfId="58620"/>
    <cellStyle name="SYSTEM 2 22 7 3" xfId="58621"/>
    <cellStyle name="SYSTEM 2 22 8" xfId="34944"/>
    <cellStyle name="SYSTEM 2 22 8 2" xfId="58622"/>
    <cellStyle name="SYSTEM 2 22 8 3" xfId="58623"/>
    <cellStyle name="SYSTEM 2 22 9" xfId="58624"/>
    <cellStyle name="SYSTEM 2 23" xfId="34945"/>
    <cellStyle name="SYSTEM 2 23 2" xfId="34946"/>
    <cellStyle name="SYSTEM 2 23 2 2" xfId="34947"/>
    <cellStyle name="SYSTEM 2 23 2 2 2" xfId="58625"/>
    <cellStyle name="SYSTEM 2 23 2 2 3" xfId="58626"/>
    <cellStyle name="SYSTEM 2 23 2 3" xfId="58627"/>
    <cellStyle name="SYSTEM 2 23 3" xfId="34948"/>
    <cellStyle name="SYSTEM 2 23 3 2" xfId="34949"/>
    <cellStyle name="SYSTEM 2 23 3 2 2" xfId="58628"/>
    <cellStyle name="SYSTEM 2 23 3 2 3" xfId="58629"/>
    <cellStyle name="SYSTEM 2 23 3 3" xfId="58630"/>
    <cellStyle name="SYSTEM 2 23 4" xfId="34950"/>
    <cellStyle name="SYSTEM 2 23 4 2" xfId="34951"/>
    <cellStyle name="SYSTEM 2 23 4 2 2" xfId="58631"/>
    <cellStyle name="SYSTEM 2 23 4 2 3" xfId="58632"/>
    <cellStyle name="SYSTEM 2 23 4 3" xfId="58633"/>
    <cellStyle name="SYSTEM 2 23 5" xfId="34952"/>
    <cellStyle name="SYSTEM 2 23 5 2" xfId="34953"/>
    <cellStyle name="SYSTEM 2 23 5 2 2" xfId="58634"/>
    <cellStyle name="SYSTEM 2 23 5 2 3" xfId="58635"/>
    <cellStyle name="SYSTEM 2 23 5 3" xfId="58636"/>
    <cellStyle name="SYSTEM 2 23 6" xfId="34954"/>
    <cellStyle name="SYSTEM 2 23 6 2" xfId="34955"/>
    <cellStyle name="SYSTEM 2 23 6 2 2" xfId="58637"/>
    <cellStyle name="SYSTEM 2 23 6 2 3" xfId="58638"/>
    <cellStyle name="SYSTEM 2 23 6 3" xfId="58639"/>
    <cellStyle name="SYSTEM 2 23 7" xfId="34956"/>
    <cellStyle name="SYSTEM 2 23 7 2" xfId="34957"/>
    <cellStyle name="SYSTEM 2 23 7 2 2" xfId="58640"/>
    <cellStyle name="SYSTEM 2 23 7 2 3" xfId="58641"/>
    <cellStyle name="SYSTEM 2 23 7 3" xfId="58642"/>
    <cellStyle name="SYSTEM 2 23 8" xfId="34958"/>
    <cellStyle name="SYSTEM 2 23 8 2" xfId="58643"/>
    <cellStyle name="SYSTEM 2 23 8 3" xfId="58644"/>
    <cellStyle name="SYSTEM 2 23 9" xfId="58645"/>
    <cellStyle name="SYSTEM 2 24" xfId="34959"/>
    <cellStyle name="SYSTEM 2 24 2" xfId="34960"/>
    <cellStyle name="SYSTEM 2 24 2 2" xfId="34961"/>
    <cellStyle name="SYSTEM 2 24 2 2 2" xfId="58646"/>
    <cellStyle name="SYSTEM 2 24 2 2 3" xfId="58647"/>
    <cellStyle name="SYSTEM 2 24 2 3" xfId="58648"/>
    <cellStyle name="SYSTEM 2 24 3" xfId="34962"/>
    <cellStyle name="SYSTEM 2 24 3 2" xfId="34963"/>
    <cellStyle name="SYSTEM 2 24 3 2 2" xfId="58649"/>
    <cellStyle name="SYSTEM 2 24 3 2 3" xfId="58650"/>
    <cellStyle name="SYSTEM 2 24 3 3" xfId="34964"/>
    <cellStyle name="SYSTEM 2 24 3 4" xfId="58651"/>
    <cellStyle name="SYSTEM 2 24 4" xfId="34965"/>
    <cellStyle name="SYSTEM 2 24 4 2" xfId="34966"/>
    <cellStyle name="SYSTEM 2 24 4 3" xfId="34967"/>
    <cellStyle name="SYSTEM 2 24 5" xfId="58652"/>
    <cellStyle name="SYSTEM 2 24 6" xfId="58653"/>
    <cellStyle name="SYSTEM 2 25" xfId="34968"/>
    <cellStyle name="SYSTEM 2 25 2" xfId="34969"/>
    <cellStyle name="SYSTEM 2 25 2 2" xfId="58654"/>
    <cellStyle name="SYSTEM 2 25 2 3" xfId="58655"/>
    <cellStyle name="SYSTEM 2 25 3" xfId="58656"/>
    <cellStyle name="SYSTEM 2 26" xfId="34970"/>
    <cellStyle name="SYSTEM 2 26 2" xfId="34971"/>
    <cellStyle name="SYSTEM 2 26 2 2" xfId="58657"/>
    <cellStyle name="SYSTEM 2 26 2 3" xfId="58658"/>
    <cellStyle name="SYSTEM 2 26 3" xfId="58659"/>
    <cellStyle name="SYSTEM 2 27" xfId="34972"/>
    <cellStyle name="SYSTEM 2 27 2" xfId="34973"/>
    <cellStyle name="SYSTEM 2 27 2 2" xfId="58660"/>
    <cellStyle name="SYSTEM 2 27 2 3" xfId="58661"/>
    <cellStyle name="SYSTEM 2 27 3" xfId="58662"/>
    <cellStyle name="SYSTEM 2 28" xfId="34974"/>
    <cellStyle name="SYSTEM 2 28 2" xfId="34975"/>
    <cellStyle name="SYSTEM 2 28 2 2" xfId="58663"/>
    <cellStyle name="SYSTEM 2 28 2 3" xfId="58664"/>
    <cellStyle name="SYSTEM 2 28 3" xfId="58665"/>
    <cellStyle name="SYSTEM 2 29" xfId="34976"/>
    <cellStyle name="SYSTEM 2 3" xfId="34977"/>
    <cellStyle name="SYSTEM 2 3 10" xfId="34978"/>
    <cellStyle name="SYSTEM 2 3 10 2" xfId="58666"/>
    <cellStyle name="SYSTEM 2 3 10 3" xfId="58667"/>
    <cellStyle name="SYSTEM 2 3 11" xfId="58668"/>
    <cellStyle name="SYSTEM 2 3 2" xfId="34979"/>
    <cellStyle name="SYSTEM 2 3 2 2" xfId="34980"/>
    <cellStyle name="SYSTEM 2 3 2 2 2" xfId="58669"/>
    <cellStyle name="SYSTEM 2 3 2 2 3" xfId="58670"/>
    <cellStyle name="SYSTEM 2 3 2 3" xfId="58671"/>
    <cellStyle name="SYSTEM 2 3 3" xfId="34981"/>
    <cellStyle name="SYSTEM 2 3 3 2" xfId="34982"/>
    <cellStyle name="SYSTEM 2 3 3 2 2" xfId="58672"/>
    <cellStyle name="SYSTEM 2 3 3 2 3" xfId="58673"/>
    <cellStyle name="SYSTEM 2 3 3 3" xfId="58674"/>
    <cellStyle name="SYSTEM 2 3 4" xfId="34983"/>
    <cellStyle name="SYSTEM 2 3 4 2" xfId="34984"/>
    <cellStyle name="SYSTEM 2 3 4 2 2" xfId="58675"/>
    <cellStyle name="SYSTEM 2 3 4 2 3" xfId="58676"/>
    <cellStyle name="SYSTEM 2 3 4 3" xfId="58677"/>
    <cellStyle name="SYSTEM 2 3 5" xfId="34985"/>
    <cellStyle name="SYSTEM 2 3 5 2" xfId="34986"/>
    <cellStyle name="SYSTEM 2 3 5 2 2" xfId="58678"/>
    <cellStyle name="SYSTEM 2 3 5 2 3" xfId="58679"/>
    <cellStyle name="SYSTEM 2 3 5 3" xfId="58680"/>
    <cellStyle name="SYSTEM 2 3 6" xfId="34987"/>
    <cellStyle name="SYSTEM 2 3 6 2" xfId="34988"/>
    <cellStyle name="SYSTEM 2 3 6 2 2" xfId="58681"/>
    <cellStyle name="SYSTEM 2 3 6 2 3" xfId="58682"/>
    <cellStyle name="SYSTEM 2 3 6 3" xfId="58683"/>
    <cellStyle name="SYSTEM 2 3 7" xfId="34989"/>
    <cellStyle name="SYSTEM 2 3 7 2" xfId="34990"/>
    <cellStyle name="SYSTEM 2 3 7 2 2" xfId="58684"/>
    <cellStyle name="SYSTEM 2 3 7 2 3" xfId="58685"/>
    <cellStyle name="SYSTEM 2 3 7 3" xfId="58686"/>
    <cellStyle name="SYSTEM 2 3 8" xfId="34991"/>
    <cellStyle name="SYSTEM 2 3 8 2" xfId="34992"/>
    <cellStyle name="SYSTEM 2 3 8 2 2" xfId="58687"/>
    <cellStyle name="SYSTEM 2 3 8 2 3" xfId="58688"/>
    <cellStyle name="SYSTEM 2 3 8 3" xfId="58689"/>
    <cellStyle name="SYSTEM 2 3 9" xfId="34993"/>
    <cellStyle name="SYSTEM 2 3 9 2" xfId="34994"/>
    <cellStyle name="SYSTEM 2 3 9 2 2" xfId="58690"/>
    <cellStyle name="SYSTEM 2 3 9 2 3" xfId="58691"/>
    <cellStyle name="SYSTEM 2 3 9 3" xfId="58692"/>
    <cellStyle name="SYSTEM 2 4" xfId="34995"/>
    <cellStyle name="SYSTEM 2 4 10" xfId="34996"/>
    <cellStyle name="SYSTEM 2 4 10 2" xfId="58693"/>
    <cellStyle name="SYSTEM 2 4 10 3" xfId="58694"/>
    <cellStyle name="SYSTEM 2 4 11" xfId="58695"/>
    <cellStyle name="SYSTEM 2 4 2" xfId="34997"/>
    <cellStyle name="SYSTEM 2 4 2 2" xfId="34998"/>
    <cellStyle name="SYSTEM 2 4 2 2 2" xfId="58696"/>
    <cellStyle name="SYSTEM 2 4 2 2 3" xfId="58697"/>
    <cellStyle name="SYSTEM 2 4 2 3" xfId="58698"/>
    <cellStyle name="SYSTEM 2 4 3" xfId="34999"/>
    <cellStyle name="SYSTEM 2 4 3 2" xfId="35000"/>
    <cellStyle name="SYSTEM 2 4 3 2 2" xfId="58699"/>
    <cellStyle name="SYSTEM 2 4 3 2 3" xfId="58700"/>
    <cellStyle name="SYSTEM 2 4 3 3" xfId="58701"/>
    <cellStyle name="SYSTEM 2 4 4" xfId="35001"/>
    <cellStyle name="SYSTEM 2 4 4 2" xfId="35002"/>
    <cellStyle name="SYSTEM 2 4 4 2 2" xfId="58702"/>
    <cellStyle name="SYSTEM 2 4 4 2 3" xfId="58703"/>
    <cellStyle name="SYSTEM 2 4 4 3" xfId="58704"/>
    <cellStyle name="SYSTEM 2 4 5" xfId="35003"/>
    <cellStyle name="SYSTEM 2 4 5 2" xfId="35004"/>
    <cellStyle name="SYSTEM 2 4 5 2 2" xfId="58705"/>
    <cellStyle name="SYSTEM 2 4 5 2 3" xfId="58706"/>
    <cellStyle name="SYSTEM 2 4 5 3" xfId="58707"/>
    <cellStyle name="SYSTEM 2 4 6" xfId="35005"/>
    <cellStyle name="SYSTEM 2 4 6 2" xfId="35006"/>
    <cellStyle name="SYSTEM 2 4 6 2 2" xfId="58708"/>
    <cellStyle name="SYSTEM 2 4 6 2 3" xfId="58709"/>
    <cellStyle name="SYSTEM 2 4 6 3" xfId="58710"/>
    <cellStyle name="SYSTEM 2 4 7" xfId="35007"/>
    <cellStyle name="SYSTEM 2 4 7 2" xfId="35008"/>
    <cellStyle name="SYSTEM 2 4 7 2 2" xfId="58711"/>
    <cellStyle name="SYSTEM 2 4 7 2 3" xfId="58712"/>
    <cellStyle name="SYSTEM 2 4 7 3" xfId="58713"/>
    <cellStyle name="SYSTEM 2 4 8" xfId="35009"/>
    <cellStyle name="SYSTEM 2 4 8 2" xfId="35010"/>
    <cellStyle name="SYSTEM 2 4 8 2 2" xfId="58714"/>
    <cellStyle name="SYSTEM 2 4 8 2 3" xfId="58715"/>
    <cellStyle name="SYSTEM 2 4 8 3" xfId="58716"/>
    <cellStyle name="SYSTEM 2 4 9" xfId="35011"/>
    <cellStyle name="SYSTEM 2 4 9 2" xfId="35012"/>
    <cellStyle name="SYSTEM 2 4 9 2 2" xfId="58717"/>
    <cellStyle name="SYSTEM 2 4 9 2 3" xfId="58718"/>
    <cellStyle name="SYSTEM 2 4 9 3" xfId="58719"/>
    <cellStyle name="SYSTEM 2 5" xfId="35013"/>
    <cellStyle name="SYSTEM 2 5 10" xfId="35014"/>
    <cellStyle name="SYSTEM 2 5 10 2" xfId="58720"/>
    <cellStyle name="SYSTEM 2 5 10 3" xfId="58721"/>
    <cellStyle name="SYSTEM 2 5 11" xfId="58722"/>
    <cellStyle name="SYSTEM 2 5 2" xfId="35015"/>
    <cellStyle name="SYSTEM 2 5 2 2" xfId="35016"/>
    <cellStyle name="SYSTEM 2 5 2 2 2" xfId="58723"/>
    <cellStyle name="SYSTEM 2 5 2 2 3" xfId="58724"/>
    <cellStyle name="SYSTEM 2 5 2 3" xfId="58725"/>
    <cellStyle name="SYSTEM 2 5 3" xfId="35017"/>
    <cellStyle name="SYSTEM 2 5 3 2" xfId="35018"/>
    <cellStyle name="SYSTEM 2 5 3 2 2" xfId="58726"/>
    <cellStyle name="SYSTEM 2 5 3 2 3" xfId="58727"/>
    <cellStyle name="SYSTEM 2 5 3 3" xfId="58728"/>
    <cellStyle name="SYSTEM 2 5 4" xfId="35019"/>
    <cellStyle name="SYSTEM 2 5 4 2" xfId="35020"/>
    <cellStyle name="SYSTEM 2 5 4 2 2" xfId="58729"/>
    <cellStyle name="SYSTEM 2 5 4 2 3" xfId="58730"/>
    <cellStyle name="SYSTEM 2 5 4 3" xfId="58731"/>
    <cellStyle name="SYSTEM 2 5 5" xfId="35021"/>
    <cellStyle name="SYSTEM 2 5 5 2" xfId="35022"/>
    <cellStyle name="SYSTEM 2 5 5 2 2" xfId="58732"/>
    <cellStyle name="SYSTEM 2 5 5 2 3" xfId="58733"/>
    <cellStyle name="SYSTEM 2 5 5 3" xfId="58734"/>
    <cellStyle name="SYSTEM 2 5 6" xfId="35023"/>
    <cellStyle name="SYSTEM 2 5 6 2" xfId="35024"/>
    <cellStyle name="SYSTEM 2 5 6 2 2" xfId="58735"/>
    <cellStyle name="SYSTEM 2 5 6 2 3" xfId="58736"/>
    <cellStyle name="SYSTEM 2 5 6 3" xfId="58737"/>
    <cellStyle name="SYSTEM 2 5 7" xfId="35025"/>
    <cellStyle name="SYSTEM 2 5 7 2" xfId="35026"/>
    <cellStyle name="SYSTEM 2 5 7 2 2" xfId="58738"/>
    <cellStyle name="SYSTEM 2 5 7 2 3" xfId="58739"/>
    <cellStyle name="SYSTEM 2 5 7 3" xfId="58740"/>
    <cellStyle name="SYSTEM 2 5 8" xfId="35027"/>
    <cellStyle name="SYSTEM 2 5 8 2" xfId="35028"/>
    <cellStyle name="SYSTEM 2 5 8 2 2" xfId="58741"/>
    <cellStyle name="SYSTEM 2 5 8 2 3" xfId="58742"/>
    <cellStyle name="SYSTEM 2 5 8 3" xfId="58743"/>
    <cellStyle name="SYSTEM 2 5 9" xfId="35029"/>
    <cellStyle name="SYSTEM 2 5 9 2" xfId="35030"/>
    <cellStyle name="SYSTEM 2 5 9 2 2" xfId="58744"/>
    <cellStyle name="SYSTEM 2 5 9 2 3" xfId="58745"/>
    <cellStyle name="SYSTEM 2 5 9 3" xfId="58746"/>
    <cellStyle name="SYSTEM 2 6" xfId="35031"/>
    <cellStyle name="SYSTEM 2 6 2" xfId="35032"/>
    <cellStyle name="SYSTEM 2 6 2 2" xfId="58747"/>
    <cellStyle name="SYSTEM 2 6 2 2 2" xfId="58748"/>
    <cellStyle name="SYSTEM 2 6 2 2 3" xfId="58749"/>
    <cellStyle name="SYSTEM 2 6 2 3" xfId="58750"/>
    <cellStyle name="SYSTEM 2 6 2 4" xfId="58751"/>
    <cellStyle name="SYSTEM 2 6 3" xfId="35033"/>
    <cellStyle name="SYSTEM 2 6 3 2" xfId="35034"/>
    <cellStyle name="SYSTEM 2 6 3 2 2" xfId="58752"/>
    <cellStyle name="SYSTEM 2 6 3 2 3" xfId="58753"/>
    <cellStyle name="SYSTEM 2 6 3 3" xfId="58754"/>
    <cellStyle name="SYSTEM 2 6 4" xfId="35035"/>
    <cellStyle name="SYSTEM 2 6 4 2" xfId="35036"/>
    <cellStyle name="SYSTEM 2 6 4 2 2" xfId="58755"/>
    <cellStyle name="SYSTEM 2 6 4 2 3" xfId="58756"/>
    <cellStyle name="SYSTEM 2 6 4 3" xfId="58757"/>
    <cellStyle name="SYSTEM 2 6 5" xfId="35037"/>
    <cellStyle name="SYSTEM 2 6 5 2" xfId="35038"/>
    <cellStyle name="SYSTEM 2 6 5 3" xfId="35039"/>
    <cellStyle name="SYSTEM 2 6 6" xfId="35040"/>
    <cellStyle name="SYSTEM 2 6 6 2" xfId="35041"/>
    <cellStyle name="SYSTEM 2 6 6 2 2" xfId="58758"/>
    <cellStyle name="SYSTEM 2 6 6 2 3" xfId="58759"/>
    <cellStyle name="SYSTEM 2 6 6 3" xfId="58760"/>
    <cellStyle name="SYSTEM 2 6 7" xfId="58761"/>
    <cellStyle name="SYSTEM 2 7" xfId="35042"/>
    <cellStyle name="SYSTEM 2 7 10" xfId="35043"/>
    <cellStyle name="SYSTEM 2 7 10 2" xfId="58762"/>
    <cellStyle name="SYSTEM 2 7 10 3" xfId="58763"/>
    <cellStyle name="SYSTEM 2 7 11" xfId="58764"/>
    <cellStyle name="SYSTEM 2 7 2" xfId="35044"/>
    <cellStyle name="SYSTEM 2 7 2 2" xfId="35045"/>
    <cellStyle name="SYSTEM 2 7 2 2 2" xfId="58765"/>
    <cellStyle name="SYSTEM 2 7 2 2 3" xfId="58766"/>
    <cellStyle name="SYSTEM 2 7 2 3" xfId="58767"/>
    <cellStyle name="SYSTEM 2 7 3" xfId="35046"/>
    <cellStyle name="SYSTEM 2 7 3 2" xfId="35047"/>
    <cellStyle name="SYSTEM 2 7 3 2 2" xfId="58768"/>
    <cellStyle name="SYSTEM 2 7 3 2 3" xfId="58769"/>
    <cellStyle name="SYSTEM 2 7 3 3" xfId="58770"/>
    <cellStyle name="SYSTEM 2 7 4" xfId="35048"/>
    <cellStyle name="SYSTEM 2 7 4 2" xfId="35049"/>
    <cellStyle name="SYSTEM 2 7 4 2 2" xfId="58771"/>
    <cellStyle name="SYSTEM 2 7 4 2 3" xfId="58772"/>
    <cellStyle name="SYSTEM 2 7 4 3" xfId="58773"/>
    <cellStyle name="SYSTEM 2 7 5" xfId="35050"/>
    <cellStyle name="SYSTEM 2 7 5 2" xfId="35051"/>
    <cellStyle name="SYSTEM 2 7 5 2 2" xfId="58774"/>
    <cellStyle name="SYSTEM 2 7 5 2 3" xfId="58775"/>
    <cellStyle name="SYSTEM 2 7 5 3" xfId="58776"/>
    <cellStyle name="SYSTEM 2 7 6" xfId="35052"/>
    <cellStyle name="SYSTEM 2 7 6 2" xfId="35053"/>
    <cellStyle name="SYSTEM 2 7 6 2 2" xfId="58777"/>
    <cellStyle name="SYSTEM 2 7 6 2 3" xfId="58778"/>
    <cellStyle name="SYSTEM 2 7 6 3" xfId="58779"/>
    <cellStyle name="SYSTEM 2 7 7" xfId="35054"/>
    <cellStyle name="SYSTEM 2 7 7 2" xfId="35055"/>
    <cellStyle name="SYSTEM 2 7 7 2 2" xfId="58780"/>
    <cellStyle name="SYSTEM 2 7 7 2 3" xfId="58781"/>
    <cellStyle name="SYSTEM 2 7 7 3" xfId="58782"/>
    <cellStyle name="SYSTEM 2 7 8" xfId="35056"/>
    <cellStyle name="SYSTEM 2 7 8 2" xfId="35057"/>
    <cellStyle name="SYSTEM 2 7 8 2 2" xfId="58783"/>
    <cellStyle name="SYSTEM 2 7 8 2 3" xfId="58784"/>
    <cellStyle name="SYSTEM 2 7 8 3" xfId="58785"/>
    <cellStyle name="SYSTEM 2 7 9" xfId="35058"/>
    <cellStyle name="SYSTEM 2 7 9 2" xfId="35059"/>
    <cellStyle name="SYSTEM 2 7 9 2 2" xfId="58786"/>
    <cellStyle name="SYSTEM 2 7 9 2 3" xfId="58787"/>
    <cellStyle name="SYSTEM 2 7 9 3" xfId="58788"/>
    <cellStyle name="SYSTEM 2 8" xfId="35060"/>
    <cellStyle name="SYSTEM 2 8 10" xfId="35061"/>
    <cellStyle name="SYSTEM 2 8 10 2" xfId="58789"/>
    <cellStyle name="SYSTEM 2 8 10 3" xfId="58790"/>
    <cellStyle name="SYSTEM 2 8 11" xfId="58791"/>
    <cellStyle name="SYSTEM 2 8 2" xfId="35062"/>
    <cellStyle name="SYSTEM 2 8 2 2" xfId="35063"/>
    <cellStyle name="SYSTEM 2 8 2 2 2" xfId="58792"/>
    <cellStyle name="SYSTEM 2 8 2 2 3" xfId="58793"/>
    <cellStyle name="SYSTEM 2 8 2 3" xfId="58794"/>
    <cellStyle name="SYSTEM 2 8 3" xfId="35064"/>
    <cellStyle name="SYSTEM 2 8 3 2" xfId="35065"/>
    <cellStyle name="SYSTEM 2 8 3 2 2" xfId="58795"/>
    <cellStyle name="SYSTEM 2 8 3 2 3" xfId="58796"/>
    <cellStyle name="SYSTEM 2 8 3 3" xfId="58797"/>
    <cellStyle name="SYSTEM 2 8 4" xfId="35066"/>
    <cellStyle name="SYSTEM 2 8 4 2" xfId="35067"/>
    <cellStyle name="SYSTEM 2 8 4 2 2" xfId="58798"/>
    <cellStyle name="SYSTEM 2 8 4 2 3" xfId="58799"/>
    <cellStyle name="SYSTEM 2 8 4 3" xfId="58800"/>
    <cellStyle name="SYSTEM 2 8 5" xfId="35068"/>
    <cellStyle name="SYSTEM 2 8 5 2" xfId="35069"/>
    <cellStyle name="SYSTEM 2 8 5 2 2" xfId="58801"/>
    <cellStyle name="SYSTEM 2 8 5 2 3" xfId="58802"/>
    <cellStyle name="SYSTEM 2 8 5 3" xfId="58803"/>
    <cellStyle name="SYSTEM 2 8 6" xfId="35070"/>
    <cellStyle name="SYSTEM 2 8 6 2" xfId="35071"/>
    <cellStyle name="SYSTEM 2 8 6 2 2" xfId="58804"/>
    <cellStyle name="SYSTEM 2 8 6 2 3" xfId="58805"/>
    <cellStyle name="SYSTEM 2 8 6 3" xfId="58806"/>
    <cellStyle name="SYSTEM 2 8 7" xfId="35072"/>
    <cellStyle name="SYSTEM 2 8 7 2" xfId="35073"/>
    <cellStyle name="SYSTEM 2 8 7 2 2" xfId="58807"/>
    <cellStyle name="SYSTEM 2 8 7 2 3" xfId="58808"/>
    <cellStyle name="SYSTEM 2 8 7 3" xfId="58809"/>
    <cellStyle name="SYSTEM 2 8 8" xfId="35074"/>
    <cellStyle name="SYSTEM 2 8 8 2" xfId="35075"/>
    <cellStyle name="SYSTEM 2 8 8 2 2" xfId="58810"/>
    <cellStyle name="SYSTEM 2 8 8 2 3" xfId="58811"/>
    <cellStyle name="SYSTEM 2 8 8 3" xfId="58812"/>
    <cellStyle name="SYSTEM 2 8 9" xfId="35076"/>
    <cellStyle name="SYSTEM 2 8 9 2" xfId="35077"/>
    <cellStyle name="SYSTEM 2 8 9 2 2" xfId="58813"/>
    <cellStyle name="SYSTEM 2 8 9 2 3" xfId="58814"/>
    <cellStyle name="SYSTEM 2 8 9 3" xfId="58815"/>
    <cellStyle name="SYSTEM 2 9" xfId="35078"/>
    <cellStyle name="SYSTEM 2 9 10" xfId="35079"/>
    <cellStyle name="SYSTEM 2 9 10 2" xfId="58816"/>
    <cellStyle name="SYSTEM 2 9 10 3" xfId="58817"/>
    <cellStyle name="SYSTEM 2 9 11" xfId="58818"/>
    <cellStyle name="SYSTEM 2 9 2" xfId="35080"/>
    <cellStyle name="SYSTEM 2 9 2 2" xfId="35081"/>
    <cellStyle name="SYSTEM 2 9 2 2 2" xfId="58819"/>
    <cellStyle name="SYSTEM 2 9 2 2 3" xfId="58820"/>
    <cellStyle name="SYSTEM 2 9 2 3" xfId="58821"/>
    <cellStyle name="SYSTEM 2 9 3" xfId="35082"/>
    <cellStyle name="SYSTEM 2 9 3 2" xfId="35083"/>
    <cellStyle name="SYSTEM 2 9 3 2 2" xfId="58822"/>
    <cellStyle name="SYSTEM 2 9 3 2 3" xfId="58823"/>
    <cellStyle name="SYSTEM 2 9 3 3" xfId="58824"/>
    <cellStyle name="SYSTEM 2 9 4" xfId="35084"/>
    <cellStyle name="SYSTEM 2 9 4 2" xfId="35085"/>
    <cellStyle name="SYSTEM 2 9 4 2 2" xfId="58825"/>
    <cellStyle name="SYSTEM 2 9 4 2 3" xfId="58826"/>
    <cellStyle name="SYSTEM 2 9 4 3" xfId="58827"/>
    <cellStyle name="SYSTEM 2 9 5" xfId="35086"/>
    <cellStyle name="SYSTEM 2 9 5 2" xfId="35087"/>
    <cellStyle name="SYSTEM 2 9 5 2 2" xfId="58828"/>
    <cellStyle name="SYSTEM 2 9 5 2 3" xfId="58829"/>
    <cellStyle name="SYSTEM 2 9 5 3" xfId="58830"/>
    <cellStyle name="SYSTEM 2 9 6" xfId="35088"/>
    <cellStyle name="SYSTEM 2 9 6 2" xfId="35089"/>
    <cellStyle name="SYSTEM 2 9 6 2 2" xfId="58831"/>
    <cellStyle name="SYSTEM 2 9 6 2 3" xfId="58832"/>
    <cellStyle name="SYSTEM 2 9 6 3" xfId="58833"/>
    <cellStyle name="SYSTEM 2 9 7" xfId="35090"/>
    <cellStyle name="SYSTEM 2 9 7 2" xfId="35091"/>
    <cellStyle name="SYSTEM 2 9 7 2 2" xfId="58834"/>
    <cellStyle name="SYSTEM 2 9 7 2 3" xfId="58835"/>
    <cellStyle name="SYSTEM 2 9 7 3" xfId="58836"/>
    <cellStyle name="SYSTEM 2 9 8" xfId="35092"/>
    <cellStyle name="SYSTEM 2 9 8 2" xfId="35093"/>
    <cellStyle name="SYSTEM 2 9 8 2 2" xfId="58837"/>
    <cellStyle name="SYSTEM 2 9 8 2 3" xfId="58838"/>
    <cellStyle name="SYSTEM 2 9 8 3" xfId="58839"/>
    <cellStyle name="SYSTEM 2 9 9" xfId="35094"/>
    <cellStyle name="SYSTEM 2 9 9 2" xfId="35095"/>
    <cellStyle name="SYSTEM 2 9 9 2 2" xfId="58840"/>
    <cellStyle name="SYSTEM 2 9 9 2 3" xfId="58841"/>
    <cellStyle name="SYSTEM 2 9 9 3" xfId="58842"/>
    <cellStyle name="SYSTEM 20" xfId="35096"/>
    <cellStyle name="SYSTEM 20 2" xfId="35097"/>
    <cellStyle name="SYSTEM 20 2 2" xfId="35098"/>
    <cellStyle name="SYSTEM 20 2 2 2" xfId="58843"/>
    <cellStyle name="SYSTEM 20 2 2 3" xfId="58844"/>
    <cellStyle name="SYSTEM 20 2 3" xfId="58845"/>
    <cellStyle name="SYSTEM 20 3" xfId="35099"/>
    <cellStyle name="SYSTEM 20 3 2" xfId="35100"/>
    <cellStyle name="SYSTEM 20 3 2 2" xfId="58846"/>
    <cellStyle name="SYSTEM 20 3 2 3" xfId="58847"/>
    <cellStyle name="SYSTEM 20 3 3" xfId="58848"/>
    <cellStyle name="SYSTEM 20 4" xfId="35101"/>
    <cellStyle name="SYSTEM 20 4 2" xfId="35102"/>
    <cellStyle name="SYSTEM 20 4 2 2" xfId="58849"/>
    <cellStyle name="SYSTEM 20 4 2 3" xfId="58850"/>
    <cellStyle name="SYSTEM 20 4 3" xfId="58851"/>
    <cellStyle name="SYSTEM 20 5" xfId="35103"/>
    <cellStyle name="SYSTEM 20 5 2" xfId="35104"/>
    <cellStyle name="SYSTEM 20 5 2 2" xfId="58852"/>
    <cellStyle name="SYSTEM 20 5 2 3" xfId="58853"/>
    <cellStyle name="SYSTEM 20 5 3" xfId="58854"/>
    <cellStyle name="SYSTEM 20 6" xfId="35105"/>
    <cellStyle name="SYSTEM 20 6 2" xfId="35106"/>
    <cellStyle name="SYSTEM 20 6 2 2" xfId="58855"/>
    <cellStyle name="SYSTEM 20 6 2 3" xfId="58856"/>
    <cellStyle name="SYSTEM 20 6 3" xfId="58857"/>
    <cellStyle name="SYSTEM 20 7" xfId="35107"/>
    <cellStyle name="SYSTEM 20 7 2" xfId="35108"/>
    <cellStyle name="SYSTEM 20 7 2 2" xfId="58858"/>
    <cellStyle name="SYSTEM 20 7 2 3" xfId="58859"/>
    <cellStyle name="SYSTEM 20 7 3" xfId="58860"/>
    <cellStyle name="SYSTEM 20 8" xfId="35109"/>
    <cellStyle name="SYSTEM 20 8 2" xfId="58861"/>
    <cellStyle name="SYSTEM 20 8 3" xfId="58862"/>
    <cellStyle name="SYSTEM 20 9" xfId="58863"/>
    <cellStyle name="SYSTEM 21" xfId="35110"/>
    <cellStyle name="SYSTEM 21 2" xfId="35111"/>
    <cellStyle name="SYSTEM 21 2 2" xfId="35112"/>
    <cellStyle name="SYSTEM 21 2 2 2" xfId="58864"/>
    <cellStyle name="SYSTEM 21 2 2 3" xfId="58865"/>
    <cellStyle name="SYSTEM 21 2 3" xfId="58866"/>
    <cellStyle name="SYSTEM 21 3" xfId="35113"/>
    <cellStyle name="SYSTEM 21 3 2" xfId="35114"/>
    <cellStyle name="SYSTEM 21 3 2 2" xfId="58867"/>
    <cellStyle name="SYSTEM 21 3 2 3" xfId="58868"/>
    <cellStyle name="SYSTEM 21 3 3" xfId="58869"/>
    <cellStyle name="SYSTEM 21 4" xfId="35115"/>
    <cellStyle name="SYSTEM 21 4 2" xfId="35116"/>
    <cellStyle name="SYSTEM 21 4 2 2" xfId="58870"/>
    <cellStyle name="SYSTEM 21 4 2 3" xfId="58871"/>
    <cellStyle name="SYSTEM 21 4 3" xfId="58872"/>
    <cellStyle name="SYSTEM 21 5" xfId="35117"/>
    <cellStyle name="SYSTEM 21 5 2" xfId="35118"/>
    <cellStyle name="SYSTEM 21 5 2 2" xfId="58873"/>
    <cellStyle name="SYSTEM 21 5 2 3" xfId="58874"/>
    <cellStyle name="SYSTEM 21 5 3" xfId="58875"/>
    <cellStyle name="SYSTEM 21 6" xfId="35119"/>
    <cellStyle name="SYSTEM 21 6 2" xfId="35120"/>
    <cellStyle name="SYSTEM 21 6 2 2" xfId="58876"/>
    <cellStyle name="SYSTEM 21 6 2 3" xfId="58877"/>
    <cellStyle name="SYSTEM 21 6 3" xfId="58878"/>
    <cellStyle name="SYSTEM 21 7" xfId="35121"/>
    <cellStyle name="SYSTEM 21 7 2" xfId="35122"/>
    <cellStyle name="SYSTEM 21 7 2 2" xfId="58879"/>
    <cellStyle name="SYSTEM 21 7 2 3" xfId="58880"/>
    <cellStyle name="SYSTEM 21 7 3" xfId="58881"/>
    <cellStyle name="SYSTEM 21 8" xfId="35123"/>
    <cellStyle name="SYSTEM 21 8 2" xfId="58882"/>
    <cellStyle name="SYSTEM 21 8 3" xfId="58883"/>
    <cellStyle name="SYSTEM 21 9" xfId="58884"/>
    <cellStyle name="SYSTEM 22" xfId="35124"/>
    <cellStyle name="SYSTEM 22 2" xfId="35125"/>
    <cellStyle name="SYSTEM 22 2 2" xfId="35126"/>
    <cellStyle name="SYSTEM 22 2 2 2" xfId="58885"/>
    <cellStyle name="SYSTEM 22 2 2 3" xfId="58886"/>
    <cellStyle name="SYSTEM 22 2 3" xfId="58887"/>
    <cellStyle name="SYSTEM 22 3" xfId="35127"/>
    <cellStyle name="SYSTEM 22 3 2" xfId="35128"/>
    <cellStyle name="SYSTEM 22 3 2 2" xfId="58888"/>
    <cellStyle name="SYSTEM 22 3 2 3" xfId="58889"/>
    <cellStyle name="SYSTEM 22 3 3" xfId="58890"/>
    <cellStyle name="SYSTEM 22 4" xfId="35129"/>
    <cellStyle name="SYSTEM 22 4 2" xfId="35130"/>
    <cellStyle name="SYSTEM 22 4 2 2" xfId="58891"/>
    <cellStyle name="SYSTEM 22 4 2 3" xfId="58892"/>
    <cellStyle name="SYSTEM 22 4 3" xfId="58893"/>
    <cellStyle name="SYSTEM 22 5" xfId="35131"/>
    <cellStyle name="SYSTEM 22 5 2" xfId="35132"/>
    <cellStyle name="SYSTEM 22 5 2 2" xfId="58894"/>
    <cellStyle name="SYSTEM 22 5 2 3" xfId="58895"/>
    <cellStyle name="SYSTEM 22 5 3" xfId="58896"/>
    <cellStyle name="SYSTEM 22 6" xfId="35133"/>
    <cellStyle name="SYSTEM 22 6 2" xfId="35134"/>
    <cellStyle name="SYSTEM 22 6 2 2" xfId="58897"/>
    <cellStyle name="SYSTEM 22 6 2 3" xfId="58898"/>
    <cellStyle name="SYSTEM 22 6 3" xfId="58899"/>
    <cellStyle name="SYSTEM 22 7" xfId="35135"/>
    <cellStyle name="SYSTEM 22 7 2" xfId="35136"/>
    <cellStyle name="SYSTEM 22 7 2 2" xfId="58900"/>
    <cellStyle name="SYSTEM 22 7 2 3" xfId="58901"/>
    <cellStyle name="SYSTEM 22 7 3" xfId="58902"/>
    <cellStyle name="SYSTEM 22 8" xfId="35137"/>
    <cellStyle name="SYSTEM 22 8 2" xfId="58903"/>
    <cellStyle name="SYSTEM 22 8 3" xfId="58904"/>
    <cellStyle name="SYSTEM 22 9" xfId="58905"/>
    <cellStyle name="SYSTEM 23" xfId="35138"/>
    <cellStyle name="SYSTEM 23 2" xfId="35139"/>
    <cellStyle name="SYSTEM 23 2 2" xfId="35140"/>
    <cellStyle name="SYSTEM 23 2 2 2" xfId="58906"/>
    <cellStyle name="SYSTEM 23 2 2 3" xfId="58907"/>
    <cellStyle name="SYSTEM 23 2 3" xfId="58908"/>
    <cellStyle name="SYSTEM 23 3" xfId="35141"/>
    <cellStyle name="SYSTEM 23 3 2" xfId="35142"/>
    <cellStyle name="SYSTEM 23 3 2 2" xfId="58909"/>
    <cellStyle name="SYSTEM 23 3 2 3" xfId="58910"/>
    <cellStyle name="SYSTEM 23 3 3" xfId="58911"/>
    <cellStyle name="SYSTEM 23 4" xfId="35143"/>
    <cellStyle name="SYSTEM 23 4 2" xfId="35144"/>
    <cellStyle name="SYSTEM 23 4 2 2" xfId="58912"/>
    <cellStyle name="SYSTEM 23 4 2 3" xfId="58913"/>
    <cellStyle name="SYSTEM 23 4 3" xfId="58914"/>
    <cellStyle name="SYSTEM 23 5" xfId="35145"/>
    <cellStyle name="SYSTEM 23 5 2" xfId="35146"/>
    <cellStyle name="SYSTEM 23 5 2 2" xfId="58915"/>
    <cellStyle name="SYSTEM 23 5 2 3" xfId="58916"/>
    <cellStyle name="SYSTEM 23 5 3" xfId="58917"/>
    <cellStyle name="SYSTEM 23 6" xfId="35147"/>
    <cellStyle name="SYSTEM 23 6 2" xfId="35148"/>
    <cellStyle name="SYSTEM 23 6 2 2" xfId="58918"/>
    <cellStyle name="SYSTEM 23 6 2 3" xfId="58919"/>
    <cellStyle name="SYSTEM 23 6 3" xfId="58920"/>
    <cellStyle name="SYSTEM 23 7" xfId="35149"/>
    <cellStyle name="SYSTEM 23 7 2" xfId="35150"/>
    <cellStyle name="SYSTEM 23 7 2 2" xfId="58921"/>
    <cellStyle name="SYSTEM 23 7 2 3" xfId="58922"/>
    <cellStyle name="SYSTEM 23 7 3" xfId="58923"/>
    <cellStyle name="SYSTEM 23 8" xfId="35151"/>
    <cellStyle name="SYSTEM 23 8 2" xfId="58924"/>
    <cellStyle name="SYSTEM 23 8 3" xfId="58925"/>
    <cellStyle name="SYSTEM 23 9" xfId="58926"/>
    <cellStyle name="SYSTEM 24" xfId="35152"/>
    <cellStyle name="SYSTEM 24 2" xfId="35153"/>
    <cellStyle name="SYSTEM 24 2 2" xfId="35154"/>
    <cellStyle name="SYSTEM 24 2 2 2" xfId="58927"/>
    <cellStyle name="SYSTEM 24 2 2 3" xfId="58928"/>
    <cellStyle name="SYSTEM 24 2 3" xfId="58929"/>
    <cellStyle name="SYSTEM 24 3" xfId="35155"/>
    <cellStyle name="SYSTEM 24 3 2" xfId="35156"/>
    <cellStyle name="SYSTEM 24 3 2 2" xfId="58930"/>
    <cellStyle name="SYSTEM 24 3 2 3" xfId="58931"/>
    <cellStyle name="SYSTEM 24 3 3" xfId="35157"/>
    <cellStyle name="SYSTEM 24 3 4" xfId="58932"/>
    <cellStyle name="SYSTEM 24 4" xfId="35158"/>
    <cellStyle name="SYSTEM 24 4 2" xfId="35159"/>
    <cellStyle name="SYSTEM 24 4 3" xfId="35160"/>
    <cellStyle name="SYSTEM 24 5" xfId="58933"/>
    <cellStyle name="SYSTEM 24 6" xfId="58934"/>
    <cellStyle name="SYSTEM 25" xfId="35161"/>
    <cellStyle name="SYSTEM 25 2" xfId="35162"/>
    <cellStyle name="SYSTEM 25 2 2" xfId="58935"/>
    <cellStyle name="SYSTEM 25 2 3" xfId="58936"/>
    <cellStyle name="SYSTEM 25 3" xfId="58937"/>
    <cellStyle name="SYSTEM 26" xfId="35163"/>
    <cellStyle name="SYSTEM 26 2" xfId="35164"/>
    <cellStyle name="SYSTEM 26 2 2" xfId="58938"/>
    <cellStyle name="SYSTEM 26 2 3" xfId="58939"/>
    <cellStyle name="SYSTEM 26 3" xfId="58940"/>
    <cellStyle name="SYSTEM 27" xfId="35165"/>
    <cellStyle name="SYSTEM 27 2" xfId="35166"/>
    <cellStyle name="SYSTEM 27 2 2" xfId="58941"/>
    <cellStyle name="SYSTEM 27 2 3" xfId="58942"/>
    <cellStyle name="SYSTEM 27 3" xfId="58943"/>
    <cellStyle name="SYSTEM 28" xfId="35167"/>
    <cellStyle name="SYSTEM 28 2" xfId="35168"/>
    <cellStyle name="SYSTEM 28 2 2" xfId="58944"/>
    <cellStyle name="SYSTEM 28 2 3" xfId="58945"/>
    <cellStyle name="SYSTEM 28 3" xfId="58946"/>
    <cellStyle name="SYSTEM 29" xfId="35169"/>
    <cellStyle name="SYSTEM 3" xfId="35170"/>
    <cellStyle name="SYSTEM 3 2" xfId="35171"/>
    <cellStyle name="SYSTEM 3 2 2" xfId="58947"/>
    <cellStyle name="SYSTEM 3 2 2 2" xfId="58948"/>
    <cellStyle name="SYSTEM 3 2 2 3" xfId="58949"/>
    <cellStyle name="SYSTEM 3 2 3" xfId="58950"/>
    <cellStyle name="SYSTEM 3 2 4" xfId="58951"/>
    <cellStyle name="SYSTEM 3 3" xfId="35172"/>
    <cellStyle name="SYSTEM 3 3 2" xfId="35173"/>
    <cellStyle name="SYSTEM 3 3 2 2" xfId="58952"/>
    <cellStyle name="SYSTEM 3 3 2 3" xfId="58953"/>
    <cellStyle name="SYSTEM 3 3 3" xfId="58954"/>
    <cellStyle name="SYSTEM 3 4" xfId="35174"/>
    <cellStyle name="SYSTEM 3 4 2" xfId="35175"/>
    <cellStyle name="SYSTEM 3 4 2 2" xfId="58955"/>
    <cellStyle name="SYSTEM 3 4 2 3" xfId="58956"/>
    <cellStyle name="SYSTEM 3 4 3" xfId="35176"/>
    <cellStyle name="SYSTEM 3 4 4" xfId="58957"/>
    <cellStyle name="SYSTEM 3 5" xfId="35177"/>
    <cellStyle name="SYSTEM 3 5 2" xfId="35178"/>
    <cellStyle name="SYSTEM 3 5 2 2" xfId="58958"/>
    <cellStyle name="SYSTEM 3 5 2 3" xfId="58959"/>
    <cellStyle name="SYSTEM 3 5 3" xfId="58960"/>
    <cellStyle name="SYSTEM 3 6" xfId="35179"/>
    <cellStyle name="SYSTEM 3 6 2" xfId="35180"/>
    <cellStyle name="SYSTEM 3 6 2 2" xfId="58961"/>
    <cellStyle name="SYSTEM 3 6 2 3" xfId="58962"/>
    <cellStyle name="SYSTEM 3 6 3" xfId="58963"/>
    <cellStyle name="SYSTEM 3 7" xfId="35181"/>
    <cellStyle name="SYSTEM 3 7 2" xfId="35182"/>
    <cellStyle name="SYSTEM 3 7 3" xfId="35183"/>
    <cellStyle name="SYSTEM 3 8" xfId="58964"/>
    <cellStyle name="SYSTEM 3 8 2" xfId="58965"/>
    <cellStyle name="SYSTEM 4" xfId="35184"/>
    <cellStyle name="SYSTEM 4 10" xfId="35185"/>
    <cellStyle name="SYSTEM 4 10 2" xfId="58966"/>
    <cellStyle name="SYSTEM 4 10 3" xfId="58967"/>
    <cellStyle name="SYSTEM 4 11" xfId="58968"/>
    <cellStyle name="SYSTEM 4 2" xfId="35186"/>
    <cellStyle name="SYSTEM 4 2 2" xfId="35187"/>
    <cellStyle name="SYSTEM 4 2 2 2" xfId="58969"/>
    <cellStyle name="SYSTEM 4 2 2 3" xfId="58970"/>
    <cellStyle name="SYSTEM 4 2 3" xfId="58971"/>
    <cellStyle name="SYSTEM 4 3" xfId="35188"/>
    <cellStyle name="SYSTEM 4 3 2" xfId="35189"/>
    <cellStyle name="SYSTEM 4 3 2 2" xfId="58972"/>
    <cellStyle name="SYSTEM 4 3 2 3" xfId="58973"/>
    <cellStyle name="SYSTEM 4 3 3" xfId="58974"/>
    <cellStyle name="SYSTEM 4 4" xfId="35190"/>
    <cellStyle name="SYSTEM 4 4 2" xfId="35191"/>
    <cellStyle name="SYSTEM 4 4 2 2" xfId="58975"/>
    <cellStyle name="SYSTEM 4 4 2 3" xfId="58976"/>
    <cellStyle name="SYSTEM 4 4 3" xfId="58977"/>
    <cellStyle name="SYSTEM 4 5" xfId="35192"/>
    <cellStyle name="SYSTEM 4 5 2" xfId="35193"/>
    <cellStyle name="SYSTEM 4 5 2 2" xfId="58978"/>
    <cellStyle name="SYSTEM 4 5 2 3" xfId="58979"/>
    <cellStyle name="SYSTEM 4 5 3" xfId="58980"/>
    <cellStyle name="SYSTEM 4 6" xfId="35194"/>
    <cellStyle name="SYSTEM 4 6 2" xfId="35195"/>
    <cellStyle name="SYSTEM 4 6 2 2" xfId="58981"/>
    <cellStyle name="SYSTEM 4 6 2 3" xfId="58982"/>
    <cellStyle name="SYSTEM 4 6 3" xfId="58983"/>
    <cellStyle name="SYSTEM 4 7" xfId="35196"/>
    <cellStyle name="SYSTEM 4 7 2" xfId="35197"/>
    <cellStyle name="SYSTEM 4 7 2 2" xfId="58984"/>
    <cellStyle name="SYSTEM 4 7 2 3" xfId="58985"/>
    <cellStyle name="SYSTEM 4 7 3" xfId="58986"/>
    <cellStyle name="SYSTEM 4 8" xfId="35198"/>
    <cellStyle name="SYSTEM 4 8 2" xfId="35199"/>
    <cellStyle name="SYSTEM 4 8 2 2" xfId="58987"/>
    <cellStyle name="SYSTEM 4 8 2 3" xfId="58988"/>
    <cellStyle name="SYSTEM 4 8 3" xfId="58989"/>
    <cellStyle name="SYSTEM 4 9" xfId="35200"/>
    <cellStyle name="SYSTEM 4 9 2" xfId="35201"/>
    <cellStyle name="SYSTEM 4 9 2 2" xfId="58990"/>
    <cellStyle name="SYSTEM 4 9 2 3" xfId="58991"/>
    <cellStyle name="SYSTEM 4 9 3" xfId="58992"/>
    <cellStyle name="SYSTEM 5" xfId="35202"/>
    <cellStyle name="SYSTEM 5 10" xfId="35203"/>
    <cellStyle name="SYSTEM 5 10 2" xfId="58993"/>
    <cellStyle name="SYSTEM 5 10 3" xfId="58994"/>
    <cellStyle name="SYSTEM 5 11" xfId="58995"/>
    <cellStyle name="SYSTEM 5 2" xfId="35204"/>
    <cellStyle name="SYSTEM 5 2 2" xfId="35205"/>
    <cellStyle name="SYSTEM 5 2 2 2" xfId="58996"/>
    <cellStyle name="SYSTEM 5 2 2 3" xfId="58997"/>
    <cellStyle name="SYSTEM 5 2 3" xfId="58998"/>
    <cellStyle name="SYSTEM 5 3" xfId="35206"/>
    <cellStyle name="SYSTEM 5 3 2" xfId="35207"/>
    <cellStyle name="SYSTEM 5 3 2 2" xfId="58999"/>
    <cellStyle name="SYSTEM 5 3 2 3" xfId="59000"/>
    <cellStyle name="SYSTEM 5 3 3" xfId="59001"/>
    <cellStyle name="SYSTEM 5 4" xfId="35208"/>
    <cellStyle name="SYSTEM 5 4 2" xfId="35209"/>
    <cellStyle name="SYSTEM 5 4 2 2" xfId="59002"/>
    <cellStyle name="SYSTEM 5 4 2 3" xfId="59003"/>
    <cellStyle name="SYSTEM 5 4 3" xfId="59004"/>
    <cellStyle name="SYSTEM 5 5" xfId="35210"/>
    <cellStyle name="SYSTEM 5 5 2" xfId="35211"/>
    <cellStyle name="SYSTEM 5 5 2 2" xfId="59005"/>
    <cellStyle name="SYSTEM 5 5 2 3" xfId="59006"/>
    <cellStyle name="SYSTEM 5 5 3" xfId="59007"/>
    <cellStyle name="SYSTEM 5 6" xfId="35212"/>
    <cellStyle name="SYSTEM 5 6 2" xfId="35213"/>
    <cellStyle name="SYSTEM 5 6 2 2" xfId="59008"/>
    <cellStyle name="SYSTEM 5 6 2 3" xfId="59009"/>
    <cellStyle name="SYSTEM 5 6 3" xfId="59010"/>
    <cellStyle name="SYSTEM 5 7" xfId="35214"/>
    <cellStyle name="SYSTEM 5 7 2" xfId="35215"/>
    <cellStyle name="SYSTEM 5 7 2 2" xfId="59011"/>
    <cellStyle name="SYSTEM 5 7 2 3" xfId="59012"/>
    <cellStyle name="SYSTEM 5 7 3" xfId="59013"/>
    <cellStyle name="SYSTEM 5 8" xfId="35216"/>
    <cellStyle name="SYSTEM 5 8 2" xfId="35217"/>
    <cellStyle name="SYSTEM 5 8 2 2" xfId="59014"/>
    <cellStyle name="SYSTEM 5 8 2 3" xfId="59015"/>
    <cellStyle name="SYSTEM 5 8 3" xfId="59016"/>
    <cellStyle name="SYSTEM 5 9" xfId="35218"/>
    <cellStyle name="SYSTEM 5 9 2" xfId="35219"/>
    <cellStyle name="SYSTEM 5 9 2 2" xfId="59017"/>
    <cellStyle name="SYSTEM 5 9 2 3" xfId="59018"/>
    <cellStyle name="SYSTEM 5 9 3" xfId="59019"/>
    <cellStyle name="SYSTEM 6" xfId="35220"/>
    <cellStyle name="SYSTEM 6 10" xfId="35221"/>
    <cellStyle name="SYSTEM 6 10 2" xfId="59020"/>
    <cellStyle name="SYSTEM 6 10 3" xfId="59021"/>
    <cellStyle name="SYSTEM 6 11" xfId="59022"/>
    <cellStyle name="SYSTEM 6 2" xfId="35222"/>
    <cellStyle name="SYSTEM 6 2 2" xfId="35223"/>
    <cellStyle name="SYSTEM 6 2 2 2" xfId="59023"/>
    <cellStyle name="SYSTEM 6 2 2 3" xfId="59024"/>
    <cellStyle name="SYSTEM 6 2 3" xfId="59025"/>
    <cellStyle name="SYSTEM 6 3" xfId="35224"/>
    <cellStyle name="SYSTEM 6 3 2" xfId="35225"/>
    <cellStyle name="SYSTEM 6 3 2 2" xfId="59026"/>
    <cellStyle name="SYSTEM 6 3 2 3" xfId="59027"/>
    <cellStyle name="SYSTEM 6 3 3" xfId="59028"/>
    <cellStyle name="SYSTEM 6 4" xfId="35226"/>
    <cellStyle name="SYSTEM 6 4 2" xfId="35227"/>
    <cellStyle name="SYSTEM 6 4 2 2" xfId="59029"/>
    <cellStyle name="SYSTEM 6 4 2 3" xfId="59030"/>
    <cellStyle name="SYSTEM 6 4 3" xfId="59031"/>
    <cellStyle name="SYSTEM 6 5" xfId="35228"/>
    <cellStyle name="SYSTEM 6 5 2" xfId="35229"/>
    <cellStyle name="SYSTEM 6 5 2 2" xfId="59032"/>
    <cellStyle name="SYSTEM 6 5 2 3" xfId="59033"/>
    <cellStyle name="SYSTEM 6 5 3" xfId="59034"/>
    <cellStyle name="SYSTEM 6 6" xfId="35230"/>
    <cellStyle name="SYSTEM 6 6 2" xfId="35231"/>
    <cellStyle name="SYSTEM 6 6 2 2" xfId="59035"/>
    <cellStyle name="SYSTEM 6 6 2 3" xfId="59036"/>
    <cellStyle name="SYSTEM 6 6 3" xfId="59037"/>
    <cellStyle name="SYSTEM 6 7" xfId="35232"/>
    <cellStyle name="SYSTEM 6 7 2" xfId="35233"/>
    <cellStyle name="SYSTEM 6 7 2 2" xfId="59038"/>
    <cellStyle name="SYSTEM 6 7 2 3" xfId="59039"/>
    <cellStyle name="SYSTEM 6 7 3" xfId="59040"/>
    <cellStyle name="SYSTEM 6 8" xfId="35234"/>
    <cellStyle name="SYSTEM 6 8 2" xfId="35235"/>
    <cellStyle name="SYSTEM 6 8 2 2" xfId="59041"/>
    <cellStyle name="SYSTEM 6 8 2 3" xfId="59042"/>
    <cellStyle name="SYSTEM 6 8 3" xfId="59043"/>
    <cellStyle name="SYSTEM 6 9" xfId="35236"/>
    <cellStyle name="SYSTEM 6 9 2" xfId="35237"/>
    <cellStyle name="SYSTEM 6 9 2 2" xfId="59044"/>
    <cellStyle name="SYSTEM 6 9 2 3" xfId="59045"/>
    <cellStyle name="SYSTEM 6 9 3" xfId="59046"/>
    <cellStyle name="SYSTEM 7" xfId="35238"/>
    <cellStyle name="SYSTEM 7 10" xfId="35239"/>
    <cellStyle name="SYSTEM 7 10 2" xfId="59047"/>
    <cellStyle name="SYSTEM 7 10 3" xfId="59048"/>
    <cellStyle name="SYSTEM 7 11" xfId="59049"/>
    <cellStyle name="SYSTEM 7 2" xfId="35240"/>
    <cellStyle name="SYSTEM 7 2 2" xfId="35241"/>
    <cellStyle name="SYSTEM 7 2 2 2" xfId="59050"/>
    <cellStyle name="SYSTEM 7 2 2 3" xfId="59051"/>
    <cellStyle name="SYSTEM 7 2 3" xfId="59052"/>
    <cellStyle name="SYSTEM 7 3" xfId="35242"/>
    <cellStyle name="SYSTEM 7 3 2" xfId="35243"/>
    <cellStyle name="SYSTEM 7 3 2 2" xfId="59053"/>
    <cellStyle name="SYSTEM 7 3 2 3" xfId="59054"/>
    <cellStyle name="SYSTEM 7 3 3" xfId="59055"/>
    <cellStyle name="SYSTEM 7 4" xfId="35244"/>
    <cellStyle name="SYSTEM 7 4 2" xfId="35245"/>
    <cellStyle name="SYSTEM 7 4 2 2" xfId="59056"/>
    <cellStyle name="SYSTEM 7 4 2 3" xfId="59057"/>
    <cellStyle name="SYSTEM 7 4 3" xfId="59058"/>
    <cellStyle name="SYSTEM 7 5" xfId="35246"/>
    <cellStyle name="SYSTEM 7 5 2" xfId="35247"/>
    <cellStyle name="SYSTEM 7 5 2 2" xfId="59059"/>
    <cellStyle name="SYSTEM 7 5 2 3" xfId="59060"/>
    <cellStyle name="SYSTEM 7 5 3" xfId="59061"/>
    <cellStyle name="SYSTEM 7 6" xfId="35248"/>
    <cellStyle name="SYSTEM 7 6 2" xfId="35249"/>
    <cellStyle name="SYSTEM 7 6 2 2" xfId="59062"/>
    <cellStyle name="SYSTEM 7 6 2 3" xfId="59063"/>
    <cellStyle name="SYSTEM 7 6 3" xfId="59064"/>
    <cellStyle name="SYSTEM 7 7" xfId="35250"/>
    <cellStyle name="SYSTEM 7 7 2" xfId="35251"/>
    <cellStyle name="SYSTEM 7 7 2 2" xfId="59065"/>
    <cellStyle name="SYSTEM 7 7 2 3" xfId="59066"/>
    <cellStyle name="SYSTEM 7 7 3" xfId="59067"/>
    <cellStyle name="SYSTEM 7 8" xfId="35252"/>
    <cellStyle name="SYSTEM 7 8 2" xfId="35253"/>
    <cellStyle name="SYSTEM 7 8 2 2" xfId="59068"/>
    <cellStyle name="SYSTEM 7 8 2 3" xfId="59069"/>
    <cellStyle name="SYSTEM 7 8 3" xfId="59070"/>
    <cellStyle name="SYSTEM 7 9" xfId="35254"/>
    <cellStyle name="SYSTEM 7 9 2" xfId="35255"/>
    <cellStyle name="SYSTEM 7 9 2 2" xfId="59071"/>
    <cellStyle name="SYSTEM 7 9 2 3" xfId="59072"/>
    <cellStyle name="SYSTEM 7 9 3" xfId="59073"/>
    <cellStyle name="SYSTEM 8" xfId="35256"/>
    <cellStyle name="SYSTEM 8 10" xfId="35257"/>
    <cellStyle name="SYSTEM 8 10 2" xfId="59074"/>
    <cellStyle name="SYSTEM 8 10 3" xfId="59075"/>
    <cellStyle name="SYSTEM 8 11" xfId="59076"/>
    <cellStyle name="SYSTEM 8 2" xfId="35258"/>
    <cellStyle name="SYSTEM 8 2 2" xfId="35259"/>
    <cellStyle name="SYSTEM 8 2 2 2" xfId="59077"/>
    <cellStyle name="SYSTEM 8 2 2 3" xfId="59078"/>
    <cellStyle name="SYSTEM 8 2 3" xfId="59079"/>
    <cellStyle name="SYSTEM 8 3" xfId="35260"/>
    <cellStyle name="SYSTEM 8 3 2" xfId="35261"/>
    <cellStyle name="SYSTEM 8 3 2 2" xfId="59080"/>
    <cellStyle name="SYSTEM 8 3 2 3" xfId="59081"/>
    <cellStyle name="SYSTEM 8 3 3" xfId="59082"/>
    <cellStyle name="SYSTEM 8 4" xfId="35262"/>
    <cellStyle name="SYSTEM 8 4 2" xfId="35263"/>
    <cellStyle name="SYSTEM 8 4 2 2" xfId="59083"/>
    <cellStyle name="SYSTEM 8 4 2 3" xfId="59084"/>
    <cellStyle name="SYSTEM 8 4 3" xfId="59085"/>
    <cellStyle name="SYSTEM 8 5" xfId="35264"/>
    <cellStyle name="SYSTEM 8 5 2" xfId="35265"/>
    <cellStyle name="SYSTEM 8 5 2 2" xfId="59086"/>
    <cellStyle name="SYSTEM 8 5 2 3" xfId="59087"/>
    <cellStyle name="SYSTEM 8 5 3" xfId="59088"/>
    <cellStyle name="SYSTEM 8 6" xfId="35266"/>
    <cellStyle name="SYSTEM 8 6 2" xfId="35267"/>
    <cellStyle name="SYSTEM 8 6 2 2" xfId="59089"/>
    <cellStyle name="SYSTEM 8 6 2 3" xfId="59090"/>
    <cellStyle name="SYSTEM 8 6 3" xfId="59091"/>
    <cellStyle name="SYSTEM 8 7" xfId="35268"/>
    <cellStyle name="SYSTEM 8 7 2" xfId="35269"/>
    <cellStyle name="SYSTEM 8 7 2 2" xfId="59092"/>
    <cellStyle name="SYSTEM 8 7 2 3" xfId="59093"/>
    <cellStyle name="SYSTEM 8 7 3" xfId="59094"/>
    <cellStyle name="SYSTEM 8 8" xfId="35270"/>
    <cellStyle name="SYSTEM 8 8 2" xfId="35271"/>
    <cellStyle name="SYSTEM 8 8 2 2" xfId="59095"/>
    <cellStyle name="SYSTEM 8 8 2 3" xfId="59096"/>
    <cellStyle name="SYSTEM 8 8 3" xfId="59097"/>
    <cellStyle name="SYSTEM 8 9" xfId="35272"/>
    <cellStyle name="SYSTEM 8 9 2" xfId="35273"/>
    <cellStyle name="SYSTEM 8 9 2 2" xfId="59098"/>
    <cellStyle name="SYSTEM 8 9 2 3" xfId="59099"/>
    <cellStyle name="SYSTEM 8 9 3" xfId="59100"/>
    <cellStyle name="SYSTEM 9" xfId="35274"/>
    <cellStyle name="SYSTEM 9 10" xfId="35275"/>
    <cellStyle name="SYSTEM 9 10 2" xfId="59101"/>
    <cellStyle name="SYSTEM 9 10 3" xfId="59102"/>
    <cellStyle name="SYSTEM 9 11" xfId="59103"/>
    <cellStyle name="SYSTEM 9 2" xfId="35276"/>
    <cellStyle name="SYSTEM 9 2 2" xfId="35277"/>
    <cellStyle name="SYSTEM 9 2 2 2" xfId="59104"/>
    <cellStyle name="SYSTEM 9 2 2 3" xfId="59105"/>
    <cellStyle name="SYSTEM 9 2 3" xfId="59106"/>
    <cellStyle name="SYSTEM 9 3" xfId="35278"/>
    <cellStyle name="SYSTEM 9 3 2" xfId="35279"/>
    <cellStyle name="SYSTEM 9 3 2 2" xfId="59107"/>
    <cellStyle name="SYSTEM 9 3 2 3" xfId="59108"/>
    <cellStyle name="SYSTEM 9 3 3" xfId="59109"/>
    <cellStyle name="SYSTEM 9 4" xfId="35280"/>
    <cellStyle name="SYSTEM 9 4 2" xfId="35281"/>
    <cellStyle name="SYSTEM 9 4 2 2" xfId="59110"/>
    <cellStyle name="SYSTEM 9 4 2 3" xfId="59111"/>
    <cellStyle name="SYSTEM 9 4 3" xfId="59112"/>
    <cellStyle name="SYSTEM 9 5" xfId="35282"/>
    <cellStyle name="SYSTEM 9 5 2" xfId="35283"/>
    <cellStyle name="SYSTEM 9 5 2 2" xfId="59113"/>
    <cellStyle name="SYSTEM 9 5 2 3" xfId="59114"/>
    <cellStyle name="SYSTEM 9 5 3" xfId="59115"/>
    <cellStyle name="SYSTEM 9 6" xfId="35284"/>
    <cellStyle name="SYSTEM 9 6 2" xfId="35285"/>
    <cellStyle name="SYSTEM 9 6 2 2" xfId="59116"/>
    <cellStyle name="SYSTEM 9 6 2 3" xfId="59117"/>
    <cellStyle name="SYSTEM 9 6 3" xfId="59118"/>
    <cellStyle name="SYSTEM 9 7" xfId="35286"/>
    <cellStyle name="SYSTEM 9 7 2" xfId="35287"/>
    <cellStyle name="SYSTEM 9 7 2 2" xfId="59119"/>
    <cellStyle name="SYSTEM 9 7 2 3" xfId="59120"/>
    <cellStyle name="SYSTEM 9 7 3" xfId="59121"/>
    <cellStyle name="SYSTEM 9 8" xfId="35288"/>
    <cellStyle name="SYSTEM 9 8 2" xfId="35289"/>
    <cellStyle name="SYSTEM 9 8 2 2" xfId="59122"/>
    <cellStyle name="SYSTEM 9 8 2 3" xfId="59123"/>
    <cellStyle name="SYSTEM 9 8 3" xfId="59124"/>
    <cellStyle name="SYSTEM 9 9" xfId="35290"/>
    <cellStyle name="SYSTEM 9 9 2" xfId="35291"/>
    <cellStyle name="SYSTEM 9 9 2 2" xfId="59125"/>
    <cellStyle name="SYSTEM 9 9 2 3" xfId="59126"/>
    <cellStyle name="SYSTEM 9 9 3" xfId="59127"/>
    <cellStyle name="Table Footnote" xfId="1426"/>
    <cellStyle name="Table Header" xfId="1427"/>
    <cellStyle name="Table Header 2" xfId="1428"/>
    <cellStyle name="Table Header 2 3" xfId="1429"/>
    <cellStyle name="Table Header 2_201211070_Key data updated 11 January 2013" xfId="1430"/>
    <cellStyle name="Table Header Small" xfId="1431"/>
    <cellStyle name="Table Header_20120608_DB ready reckonerV10_V2a TN edits 31 V2" xfId="1432"/>
    <cellStyle name="Table Heading 1" xfId="1433"/>
    <cellStyle name="Table Heading 1 2 3" xfId="1434"/>
    <cellStyle name="Table Heading 1_Baseline%20Wallpaper%20from%2014-12-10%20ALIGNMENT(1)" xfId="1435"/>
    <cellStyle name="Table Heading 2" xfId="1436"/>
    <cellStyle name="Table Normal" xfId="1437"/>
    <cellStyle name="Table Normal 2" xfId="1438"/>
    <cellStyle name="Table Of Which" xfId="1439"/>
    <cellStyle name="Table Row Billions" xfId="1440"/>
    <cellStyle name="Table Row Billions Check" xfId="1441"/>
    <cellStyle name="Table Row Billions_~6692659" xfId="1442"/>
    <cellStyle name="Table Row Millions" xfId="1443"/>
    <cellStyle name="Table Row Millions 2 3" xfId="1444"/>
    <cellStyle name="Table Row Millions Check" xfId="1445"/>
    <cellStyle name="Table Row Millions Check 6" xfId="1446"/>
    <cellStyle name="Table Row Millions_~6692659" xfId="1447"/>
    <cellStyle name="Table Row Of Which" xfId="1448"/>
    <cellStyle name="Table Row Of Which Not For Publication" xfId="1449"/>
    <cellStyle name="Table Row Of Which Small" xfId="1450"/>
    <cellStyle name="Table Row Percentage" xfId="1451"/>
    <cellStyle name="Table Row Thousands" xfId="1452"/>
    <cellStyle name="Table Row Thousands Check" xfId="1453"/>
    <cellStyle name="Table Row Thousands Not For Publication" xfId="1454"/>
    <cellStyle name="Table Row Thousands Small" xfId="1455"/>
    <cellStyle name="Table Row Units" xfId="1456"/>
    <cellStyle name="Table Row Units Check" xfId="1457"/>
    <cellStyle name="Table Row Units Not For Publication" xfId="1458"/>
    <cellStyle name="Table Total Billions" xfId="1459"/>
    <cellStyle name="Table Total Millions" xfId="1460"/>
    <cellStyle name="Table Total Millions 2 3" xfId="1461"/>
    <cellStyle name="Table Total Millions_~4373238" xfId="1462"/>
    <cellStyle name="Table Units" xfId="1463"/>
    <cellStyle name="Table Units 2 3" xfId="1464"/>
    <cellStyle name="Table Units_Baseline%20Wallpaper%20from%2014-12-10%20ALIGNMENT(1)" xfId="1465"/>
    <cellStyle name="Text Level 1" xfId="1466"/>
    <cellStyle name="Text Level 2" xfId="1467"/>
    <cellStyle name="Text Level 3" xfId="1468"/>
    <cellStyle name="Text Level 4" xfId="1469"/>
    <cellStyle name="TextEntry" xfId="1470"/>
    <cellStyle name="Thousands" xfId="1471"/>
    <cellStyle name="TIME Detail" xfId="35292"/>
    <cellStyle name="TIME Period Start" xfId="35293"/>
    <cellStyle name="Title 1" xfId="1472"/>
    <cellStyle name="Title 2" xfId="1473"/>
    <cellStyle name="Title 2 2" xfId="1474"/>
    <cellStyle name="Title 2 2 2" xfId="1475"/>
    <cellStyle name="Title 2 2 3" xfId="1476"/>
    <cellStyle name="Title 2 2 4" xfId="1477"/>
    <cellStyle name="Title 2 2_PCT_initial_plan_form_template_10.12.20" xfId="1478"/>
    <cellStyle name="Title 2 3" xfId="1479"/>
    <cellStyle name="Title 2 4" xfId="1480"/>
    <cellStyle name="Title 2 5" xfId="1481"/>
    <cellStyle name="Title 2 6" xfId="1482"/>
    <cellStyle name="Title 2_Capital Dispo allocations V2" xfId="1483"/>
    <cellStyle name="Title 3" xfId="1484"/>
    <cellStyle name="Title 3 2" xfId="59128"/>
    <cellStyle name="Title 4" xfId="1485"/>
    <cellStyle name="Title 5" xfId="1486"/>
    <cellStyle name="Title 6" xfId="1487"/>
    <cellStyle name="Top_Centred" xfId="1488"/>
    <cellStyle name="Topline" xfId="1489"/>
    <cellStyle name="Topline 2" xfId="59129"/>
    <cellStyle name="Topline 2 2" xfId="59130"/>
    <cellStyle name="Topline 3" xfId="59131"/>
    <cellStyle name="Total 2" xfId="1490"/>
    <cellStyle name="Total 2 10" xfId="35294"/>
    <cellStyle name="Total 2 10 10" xfId="35295"/>
    <cellStyle name="Total 2 10 11" xfId="35296"/>
    <cellStyle name="Total 2 10 2" xfId="35297"/>
    <cellStyle name="Total 2 10 2 2" xfId="35298"/>
    <cellStyle name="Total 2 10 2 2 2" xfId="35299"/>
    <cellStyle name="Total 2 10 2 2 2 2" xfId="35300"/>
    <cellStyle name="Total 2 10 2 2 3" xfId="35301"/>
    <cellStyle name="Total 2 10 2 3" xfId="35302"/>
    <cellStyle name="Total 2 10 2 3 2" xfId="35303"/>
    <cellStyle name="Total 2 10 2 3 2 2" xfId="35304"/>
    <cellStyle name="Total 2 10 2 3 3" xfId="35305"/>
    <cellStyle name="Total 2 10 2 4" xfId="35306"/>
    <cellStyle name="Total 2 10 2 4 2" xfId="35307"/>
    <cellStyle name="Total 2 10 2 5" xfId="35308"/>
    <cellStyle name="Total 2 10 2 6" xfId="35309"/>
    <cellStyle name="Total 2 10 2 7" xfId="35310"/>
    <cellStyle name="Total 2 10 2 8" xfId="35311"/>
    <cellStyle name="Total 2 10 3" xfId="35312"/>
    <cellStyle name="Total 2 10 3 2" xfId="35313"/>
    <cellStyle name="Total 2 10 3 2 2" xfId="35314"/>
    <cellStyle name="Total 2 10 3 2 3" xfId="59132"/>
    <cellStyle name="Total 2 10 3 3" xfId="35315"/>
    <cellStyle name="Total 2 10 3 4" xfId="35316"/>
    <cellStyle name="Total 2 10 3 5" xfId="35317"/>
    <cellStyle name="Total 2 10 3 6" xfId="35318"/>
    <cellStyle name="Total 2 10 4" xfId="35319"/>
    <cellStyle name="Total 2 10 4 2" xfId="35320"/>
    <cellStyle name="Total 2 10 4 2 2" xfId="35321"/>
    <cellStyle name="Total 2 10 4 2 3" xfId="59133"/>
    <cellStyle name="Total 2 10 4 3" xfId="35322"/>
    <cellStyle name="Total 2 10 4 4" xfId="35323"/>
    <cellStyle name="Total 2 10 4 5" xfId="35324"/>
    <cellStyle name="Total 2 10 4 6" xfId="35325"/>
    <cellStyle name="Total 2 10 5" xfId="35326"/>
    <cellStyle name="Total 2 10 5 2" xfId="35327"/>
    <cellStyle name="Total 2 10 5 2 2" xfId="59134"/>
    <cellStyle name="Total 2 10 5 2 3" xfId="59135"/>
    <cellStyle name="Total 2 10 5 3" xfId="35328"/>
    <cellStyle name="Total 2 10 5 4" xfId="35329"/>
    <cellStyle name="Total 2 10 5 5" xfId="35330"/>
    <cellStyle name="Total 2 10 6" xfId="35331"/>
    <cellStyle name="Total 2 10 6 2" xfId="35332"/>
    <cellStyle name="Total 2 10 6 2 2" xfId="59136"/>
    <cellStyle name="Total 2 10 6 2 3" xfId="59137"/>
    <cellStyle name="Total 2 10 6 3" xfId="35333"/>
    <cellStyle name="Total 2 10 6 4" xfId="35334"/>
    <cellStyle name="Total 2 10 7" xfId="35335"/>
    <cellStyle name="Total 2 10 7 2" xfId="35336"/>
    <cellStyle name="Total 2 10 7 2 2" xfId="59138"/>
    <cellStyle name="Total 2 10 7 2 3" xfId="59139"/>
    <cellStyle name="Total 2 10 7 3" xfId="35337"/>
    <cellStyle name="Total 2 10 7 4" xfId="59140"/>
    <cellStyle name="Total 2 10 8" xfId="35338"/>
    <cellStyle name="Total 2 10 8 2" xfId="35339"/>
    <cellStyle name="Total 2 10 8 2 2" xfId="59141"/>
    <cellStyle name="Total 2 10 8 2 3" xfId="59142"/>
    <cellStyle name="Total 2 10 8 3" xfId="35340"/>
    <cellStyle name="Total 2 10 8 4" xfId="59143"/>
    <cellStyle name="Total 2 10 9" xfId="35341"/>
    <cellStyle name="Total 2 10 9 2" xfId="35342"/>
    <cellStyle name="Total 2 10 9 3" xfId="35343"/>
    <cellStyle name="Total 2 11" xfId="35344"/>
    <cellStyle name="Total 2 11 10" xfId="35345"/>
    <cellStyle name="Total 2 11 11" xfId="59144"/>
    <cellStyle name="Total 2 11 2" xfId="35346"/>
    <cellStyle name="Total 2 11 2 2" xfId="35347"/>
    <cellStyle name="Total 2 11 2 2 2" xfId="59145"/>
    <cellStyle name="Total 2 11 2 2 3" xfId="59146"/>
    <cellStyle name="Total 2 11 2 3" xfId="35348"/>
    <cellStyle name="Total 2 11 2 4" xfId="59147"/>
    <cellStyle name="Total 2 11 3" xfId="35349"/>
    <cellStyle name="Total 2 11 3 2" xfId="35350"/>
    <cellStyle name="Total 2 11 3 2 2" xfId="59148"/>
    <cellStyle name="Total 2 11 3 2 3" xfId="59149"/>
    <cellStyle name="Total 2 11 3 3" xfId="35351"/>
    <cellStyle name="Total 2 11 3 4" xfId="59150"/>
    <cellStyle name="Total 2 11 4" xfId="35352"/>
    <cellStyle name="Total 2 11 4 2" xfId="35353"/>
    <cellStyle name="Total 2 11 4 2 2" xfId="59151"/>
    <cellStyle name="Total 2 11 4 2 3" xfId="59152"/>
    <cellStyle name="Total 2 11 4 3" xfId="35354"/>
    <cellStyle name="Total 2 11 4 4" xfId="59153"/>
    <cellStyle name="Total 2 11 5" xfId="35355"/>
    <cellStyle name="Total 2 11 5 2" xfId="35356"/>
    <cellStyle name="Total 2 11 5 2 2" xfId="59154"/>
    <cellStyle name="Total 2 11 5 2 3" xfId="59155"/>
    <cellStyle name="Total 2 11 5 3" xfId="35357"/>
    <cellStyle name="Total 2 11 5 4" xfId="59156"/>
    <cellStyle name="Total 2 11 6" xfId="35358"/>
    <cellStyle name="Total 2 11 6 2" xfId="35359"/>
    <cellStyle name="Total 2 11 6 2 2" xfId="59157"/>
    <cellStyle name="Total 2 11 6 2 3" xfId="59158"/>
    <cellStyle name="Total 2 11 6 3" xfId="35360"/>
    <cellStyle name="Total 2 11 6 4" xfId="59159"/>
    <cellStyle name="Total 2 11 7" xfId="35361"/>
    <cellStyle name="Total 2 11 7 2" xfId="35362"/>
    <cellStyle name="Total 2 11 7 2 2" xfId="59160"/>
    <cellStyle name="Total 2 11 7 2 3" xfId="59161"/>
    <cellStyle name="Total 2 11 7 3" xfId="35363"/>
    <cellStyle name="Total 2 11 7 4" xfId="59162"/>
    <cellStyle name="Total 2 11 8" xfId="35364"/>
    <cellStyle name="Total 2 11 8 2" xfId="35365"/>
    <cellStyle name="Total 2 11 8 2 2" xfId="59163"/>
    <cellStyle name="Total 2 11 8 2 3" xfId="59164"/>
    <cellStyle name="Total 2 11 8 3" xfId="35366"/>
    <cellStyle name="Total 2 11 8 4" xfId="59165"/>
    <cellStyle name="Total 2 11 9" xfId="35367"/>
    <cellStyle name="Total 2 11 9 2" xfId="35368"/>
    <cellStyle name="Total 2 11 9 3" xfId="35369"/>
    <cellStyle name="Total 2 12" xfId="35370"/>
    <cellStyle name="Total 2 12 10" xfId="35371"/>
    <cellStyle name="Total 2 12 11" xfId="59166"/>
    <cellStyle name="Total 2 12 2" xfId="35372"/>
    <cellStyle name="Total 2 12 2 2" xfId="35373"/>
    <cellStyle name="Total 2 12 2 2 2" xfId="59167"/>
    <cellStyle name="Total 2 12 2 2 3" xfId="59168"/>
    <cellStyle name="Total 2 12 2 3" xfId="35374"/>
    <cellStyle name="Total 2 12 2 4" xfId="59169"/>
    <cellStyle name="Total 2 12 3" xfId="35375"/>
    <cellStyle name="Total 2 12 3 2" xfId="35376"/>
    <cellStyle name="Total 2 12 3 2 2" xfId="59170"/>
    <cellStyle name="Total 2 12 3 2 3" xfId="59171"/>
    <cellStyle name="Total 2 12 3 3" xfId="35377"/>
    <cellStyle name="Total 2 12 3 4" xfId="59172"/>
    <cellStyle name="Total 2 12 4" xfId="35378"/>
    <cellStyle name="Total 2 12 4 2" xfId="35379"/>
    <cellStyle name="Total 2 12 4 2 2" xfId="59173"/>
    <cellStyle name="Total 2 12 4 2 3" xfId="59174"/>
    <cellStyle name="Total 2 12 4 3" xfId="35380"/>
    <cellStyle name="Total 2 12 4 4" xfId="59175"/>
    <cellStyle name="Total 2 12 5" xfId="35381"/>
    <cellStyle name="Total 2 12 5 2" xfId="35382"/>
    <cellStyle name="Total 2 12 5 2 2" xfId="59176"/>
    <cellStyle name="Total 2 12 5 2 3" xfId="59177"/>
    <cellStyle name="Total 2 12 5 3" xfId="35383"/>
    <cellStyle name="Total 2 12 5 4" xfId="59178"/>
    <cellStyle name="Total 2 12 6" xfId="35384"/>
    <cellStyle name="Total 2 12 6 2" xfId="35385"/>
    <cellStyle name="Total 2 12 6 2 2" xfId="59179"/>
    <cellStyle name="Total 2 12 6 2 3" xfId="59180"/>
    <cellStyle name="Total 2 12 6 3" xfId="35386"/>
    <cellStyle name="Total 2 12 6 4" xfId="59181"/>
    <cellStyle name="Total 2 12 7" xfId="35387"/>
    <cellStyle name="Total 2 12 7 2" xfId="35388"/>
    <cellStyle name="Total 2 12 7 2 2" xfId="59182"/>
    <cellStyle name="Total 2 12 7 2 3" xfId="59183"/>
    <cellStyle name="Total 2 12 7 3" xfId="35389"/>
    <cellStyle name="Total 2 12 7 4" xfId="59184"/>
    <cellStyle name="Total 2 12 8" xfId="35390"/>
    <cellStyle name="Total 2 12 8 2" xfId="35391"/>
    <cellStyle name="Total 2 12 8 2 2" xfId="59185"/>
    <cellStyle name="Total 2 12 8 2 3" xfId="59186"/>
    <cellStyle name="Total 2 12 8 3" xfId="35392"/>
    <cellStyle name="Total 2 12 8 4" xfId="59187"/>
    <cellStyle name="Total 2 12 9" xfId="35393"/>
    <cellStyle name="Total 2 12 9 2" xfId="35394"/>
    <cellStyle name="Total 2 12 9 3" xfId="35395"/>
    <cellStyle name="Total 2 13" xfId="35396"/>
    <cellStyle name="Total 2 13 10" xfId="35397"/>
    <cellStyle name="Total 2 13 11" xfId="59188"/>
    <cellStyle name="Total 2 13 2" xfId="35398"/>
    <cellStyle name="Total 2 13 2 2" xfId="35399"/>
    <cellStyle name="Total 2 13 2 2 2" xfId="59189"/>
    <cellStyle name="Total 2 13 2 2 3" xfId="59190"/>
    <cellStyle name="Total 2 13 2 3" xfId="35400"/>
    <cellStyle name="Total 2 13 2 4" xfId="59191"/>
    <cellStyle name="Total 2 13 3" xfId="35401"/>
    <cellStyle name="Total 2 13 3 2" xfId="35402"/>
    <cellStyle name="Total 2 13 3 2 2" xfId="59192"/>
    <cellStyle name="Total 2 13 3 2 3" xfId="59193"/>
    <cellStyle name="Total 2 13 3 3" xfId="35403"/>
    <cellStyle name="Total 2 13 3 4" xfId="59194"/>
    <cellStyle name="Total 2 13 4" xfId="35404"/>
    <cellStyle name="Total 2 13 4 2" xfId="35405"/>
    <cellStyle name="Total 2 13 4 2 2" xfId="59195"/>
    <cellStyle name="Total 2 13 4 2 3" xfId="59196"/>
    <cellStyle name="Total 2 13 4 3" xfId="35406"/>
    <cellStyle name="Total 2 13 4 4" xfId="59197"/>
    <cellStyle name="Total 2 13 5" xfId="35407"/>
    <cellStyle name="Total 2 13 5 2" xfId="35408"/>
    <cellStyle name="Total 2 13 5 2 2" xfId="59198"/>
    <cellStyle name="Total 2 13 5 2 3" xfId="59199"/>
    <cellStyle name="Total 2 13 5 3" xfId="35409"/>
    <cellStyle name="Total 2 13 5 4" xfId="59200"/>
    <cellStyle name="Total 2 13 6" xfId="35410"/>
    <cellStyle name="Total 2 13 6 2" xfId="35411"/>
    <cellStyle name="Total 2 13 6 2 2" xfId="59201"/>
    <cellStyle name="Total 2 13 6 2 3" xfId="59202"/>
    <cellStyle name="Total 2 13 6 3" xfId="35412"/>
    <cellStyle name="Total 2 13 6 4" xfId="59203"/>
    <cellStyle name="Total 2 13 7" xfId="35413"/>
    <cellStyle name="Total 2 13 7 2" xfId="35414"/>
    <cellStyle name="Total 2 13 7 2 2" xfId="59204"/>
    <cellStyle name="Total 2 13 7 2 3" xfId="59205"/>
    <cellStyle name="Total 2 13 7 3" xfId="35415"/>
    <cellStyle name="Total 2 13 7 4" xfId="59206"/>
    <cellStyle name="Total 2 13 8" xfId="35416"/>
    <cellStyle name="Total 2 13 8 2" xfId="35417"/>
    <cellStyle name="Total 2 13 8 2 2" xfId="59207"/>
    <cellStyle name="Total 2 13 8 2 3" xfId="59208"/>
    <cellStyle name="Total 2 13 8 3" xfId="35418"/>
    <cellStyle name="Total 2 13 8 4" xfId="59209"/>
    <cellStyle name="Total 2 13 9" xfId="35419"/>
    <cellStyle name="Total 2 13 9 2" xfId="35420"/>
    <cellStyle name="Total 2 13 9 3" xfId="35421"/>
    <cellStyle name="Total 2 14" xfId="35422"/>
    <cellStyle name="Total 2 14 10" xfId="35423"/>
    <cellStyle name="Total 2 14 11" xfId="59210"/>
    <cellStyle name="Total 2 14 2" xfId="35424"/>
    <cellStyle name="Total 2 14 2 2" xfId="35425"/>
    <cellStyle name="Total 2 14 2 2 2" xfId="59211"/>
    <cellStyle name="Total 2 14 2 2 3" xfId="59212"/>
    <cellStyle name="Total 2 14 2 3" xfId="35426"/>
    <cellStyle name="Total 2 14 2 4" xfId="59213"/>
    <cellStyle name="Total 2 14 3" xfId="35427"/>
    <cellStyle name="Total 2 14 3 2" xfId="35428"/>
    <cellStyle name="Total 2 14 3 2 2" xfId="59214"/>
    <cellStyle name="Total 2 14 3 2 3" xfId="59215"/>
    <cellStyle name="Total 2 14 3 3" xfId="35429"/>
    <cellStyle name="Total 2 14 3 4" xfId="59216"/>
    <cellStyle name="Total 2 14 4" xfId="35430"/>
    <cellStyle name="Total 2 14 4 2" xfId="35431"/>
    <cellStyle name="Total 2 14 4 2 2" xfId="59217"/>
    <cellStyle name="Total 2 14 4 2 3" xfId="59218"/>
    <cellStyle name="Total 2 14 4 3" xfId="35432"/>
    <cellStyle name="Total 2 14 4 4" xfId="59219"/>
    <cellStyle name="Total 2 14 5" xfId="35433"/>
    <cellStyle name="Total 2 14 5 2" xfId="35434"/>
    <cellStyle name="Total 2 14 5 2 2" xfId="59220"/>
    <cellStyle name="Total 2 14 5 2 3" xfId="59221"/>
    <cellStyle name="Total 2 14 5 3" xfId="35435"/>
    <cellStyle name="Total 2 14 5 4" xfId="59222"/>
    <cellStyle name="Total 2 14 6" xfId="35436"/>
    <cellStyle name="Total 2 14 6 2" xfId="35437"/>
    <cellStyle name="Total 2 14 6 2 2" xfId="59223"/>
    <cellStyle name="Total 2 14 6 2 3" xfId="59224"/>
    <cellStyle name="Total 2 14 6 3" xfId="35438"/>
    <cellStyle name="Total 2 14 6 4" xfId="59225"/>
    <cellStyle name="Total 2 14 7" xfId="35439"/>
    <cellStyle name="Total 2 14 7 2" xfId="35440"/>
    <cellStyle name="Total 2 14 7 2 2" xfId="59226"/>
    <cellStyle name="Total 2 14 7 2 3" xfId="59227"/>
    <cellStyle name="Total 2 14 7 3" xfId="35441"/>
    <cellStyle name="Total 2 14 7 4" xfId="59228"/>
    <cellStyle name="Total 2 14 8" xfId="35442"/>
    <cellStyle name="Total 2 14 8 2" xfId="35443"/>
    <cellStyle name="Total 2 14 8 2 2" xfId="59229"/>
    <cellStyle name="Total 2 14 8 2 3" xfId="59230"/>
    <cellStyle name="Total 2 14 8 3" xfId="35444"/>
    <cellStyle name="Total 2 14 8 4" xfId="59231"/>
    <cellStyle name="Total 2 14 9" xfId="35445"/>
    <cellStyle name="Total 2 14 9 2" xfId="35446"/>
    <cellStyle name="Total 2 14 9 3" xfId="35447"/>
    <cellStyle name="Total 2 15" xfId="35448"/>
    <cellStyle name="Total 2 15 10" xfId="35449"/>
    <cellStyle name="Total 2 15 11" xfId="59232"/>
    <cellStyle name="Total 2 15 2" xfId="35450"/>
    <cellStyle name="Total 2 15 2 2" xfId="35451"/>
    <cellStyle name="Total 2 15 2 2 2" xfId="59233"/>
    <cellStyle name="Total 2 15 2 2 3" xfId="59234"/>
    <cellStyle name="Total 2 15 2 3" xfId="35452"/>
    <cellStyle name="Total 2 15 2 4" xfId="59235"/>
    <cellStyle name="Total 2 15 3" xfId="35453"/>
    <cellStyle name="Total 2 15 3 2" xfId="35454"/>
    <cellStyle name="Total 2 15 3 2 2" xfId="59236"/>
    <cellStyle name="Total 2 15 3 2 3" xfId="59237"/>
    <cellStyle name="Total 2 15 3 3" xfId="35455"/>
    <cellStyle name="Total 2 15 3 4" xfId="59238"/>
    <cellStyle name="Total 2 15 4" xfId="35456"/>
    <cellStyle name="Total 2 15 4 2" xfId="35457"/>
    <cellStyle name="Total 2 15 4 2 2" xfId="59239"/>
    <cellStyle name="Total 2 15 4 2 3" xfId="59240"/>
    <cellStyle name="Total 2 15 4 3" xfId="35458"/>
    <cellStyle name="Total 2 15 4 4" xfId="59241"/>
    <cellStyle name="Total 2 15 5" xfId="35459"/>
    <cellStyle name="Total 2 15 5 2" xfId="35460"/>
    <cellStyle name="Total 2 15 5 2 2" xfId="59242"/>
    <cellStyle name="Total 2 15 5 2 3" xfId="59243"/>
    <cellStyle name="Total 2 15 5 3" xfId="35461"/>
    <cellStyle name="Total 2 15 5 4" xfId="59244"/>
    <cellStyle name="Total 2 15 6" xfId="35462"/>
    <cellStyle name="Total 2 15 6 2" xfId="35463"/>
    <cellStyle name="Total 2 15 6 2 2" xfId="59245"/>
    <cellStyle name="Total 2 15 6 2 3" xfId="59246"/>
    <cellStyle name="Total 2 15 6 3" xfId="35464"/>
    <cellStyle name="Total 2 15 6 4" xfId="59247"/>
    <cellStyle name="Total 2 15 7" xfId="35465"/>
    <cellStyle name="Total 2 15 7 2" xfId="35466"/>
    <cellStyle name="Total 2 15 7 2 2" xfId="59248"/>
    <cellStyle name="Total 2 15 7 2 3" xfId="59249"/>
    <cellStyle name="Total 2 15 7 3" xfId="35467"/>
    <cellStyle name="Total 2 15 7 4" xfId="59250"/>
    <cellStyle name="Total 2 15 8" xfId="35468"/>
    <cellStyle name="Total 2 15 8 2" xfId="35469"/>
    <cellStyle name="Total 2 15 8 2 2" xfId="59251"/>
    <cellStyle name="Total 2 15 8 2 3" xfId="59252"/>
    <cellStyle name="Total 2 15 8 3" xfId="35470"/>
    <cellStyle name="Total 2 15 8 4" xfId="59253"/>
    <cellStyle name="Total 2 15 9" xfId="35471"/>
    <cellStyle name="Total 2 15 9 2" xfId="35472"/>
    <cellStyle name="Total 2 15 9 3" xfId="35473"/>
    <cellStyle name="Total 2 16" xfId="35474"/>
    <cellStyle name="Total 2 16 10" xfId="35475"/>
    <cellStyle name="Total 2 16 11" xfId="59254"/>
    <cellStyle name="Total 2 16 2" xfId="35476"/>
    <cellStyle name="Total 2 16 2 2" xfId="35477"/>
    <cellStyle name="Total 2 16 2 2 2" xfId="59255"/>
    <cellStyle name="Total 2 16 2 2 3" xfId="59256"/>
    <cellStyle name="Total 2 16 2 3" xfId="35478"/>
    <cellStyle name="Total 2 16 2 4" xfId="59257"/>
    <cellStyle name="Total 2 16 3" xfId="35479"/>
    <cellStyle name="Total 2 16 3 2" xfId="35480"/>
    <cellStyle name="Total 2 16 3 2 2" xfId="59258"/>
    <cellStyle name="Total 2 16 3 2 3" xfId="59259"/>
    <cellStyle name="Total 2 16 3 3" xfId="35481"/>
    <cellStyle name="Total 2 16 3 4" xfId="59260"/>
    <cellStyle name="Total 2 16 4" xfId="35482"/>
    <cellStyle name="Total 2 16 4 2" xfId="35483"/>
    <cellStyle name="Total 2 16 4 2 2" xfId="59261"/>
    <cellStyle name="Total 2 16 4 2 3" xfId="59262"/>
    <cellStyle name="Total 2 16 4 3" xfId="35484"/>
    <cellStyle name="Total 2 16 4 4" xfId="59263"/>
    <cellStyle name="Total 2 16 5" xfId="35485"/>
    <cellStyle name="Total 2 16 5 2" xfId="35486"/>
    <cellStyle name="Total 2 16 5 2 2" xfId="59264"/>
    <cellStyle name="Total 2 16 5 2 3" xfId="59265"/>
    <cellStyle name="Total 2 16 5 3" xfId="35487"/>
    <cellStyle name="Total 2 16 5 4" xfId="59266"/>
    <cellStyle name="Total 2 16 6" xfId="35488"/>
    <cellStyle name="Total 2 16 6 2" xfId="35489"/>
    <cellStyle name="Total 2 16 6 2 2" xfId="59267"/>
    <cellStyle name="Total 2 16 6 2 3" xfId="59268"/>
    <cellStyle name="Total 2 16 6 3" xfId="35490"/>
    <cellStyle name="Total 2 16 6 4" xfId="59269"/>
    <cellStyle name="Total 2 16 7" xfId="35491"/>
    <cellStyle name="Total 2 16 7 2" xfId="35492"/>
    <cellStyle name="Total 2 16 7 2 2" xfId="59270"/>
    <cellStyle name="Total 2 16 7 2 3" xfId="59271"/>
    <cellStyle name="Total 2 16 7 3" xfId="35493"/>
    <cellStyle name="Total 2 16 7 4" xfId="59272"/>
    <cellStyle name="Total 2 16 8" xfId="35494"/>
    <cellStyle name="Total 2 16 8 2" xfId="35495"/>
    <cellStyle name="Total 2 16 8 2 2" xfId="59273"/>
    <cellStyle name="Total 2 16 8 2 3" xfId="59274"/>
    <cellStyle name="Total 2 16 8 3" xfId="35496"/>
    <cellStyle name="Total 2 16 8 4" xfId="59275"/>
    <cellStyle name="Total 2 16 9" xfId="35497"/>
    <cellStyle name="Total 2 16 9 2" xfId="35498"/>
    <cellStyle name="Total 2 16 9 3" xfId="35499"/>
    <cellStyle name="Total 2 17" xfId="35500"/>
    <cellStyle name="Total 2 17 10" xfId="59276"/>
    <cellStyle name="Total 2 17 2" xfId="35501"/>
    <cellStyle name="Total 2 17 2 2" xfId="35502"/>
    <cellStyle name="Total 2 17 2 2 2" xfId="59277"/>
    <cellStyle name="Total 2 17 2 2 3" xfId="59278"/>
    <cellStyle name="Total 2 17 2 3" xfId="35503"/>
    <cellStyle name="Total 2 17 2 4" xfId="59279"/>
    <cellStyle name="Total 2 17 3" xfId="35504"/>
    <cellStyle name="Total 2 17 3 2" xfId="35505"/>
    <cellStyle name="Total 2 17 3 2 2" xfId="59280"/>
    <cellStyle name="Total 2 17 3 2 3" xfId="59281"/>
    <cellStyle name="Total 2 17 3 3" xfId="35506"/>
    <cellStyle name="Total 2 17 3 4" xfId="59282"/>
    <cellStyle name="Total 2 17 4" xfId="35507"/>
    <cellStyle name="Total 2 17 4 2" xfId="35508"/>
    <cellStyle name="Total 2 17 4 2 2" xfId="59283"/>
    <cellStyle name="Total 2 17 4 2 3" xfId="59284"/>
    <cellStyle name="Total 2 17 4 3" xfId="35509"/>
    <cellStyle name="Total 2 17 4 4" xfId="59285"/>
    <cellStyle name="Total 2 17 5" xfId="35510"/>
    <cellStyle name="Total 2 17 5 2" xfId="35511"/>
    <cellStyle name="Total 2 17 5 2 2" xfId="59286"/>
    <cellStyle name="Total 2 17 5 2 3" xfId="59287"/>
    <cellStyle name="Total 2 17 5 3" xfId="35512"/>
    <cellStyle name="Total 2 17 5 4" xfId="59288"/>
    <cellStyle name="Total 2 17 6" xfId="35513"/>
    <cellStyle name="Total 2 17 6 2" xfId="35514"/>
    <cellStyle name="Total 2 17 6 2 2" xfId="59289"/>
    <cellStyle name="Total 2 17 6 2 3" xfId="59290"/>
    <cellStyle name="Total 2 17 6 3" xfId="35515"/>
    <cellStyle name="Total 2 17 6 4" xfId="59291"/>
    <cellStyle name="Total 2 17 7" xfId="35516"/>
    <cellStyle name="Total 2 17 7 2" xfId="35517"/>
    <cellStyle name="Total 2 17 7 2 2" xfId="59292"/>
    <cellStyle name="Total 2 17 7 2 3" xfId="59293"/>
    <cellStyle name="Total 2 17 7 3" xfId="35518"/>
    <cellStyle name="Total 2 17 7 4" xfId="59294"/>
    <cellStyle name="Total 2 17 8" xfId="35519"/>
    <cellStyle name="Total 2 17 8 2" xfId="35520"/>
    <cellStyle name="Total 2 17 8 3" xfId="35521"/>
    <cellStyle name="Total 2 17 9" xfId="35522"/>
    <cellStyle name="Total 2 18" xfId="35523"/>
    <cellStyle name="Total 2 18 10" xfId="59295"/>
    <cellStyle name="Total 2 18 2" xfId="35524"/>
    <cellStyle name="Total 2 18 2 2" xfId="35525"/>
    <cellStyle name="Total 2 18 2 2 2" xfId="59296"/>
    <cellStyle name="Total 2 18 2 2 3" xfId="59297"/>
    <cellStyle name="Total 2 18 2 3" xfId="35526"/>
    <cellStyle name="Total 2 18 2 4" xfId="59298"/>
    <cellStyle name="Total 2 18 3" xfId="35527"/>
    <cellStyle name="Total 2 18 3 2" xfId="35528"/>
    <cellStyle name="Total 2 18 3 2 2" xfId="59299"/>
    <cellStyle name="Total 2 18 3 2 3" xfId="59300"/>
    <cellStyle name="Total 2 18 3 3" xfId="35529"/>
    <cellStyle name="Total 2 18 3 4" xfId="59301"/>
    <cellStyle name="Total 2 18 4" xfId="35530"/>
    <cellStyle name="Total 2 18 4 2" xfId="35531"/>
    <cellStyle name="Total 2 18 4 2 2" xfId="59302"/>
    <cellStyle name="Total 2 18 4 2 3" xfId="59303"/>
    <cellStyle name="Total 2 18 4 3" xfId="35532"/>
    <cellStyle name="Total 2 18 4 4" xfId="59304"/>
    <cellStyle name="Total 2 18 5" xfId="35533"/>
    <cellStyle name="Total 2 18 5 2" xfId="35534"/>
    <cellStyle name="Total 2 18 5 2 2" xfId="59305"/>
    <cellStyle name="Total 2 18 5 2 3" xfId="59306"/>
    <cellStyle name="Total 2 18 5 3" xfId="35535"/>
    <cellStyle name="Total 2 18 5 4" xfId="59307"/>
    <cellStyle name="Total 2 18 6" xfId="35536"/>
    <cellStyle name="Total 2 18 6 2" xfId="35537"/>
    <cellStyle name="Total 2 18 6 2 2" xfId="59308"/>
    <cellStyle name="Total 2 18 6 2 3" xfId="59309"/>
    <cellStyle name="Total 2 18 6 3" xfId="35538"/>
    <cellStyle name="Total 2 18 6 4" xfId="59310"/>
    <cellStyle name="Total 2 18 7" xfId="35539"/>
    <cellStyle name="Total 2 18 7 2" xfId="35540"/>
    <cellStyle name="Total 2 18 7 2 2" xfId="59311"/>
    <cellStyle name="Total 2 18 7 2 3" xfId="59312"/>
    <cellStyle name="Total 2 18 7 3" xfId="35541"/>
    <cellStyle name="Total 2 18 7 4" xfId="59313"/>
    <cellStyle name="Total 2 18 8" xfId="35542"/>
    <cellStyle name="Total 2 18 8 2" xfId="35543"/>
    <cellStyle name="Total 2 18 8 3" xfId="35544"/>
    <cellStyle name="Total 2 18 9" xfId="35545"/>
    <cellStyle name="Total 2 19" xfId="35546"/>
    <cellStyle name="Total 2 19 10" xfId="59314"/>
    <cellStyle name="Total 2 19 2" xfId="35547"/>
    <cellStyle name="Total 2 19 2 2" xfId="35548"/>
    <cellStyle name="Total 2 19 2 2 2" xfId="59315"/>
    <cellStyle name="Total 2 19 2 2 3" xfId="59316"/>
    <cellStyle name="Total 2 19 2 3" xfId="35549"/>
    <cellStyle name="Total 2 19 2 4" xfId="59317"/>
    <cellStyle name="Total 2 19 3" xfId="35550"/>
    <cellStyle name="Total 2 19 3 2" xfId="35551"/>
    <cellStyle name="Total 2 19 3 2 2" xfId="59318"/>
    <cellStyle name="Total 2 19 3 2 3" xfId="59319"/>
    <cellStyle name="Total 2 19 3 3" xfId="35552"/>
    <cellStyle name="Total 2 19 3 4" xfId="59320"/>
    <cellStyle name="Total 2 19 4" xfId="35553"/>
    <cellStyle name="Total 2 19 4 2" xfId="35554"/>
    <cellStyle name="Total 2 19 4 2 2" xfId="59321"/>
    <cellStyle name="Total 2 19 4 2 3" xfId="59322"/>
    <cellStyle name="Total 2 19 4 3" xfId="35555"/>
    <cellStyle name="Total 2 19 4 4" xfId="59323"/>
    <cellStyle name="Total 2 19 5" xfId="35556"/>
    <cellStyle name="Total 2 19 5 2" xfId="35557"/>
    <cellStyle name="Total 2 19 5 2 2" xfId="59324"/>
    <cellStyle name="Total 2 19 5 2 3" xfId="59325"/>
    <cellStyle name="Total 2 19 5 3" xfId="35558"/>
    <cellStyle name="Total 2 19 5 4" xfId="59326"/>
    <cellStyle name="Total 2 19 6" xfId="35559"/>
    <cellStyle name="Total 2 19 6 2" xfId="35560"/>
    <cellStyle name="Total 2 19 6 2 2" xfId="59327"/>
    <cellStyle name="Total 2 19 6 2 3" xfId="59328"/>
    <cellStyle name="Total 2 19 6 3" xfId="35561"/>
    <cellStyle name="Total 2 19 6 4" xfId="59329"/>
    <cellStyle name="Total 2 19 7" xfId="35562"/>
    <cellStyle name="Total 2 19 7 2" xfId="35563"/>
    <cellStyle name="Total 2 19 7 2 2" xfId="59330"/>
    <cellStyle name="Total 2 19 7 2 3" xfId="59331"/>
    <cellStyle name="Total 2 19 7 3" xfId="35564"/>
    <cellStyle name="Total 2 19 7 4" xfId="59332"/>
    <cellStyle name="Total 2 19 8" xfId="35565"/>
    <cellStyle name="Total 2 19 8 2" xfId="35566"/>
    <cellStyle name="Total 2 19 8 3" xfId="35567"/>
    <cellStyle name="Total 2 19 9" xfId="35568"/>
    <cellStyle name="Total 2 2" xfId="35569"/>
    <cellStyle name="Total 2 2 10" xfId="35570"/>
    <cellStyle name="Total 2 2 10 10" xfId="35571"/>
    <cellStyle name="Total 2 2 10 2" xfId="35572"/>
    <cellStyle name="Total 2 2 10 2 2" xfId="35573"/>
    <cellStyle name="Total 2 2 10 2 2 2" xfId="59333"/>
    <cellStyle name="Total 2 2 10 2 2 3" xfId="59334"/>
    <cellStyle name="Total 2 2 10 2 3" xfId="35574"/>
    <cellStyle name="Total 2 2 10 2 4" xfId="59335"/>
    <cellStyle name="Total 2 2 10 3" xfId="35575"/>
    <cellStyle name="Total 2 2 10 3 2" xfId="35576"/>
    <cellStyle name="Total 2 2 10 3 2 2" xfId="59336"/>
    <cellStyle name="Total 2 2 10 3 2 3" xfId="59337"/>
    <cellStyle name="Total 2 2 10 3 3" xfId="35577"/>
    <cellStyle name="Total 2 2 10 3 4" xfId="59338"/>
    <cellStyle name="Total 2 2 10 4" xfId="35578"/>
    <cellStyle name="Total 2 2 10 4 2" xfId="35579"/>
    <cellStyle name="Total 2 2 10 4 2 2" xfId="59339"/>
    <cellStyle name="Total 2 2 10 4 2 3" xfId="59340"/>
    <cellStyle name="Total 2 2 10 4 3" xfId="35580"/>
    <cellStyle name="Total 2 2 10 4 4" xfId="59341"/>
    <cellStyle name="Total 2 2 10 5" xfId="35581"/>
    <cellStyle name="Total 2 2 10 5 2" xfId="35582"/>
    <cellStyle name="Total 2 2 10 5 2 2" xfId="59342"/>
    <cellStyle name="Total 2 2 10 5 2 3" xfId="59343"/>
    <cellStyle name="Total 2 2 10 5 3" xfId="35583"/>
    <cellStyle name="Total 2 2 10 5 4" xfId="59344"/>
    <cellStyle name="Total 2 2 10 6" xfId="35584"/>
    <cellStyle name="Total 2 2 10 6 2" xfId="35585"/>
    <cellStyle name="Total 2 2 10 6 2 2" xfId="59345"/>
    <cellStyle name="Total 2 2 10 6 2 3" xfId="59346"/>
    <cellStyle name="Total 2 2 10 6 3" xfId="35586"/>
    <cellStyle name="Total 2 2 10 6 4" xfId="59347"/>
    <cellStyle name="Total 2 2 10 7" xfId="35587"/>
    <cellStyle name="Total 2 2 10 7 2" xfId="35588"/>
    <cellStyle name="Total 2 2 10 7 2 2" xfId="59348"/>
    <cellStyle name="Total 2 2 10 7 2 3" xfId="59349"/>
    <cellStyle name="Total 2 2 10 7 3" xfId="35589"/>
    <cellStyle name="Total 2 2 10 7 4" xfId="59350"/>
    <cellStyle name="Total 2 2 10 8" xfId="35590"/>
    <cellStyle name="Total 2 2 10 8 2" xfId="35591"/>
    <cellStyle name="Total 2 2 10 8 2 2" xfId="59351"/>
    <cellStyle name="Total 2 2 10 8 2 3" xfId="59352"/>
    <cellStyle name="Total 2 2 10 8 3" xfId="35592"/>
    <cellStyle name="Total 2 2 10 8 4" xfId="59353"/>
    <cellStyle name="Total 2 2 10 9" xfId="35593"/>
    <cellStyle name="Total 2 2 10 9 2" xfId="35594"/>
    <cellStyle name="Total 2 2 10 9 3" xfId="35595"/>
    <cellStyle name="Total 2 2 11" xfId="35596"/>
    <cellStyle name="Total 2 2 11 10" xfId="35597"/>
    <cellStyle name="Total 2 2 11 11" xfId="59354"/>
    <cellStyle name="Total 2 2 11 2" xfId="35598"/>
    <cellStyle name="Total 2 2 11 2 2" xfId="35599"/>
    <cellStyle name="Total 2 2 11 2 2 2" xfId="59355"/>
    <cellStyle name="Total 2 2 11 2 2 3" xfId="59356"/>
    <cellStyle name="Total 2 2 11 2 3" xfId="35600"/>
    <cellStyle name="Total 2 2 11 2 4" xfId="59357"/>
    <cellStyle name="Total 2 2 11 3" xfId="35601"/>
    <cellStyle name="Total 2 2 11 3 2" xfId="35602"/>
    <cellStyle name="Total 2 2 11 3 2 2" xfId="59358"/>
    <cellStyle name="Total 2 2 11 3 2 3" xfId="59359"/>
    <cellStyle name="Total 2 2 11 3 3" xfId="35603"/>
    <cellStyle name="Total 2 2 11 3 4" xfId="59360"/>
    <cellStyle name="Total 2 2 11 4" xfId="35604"/>
    <cellStyle name="Total 2 2 11 4 2" xfId="35605"/>
    <cellStyle name="Total 2 2 11 4 2 2" xfId="59361"/>
    <cellStyle name="Total 2 2 11 4 2 3" xfId="59362"/>
    <cellStyle name="Total 2 2 11 4 3" xfId="35606"/>
    <cellStyle name="Total 2 2 11 4 4" xfId="59363"/>
    <cellStyle name="Total 2 2 11 5" xfId="35607"/>
    <cellStyle name="Total 2 2 11 5 2" xfId="35608"/>
    <cellStyle name="Total 2 2 11 5 2 2" xfId="59364"/>
    <cellStyle name="Total 2 2 11 5 2 3" xfId="59365"/>
    <cellStyle name="Total 2 2 11 5 3" xfId="35609"/>
    <cellStyle name="Total 2 2 11 5 4" xfId="59366"/>
    <cellStyle name="Total 2 2 11 6" xfId="35610"/>
    <cellStyle name="Total 2 2 11 6 2" xfId="35611"/>
    <cellStyle name="Total 2 2 11 6 2 2" xfId="59367"/>
    <cellStyle name="Total 2 2 11 6 2 3" xfId="59368"/>
    <cellStyle name="Total 2 2 11 6 3" xfId="35612"/>
    <cellStyle name="Total 2 2 11 6 4" xfId="59369"/>
    <cellStyle name="Total 2 2 11 7" xfId="35613"/>
    <cellStyle name="Total 2 2 11 7 2" xfId="35614"/>
    <cellStyle name="Total 2 2 11 7 2 2" xfId="59370"/>
    <cellStyle name="Total 2 2 11 7 2 3" xfId="59371"/>
    <cellStyle name="Total 2 2 11 7 3" xfId="35615"/>
    <cellStyle name="Total 2 2 11 7 4" xfId="59372"/>
    <cellStyle name="Total 2 2 11 8" xfId="35616"/>
    <cellStyle name="Total 2 2 11 8 2" xfId="35617"/>
    <cellStyle name="Total 2 2 11 8 2 2" xfId="59373"/>
    <cellStyle name="Total 2 2 11 8 2 3" xfId="59374"/>
    <cellStyle name="Total 2 2 11 8 3" xfId="35618"/>
    <cellStyle name="Total 2 2 11 8 4" xfId="59375"/>
    <cellStyle name="Total 2 2 11 9" xfId="35619"/>
    <cellStyle name="Total 2 2 11 9 2" xfId="35620"/>
    <cellStyle name="Total 2 2 11 9 3" xfId="35621"/>
    <cellStyle name="Total 2 2 12" xfId="35622"/>
    <cellStyle name="Total 2 2 12 10" xfId="35623"/>
    <cellStyle name="Total 2 2 12 11" xfId="59376"/>
    <cellStyle name="Total 2 2 12 2" xfId="35624"/>
    <cellStyle name="Total 2 2 12 2 2" xfId="35625"/>
    <cellStyle name="Total 2 2 12 2 2 2" xfId="59377"/>
    <cellStyle name="Total 2 2 12 2 2 3" xfId="59378"/>
    <cellStyle name="Total 2 2 12 2 3" xfId="35626"/>
    <cellStyle name="Total 2 2 12 2 4" xfId="59379"/>
    <cellStyle name="Total 2 2 12 3" xfId="35627"/>
    <cellStyle name="Total 2 2 12 3 2" xfId="35628"/>
    <cellStyle name="Total 2 2 12 3 2 2" xfId="59380"/>
    <cellStyle name="Total 2 2 12 3 2 3" xfId="59381"/>
    <cellStyle name="Total 2 2 12 3 3" xfId="35629"/>
    <cellStyle name="Total 2 2 12 3 4" xfId="59382"/>
    <cellStyle name="Total 2 2 12 4" xfId="35630"/>
    <cellStyle name="Total 2 2 12 4 2" xfId="35631"/>
    <cellStyle name="Total 2 2 12 4 2 2" xfId="59383"/>
    <cellStyle name="Total 2 2 12 4 2 3" xfId="59384"/>
    <cellStyle name="Total 2 2 12 4 3" xfId="35632"/>
    <cellStyle name="Total 2 2 12 4 4" xfId="59385"/>
    <cellStyle name="Total 2 2 12 5" xfId="35633"/>
    <cellStyle name="Total 2 2 12 5 2" xfId="35634"/>
    <cellStyle name="Total 2 2 12 5 2 2" xfId="59386"/>
    <cellStyle name="Total 2 2 12 5 2 3" xfId="59387"/>
    <cellStyle name="Total 2 2 12 5 3" xfId="35635"/>
    <cellStyle name="Total 2 2 12 5 4" xfId="59388"/>
    <cellStyle name="Total 2 2 12 6" xfId="35636"/>
    <cellStyle name="Total 2 2 12 6 2" xfId="35637"/>
    <cellStyle name="Total 2 2 12 6 2 2" xfId="59389"/>
    <cellStyle name="Total 2 2 12 6 2 3" xfId="59390"/>
    <cellStyle name="Total 2 2 12 6 3" xfId="35638"/>
    <cellStyle name="Total 2 2 12 6 4" xfId="59391"/>
    <cellStyle name="Total 2 2 12 7" xfId="35639"/>
    <cellStyle name="Total 2 2 12 7 2" xfId="35640"/>
    <cellStyle name="Total 2 2 12 7 2 2" xfId="59392"/>
    <cellStyle name="Total 2 2 12 7 2 3" xfId="59393"/>
    <cellStyle name="Total 2 2 12 7 3" xfId="35641"/>
    <cellStyle name="Total 2 2 12 7 4" xfId="59394"/>
    <cellStyle name="Total 2 2 12 8" xfId="35642"/>
    <cellStyle name="Total 2 2 12 8 2" xfId="35643"/>
    <cellStyle name="Total 2 2 12 8 2 2" xfId="59395"/>
    <cellStyle name="Total 2 2 12 8 2 3" xfId="59396"/>
    <cellStyle name="Total 2 2 12 8 3" xfId="35644"/>
    <cellStyle name="Total 2 2 12 8 4" xfId="59397"/>
    <cellStyle name="Total 2 2 12 9" xfId="35645"/>
    <cellStyle name="Total 2 2 12 9 2" xfId="35646"/>
    <cellStyle name="Total 2 2 12 9 3" xfId="35647"/>
    <cellStyle name="Total 2 2 13" xfId="35648"/>
    <cellStyle name="Total 2 2 13 10" xfId="35649"/>
    <cellStyle name="Total 2 2 13 11" xfId="59398"/>
    <cellStyle name="Total 2 2 13 2" xfId="35650"/>
    <cellStyle name="Total 2 2 13 2 2" xfId="35651"/>
    <cellStyle name="Total 2 2 13 2 2 2" xfId="59399"/>
    <cellStyle name="Total 2 2 13 2 2 3" xfId="59400"/>
    <cellStyle name="Total 2 2 13 2 3" xfId="35652"/>
    <cellStyle name="Total 2 2 13 2 4" xfId="59401"/>
    <cellStyle name="Total 2 2 13 3" xfId="35653"/>
    <cellStyle name="Total 2 2 13 3 2" xfId="35654"/>
    <cellStyle name="Total 2 2 13 3 2 2" xfId="59402"/>
    <cellStyle name="Total 2 2 13 3 2 3" xfId="59403"/>
    <cellStyle name="Total 2 2 13 3 3" xfId="35655"/>
    <cellStyle name="Total 2 2 13 3 4" xfId="59404"/>
    <cellStyle name="Total 2 2 13 4" xfId="35656"/>
    <cellStyle name="Total 2 2 13 4 2" xfId="35657"/>
    <cellStyle name="Total 2 2 13 4 2 2" xfId="59405"/>
    <cellStyle name="Total 2 2 13 4 2 3" xfId="59406"/>
    <cellStyle name="Total 2 2 13 4 3" xfId="35658"/>
    <cellStyle name="Total 2 2 13 4 4" xfId="59407"/>
    <cellStyle name="Total 2 2 13 5" xfId="35659"/>
    <cellStyle name="Total 2 2 13 5 2" xfId="35660"/>
    <cellStyle name="Total 2 2 13 5 2 2" xfId="59408"/>
    <cellStyle name="Total 2 2 13 5 2 3" xfId="59409"/>
    <cellStyle name="Total 2 2 13 5 3" xfId="35661"/>
    <cellStyle name="Total 2 2 13 5 4" xfId="59410"/>
    <cellStyle name="Total 2 2 13 6" xfId="35662"/>
    <cellStyle name="Total 2 2 13 6 2" xfId="35663"/>
    <cellStyle name="Total 2 2 13 6 2 2" xfId="59411"/>
    <cellStyle name="Total 2 2 13 6 2 3" xfId="59412"/>
    <cellStyle name="Total 2 2 13 6 3" xfId="35664"/>
    <cellStyle name="Total 2 2 13 6 4" xfId="59413"/>
    <cellStyle name="Total 2 2 13 7" xfId="35665"/>
    <cellStyle name="Total 2 2 13 7 2" xfId="35666"/>
    <cellStyle name="Total 2 2 13 7 2 2" xfId="59414"/>
    <cellStyle name="Total 2 2 13 7 2 3" xfId="59415"/>
    <cellStyle name="Total 2 2 13 7 3" xfId="35667"/>
    <cellStyle name="Total 2 2 13 7 4" xfId="59416"/>
    <cellStyle name="Total 2 2 13 8" xfId="35668"/>
    <cellStyle name="Total 2 2 13 8 2" xfId="35669"/>
    <cellStyle name="Total 2 2 13 8 2 2" xfId="59417"/>
    <cellStyle name="Total 2 2 13 8 2 3" xfId="59418"/>
    <cellStyle name="Total 2 2 13 8 3" xfId="35670"/>
    <cellStyle name="Total 2 2 13 8 4" xfId="59419"/>
    <cellStyle name="Total 2 2 13 9" xfId="35671"/>
    <cellStyle name="Total 2 2 13 9 2" xfId="35672"/>
    <cellStyle name="Total 2 2 13 9 3" xfId="35673"/>
    <cellStyle name="Total 2 2 14" xfId="35674"/>
    <cellStyle name="Total 2 2 14 10" xfId="35675"/>
    <cellStyle name="Total 2 2 14 11" xfId="59420"/>
    <cellStyle name="Total 2 2 14 2" xfId="35676"/>
    <cellStyle name="Total 2 2 14 2 2" xfId="35677"/>
    <cellStyle name="Total 2 2 14 2 2 2" xfId="59421"/>
    <cellStyle name="Total 2 2 14 2 2 3" xfId="59422"/>
    <cellStyle name="Total 2 2 14 2 3" xfId="35678"/>
    <cellStyle name="Total 2 2 14 2 4" xfId="59423"/>
    <cellStyle name="Total 2 2 14 3" xfId="35679"/>
    <cellStyle name="Total 2 2 14 3 2" xfId="35680"/>
    <cellStyle name="Total 2 2 14 3 2 2" xfId="59424"/>
    <cellStyle name="Total 2 2 14 3 2 3" xfId="59425"/>
    <cellStyle name="Total 2 2 14 3 3" xfId="35681"/>
    <cellStyle name="Total 2 2 14 3 4" xfId="59426"/>
    <cellStyle name="Total 2 2 14 4" xfId="35682"/>
    <cellStyle name="Total 2 2 14 4 2" xfId="35683"/>
    <cellStyle name="Total 2 2 14 4 2 2" xfId="59427"/>
    <cellStyle name="Total 2 2 14 4 2 3" xfId="59428"/>
    <cellStyle name="Total 2 2 14 4 3" xfId="35684"/>
    <cellStyle name="Total 2 2 14 4 4" xfId="59429"/>
    <cellStyle name="Total 2 2 14 5" xfId="35685"/>
    <cellStyle name="Total 2 2 14 5 2" xfId="35686"/>
    <cellStyle name="Total 2 2 14 5 2 2" xfId="59430"/>
    <cellStyle name="Total 2 2 14 5 2 3" xfId="59431"/>
    <cellStyle name="Total 2 2 14 5 3" xfId="35687"/>
    <cellStyle name="Total 2 2 14 5 4" xfId="59432"/>
    <cellStyle name="Total 2 2 14 6" xfId="35688"/>
    <cellStyle name="Total 2 2 14 6 2" xfId="35689"/>
    <cellStyle name="Total 2 2 14 6 2 2" xfId="59433"/>
    <cellStyle name="Total 2 2 14 6 2 3" xfId="59434"/>
    <cellStyle name="Total 2 2 14 6 3" xfId="35690"/>
    <cellStyle name="Total 2 2 14 6 4" xfId="59435"/>
    <cellStyle name="Total 2 2 14 7" xfId="35691"/>
    <cellStyle name="Total 2 2 14 7 2" xfId="35692"/>
    <cellStyle name="Total 2 2 14 7 2 2" xfId="59436"/>
    <cellStyle name="Total 2 2 14 7 2 3" xfId="59437"/>
    <cellStyle name="Total 2 2 14 7 3" xfId="35693"/>
    <cellStyle name="Total 2 2 14 7 4" xfId="59438"/>
    <cellStyle name="Total 2 2 14 8" xfId="35694"/>
    <cellStyle name="Total 2 2 14 8 2" xfId="35695"/>
    <cellStyle name="Total 2 2 14 8 2 2" xfId="59439"/>
    <cellStyle name="Total 2 2 14 8 2 3" xfId="59440"/>
    <cellStyle name="Total 2 2 14 8 3" xfId="35696"/>
    <cellStyle name="Total 2 2 14 8 4" xfId="59441"/>
    <cellStyle name="Total 2 2 14 9" xfId="35697"/>
    <cellStyle name="Total 2 2 14 9 2" xfId="35698"/>
    <cellStyle name="Total 2 2 14 9 3" xfId="35699"/>
    <cellStyle name="Total 2 2 15" xfId="35700"/>
    <cellStyle name="Total 2 2 15 10" xfId="35701"/>
    <cellStyle name="Total 2 2 15 11" xfId="59442"/>
    <cellStyle name="Total 2 2 15 2" xfId="35702"/>
    <cellStyle name="Total 2 2 15 2 2" xfId="35703"/>
    <cellStyle name="Total 2 2 15 2 2 2" xfId="59443"/>
    <cellStyle name="Total 2 2 15 2 2 3" xfId="59444"/>
    <cellStyle name="Total 2 2 15 2 3" xfId="35704"/>
    <cellStyle name="Total 2 2 15 2 4" xfId="59445"/>
    <cellStyle name="Total 2 2 15 3" xfId="35705"/>
    <cellStyle name="Total 2 2 15 3 2" xfId="35706"/>
    <cellStyle name="Total 2 2 15 3 2 2" xfId="59446"/>
    <cellStyle name="Total 2 2 15 3 2 3" xfId="59447"/>
    <cellStyle name="Total 2 2 15 3 3" xfId="35707"/>
    <cellStyle name="Total 2 2 15 3 4" xfId="59448"/>
    <cellStyle name="Total 2 2 15 4" xfId="35708"/>
    <cellStyle name="Total 2 2 15 4 2" xfId="35709"/>
    <cellStyle name="Total 2 2 15 4 2 2" xfId="59449"/>
    <cellStyle name="Total 2 2 15 4 2 3" xfId="59450"/>
    <cellStyle name="Total 2 2 15 4 3" xfId="35710"/>
    <cellStyle name="Total 2 2 15 4 4" xfId="59451"/>
    <cellStyle name="Total 2 2 15 5" xfId="35711"/>
    <cellStyle name="Total 2 2 15 5 2" xfId="35712"/>
    <cellStyle name="Total 2 2 15 5 2 2" xfId="59452"/>
    <cellStyle name="Total 2 2 15 5 2 3" xfId="59453"/>
    <cellStyle name="Total 2 2 15 5 3" xfId="35713"/>
    <cellStyle name="Total 2 2 15 5 4" xfId="59454"/>
    <cellStyle name="Total 2 2 15 6" xfId="35714"/>
    <cellStyle name="Total 2 2 15 6 2" xfId="35715"/>
    <cellStyle name="Total 2 2 15 6 2 2" xfId="59455"/>
    <cellStyle name="Total 2 2 15 6 2 3" xfId="59456"/>
    <cellStyle name="Total 2 2 15 6 3" xfId="35716"/>
    <cellStyle name="Total 2 2 15 6 4" xfId="59457"/>
    <cellStyle name="Total 2 2 15 7" xfId="35717"/>
    <cellStyle name="Total 2 2 15 7 2" xfId="35718"/>
    <cellStyle name="Total 2 2 15 7 2 2" xfId="59458"/>
    <cellStyle name="Total 2 2 15 7 2 3" xfId="59459"/>
    <cellStyle name="Total 2 2 15 7 3" xfId="35719"/>
    <cellStyle name="Total 2 2 15 7 4" xfId="59460"/>
    <cellStyle name="Total 2 2 15 8" xfId="35720"/>
    <cellStyle name="Total 2 2 15 8 2" xfId="35721"/>
    <cellStyle name="Total 2 2 15 8 2 2" xfId="59461"/>
    <cellStyle name="Total 2 2 15 8 2 3" xfId="59462"/>
    <cellStyle name="Total 2 2 15 8 3" xfId="35722"/>
    <cellStyle name="Total 2 2 15 8 4" xfId="59463"/>
    <cellStyle name="Total 2 2 15 9" xfId="35723"/>
    <cellStyle name="Total 2 2 15 9 2" xfId="35724"/>
    <cellStyle name="Total 2 2 15 9 3" xfId="35725"/>
    <cellStyle name="Total 2 2 16" xfId="35726"/>
    <cellStyle name="Total 2 2 16 10" xfId="35727"/>
    <cellStyle name="Total 2 2 16 11" xfId="59464"/>
    <cellStyle name="Total 2 2 16 2" xfId="35728"/>
    <cellStyle name="Total 2 2 16 2 2" xfId="35729"/>
    <cellStyle name="Total 2 2 16 2 2 2" xfId="59465"/>
    <cellStyle name="Total 2 2 16 2 2 3" xfId="59466"/>
    <cellStyle name="Total 2 2 16 2 3" xfId="35730"/>
    <cellStyle name="Total 2 2 16 2 4" xfId="59467"/>
    <cellStyle name="Total 2 2 16 3" xfId="35731"/>
    <cellStyle name="Total 2 2 16 3 2" xfId="35732"/>
    <cellStyle name="Total 2 2 16 3 2 2" xfId="59468"/>
    <cellStyle name="Total 2 2 16 3 2 3" xfId="59469"/>
    <cellStyle name="Total 2 2 16 3 3" xfId="35733"/>
    <cellStyle name="Total 2 2 16 3 4" xfId="59470"/>
    <cellStyle name="Total 2 2 16 4" xfId="35734"/>
    <cellStyle name="Total 2 2 16 4 2" xfId="35735"/>
    <cellStyle name="Total 2 2 16 4 2 2" xfId="59471"/>
    <cellStyle name="Total 2 2 16 4 2 3" xfId="59472"/>
    <cellStyle name="Total 2 2 16 4 3" xfId="35736"/>
    <cellStyle name="Total 2 2 16 4 4" xfId="59473"/>
    <cellStyle name="Total 2 2 16 5" xfId="35737"/>
    <cellStyle name="Total 2 2 16 5 2" xfId="35738"/>
    <cellStyle name="Total 2 2 16 5 2 2" xfId="59474"/>
    <cellStyle name="Total 2 2 16 5 2 3" xfId="59475"/>
    <cellStyle name="Total 2 2 16 5 3" xfId="35739"/>
    <cellStyle name="Total 2 2 16 5 4" xfId="59476"/>
    <cellStyle name="Total 2 2 16 6" xfId="35740"/>
    <cellStyle name="Total 2 2 16 6 2" xfId="35741"/>
    <cellStyle name="Total 2 2 16 6 2 2" xfId="59477"/>
    <cellStyle name="Total 2 2 16 6 2 3" xfId="59478"/>
    <cellStyle name="Total 2 2 16 6 3" xfId="35742"/>
    <cellStyle name="Total 2 2 16 6 4" xfId="59479"/>
    <cellStyle name="Total 2 2 16 7" xfId="35743"/>
    <cellStyle name="Total 2 2 16 7 2" xfId="35744"/>
    <cellStyle name="Total 2 2 16 7 2 2" xfId="59480"/>
    <cellStyle name="Total 2 2 16 7 2 3" xfId="59481"/>
    <cellStyle name="Total 2 2 16 7 3" xfId="35745"/>
    <cellStyle name="Total 2 2 16 7 4" xfId="59482"/>
    <cellStyle name="Total 2 2 16 8" xfId="35746"/>
    <cellStyle name="Total 2 2 16 8 2" xfId="35747"/>
    <cellStyle name="Total 2 2 16 8 2 2" xfId="59483"/>
    <cellStyle name="Total 2 2 16 8 2 3" xfId="59484"/>
    <cellStyle name="Total 2 2 16 8 3" xfId="35748"/>
    <cellStyle name="Total 2 2 16 8 4" xfId="59485"/>
    <cellStyle name="Total 2 2 16 9" xfId="35749"/>
    <cellStyle name="Total 2 2 16 9 2" xfId="35750"/>
    <cellStyle name="Total 2 2 16 9 3" xfId="35751"/>
    <cellStyle name="Total 2 2 17" xfId="35752"/>
    <cellStyle name="Total 2 2 17 10" xfId="35753"/>
    <cellStyle name="Total 2 2 17 11" xfId="59486"/>
    <cellStyle name="Total 2 2 17 2" xfId="35754"/>
    <cellStyle name="Total 2 2 17 2 2" xfId="35755"/>
    <cellStyle name="Total 2 2 17 2 2 2" xfId="59487"/>
    <cellStyle name="Total 2 2 17 2 2 3" xfId="59488"/>
    <cellStyle name="Total 2 2 17 2 3" xfId="35756"/>
    <cellStyle name="Total 2 2 17 2 4" xfId="59489"/>
    <cellStyle name="Total 2 2 17 3" xfId="35757"/>
    <cellStyle name="Total 2 2 17 3 2" xfId="35758"/>
    <cellStyle name="Total 2 2 17 3 2 2" xfId="59490"/>
    <cellStyle name="Total 2 2 17 3 2 3" xfId="59491"/>
    <cellStyle name="Total 2 2 17 3 3" xfId="35759"/>
    <cellStyle name="Total 2 2 17 3 4" xfId="59492"/>
    <cellStyle name="Total 2 2 17 4" xfId="35760"/>
    <cellStyle name="Total 2 2 17 4 2" xfId="35761"/>
    <cellStyle name="Total 2 2 17 4 2 2" xfId="59493"/>
    <cellStyle name="Total 2 2 17 4 2 3" xfId="59494"/>
    <cellStyle name="Total 2 2 17 4 3" xfId="35762"/>
    <cellStyle name="Total 2 2 17 4 4" xfId="59495"/>
    <cellStyle name="Total 2 2 17 5" xfId="35763"/>
    <cellStyle name="Total 2 2 17 5 2" xfId="35764"/>
    <cellStyle name="Total 2 2 17 5 2 2" xfId="59496"/>
    <cellStyle name="Total 2 2 17 5 2 3" xfId="59497"/>
    <cellStyle name="Total 2 2 17 5 3" xfId="35765"/>
    <cellStyle name="Total 2 2 17 5 4" xfId="59498"/>
    <cellStyle name="Total 2 2 17 6" xfId="35766"/>
    <cellStyle name="Total 2 2 17 6 2" xfId="35767"/>
    <cellStyle name="Total 2 2 17 6 2 2" xfId="59499"/>
    <cellStyle name="Total 2 2 17 6 2 3" xfId="59500"/>
    <cellStyle name="Total 2 2 17 6 3" xfId="35768"/>
    <cellStyle name="Total 2 2 17 6 4" xfId="59501"/>
    <cellStyle name="Total 2 2 17 7" xfId="35769"/>
    <cellStyle name="Total 2 2 17 7 2" xfId="35770"/>
    <cellStyle name="Total 2 2 17 7 2 2" xfId="59502"/>
    <cellStyle name="Total 2 2 17 7 2 3" xfId="59503"/>
    <cellStyle name="Total 2 2 17 7 3" xfId="35771"/>
    <cellStyle name="Total 2 2 17 7 4" xfId="59504"/>
    <cellStyle name="Total 2 2 17 8" xfId="35772"/>
    <cellStyle name="Total 2 2 17 8 2" xfId="35773"/>
    <cellStyle name="Total 2 2 17 8 2 2" xfId="59505"/>
    <cellStyle name="Total 2 2 17 8 2 3" xfId="59506"/>
    <cellStyle name="Total 2 2 17 8 3" xfId="35774"/>
    <cellStyle name="Total 2 2 17 8 4" xfId="59507"/>
    <cellStyle name="Total 2 2 17 9" xfId="35775"/>
    <cellStyle name="Total 2 2 17 9 2" xfId="35776"/>
    <cellStyle name="Total 2 2 17 9 3" xfId="35777"/>
    <cellStyle name="Total 2 2 18" xfId="35778"/>
    <cellStyle name="Total 2 2 18 10" xfId="35779"/>
    <cellStyle name="Total 2 2 18 11" xfId="59508"/>
    <cellStyle name="Total 2 2 18 2" xfId="35780"/>
    <cellStyle name="Total 2 2 18 2 2" xfId="35781"/>
    <cellStyle name="Total 2 2 18 2 2 2" xfId="59509"/>
    <cellStyle name="Total 2 2 18 2 2 3" xfId="59510"/>
    <cellStyle name="Total 2 2 18 2 3" xfId="35782"/>
    <cellStyle name="Total 2 2 18 2 4" xfId="59511"/>
    <cellStyle name="Total 2 2 18 3" xfId="35783"/>
    <cellStyle name="Total 2 2 18 3 2" xfId="35784"/>
    <cellStyle name="Total 2 2 18 3 2 2" xfId="59512"/>
    <cellStyle name="Total 2 2 18 3 2 3" xfId="59513"/>
    <cellStyle name="Total 2 2 18 3 3" xfId="35785"/>
    <cellStyle name="Total 2 2 18 3 4" xfId="59514"/>
    <cellStyle name="Total 2 2 18 4" xfId="35786"/>
    <cellStyle name="Total 2 2 18 4 2" xfId="35787"/>
    <cellStyle name="Total 2 2 18 4 2 2" xfId="59515"/>
    <cellStyle name="Total 2 2 18 4 2 3" xfId="59516"/>
    <cellStyle name="Total 2 2 18 4 3" xfId="35788"/>
    <cellStyle name="Total 2 2 18 4 4" xfId="59517"/>
    <cellStyle name="Total 2 2 18 5" xfId="35789"/>
    <cellStyle name="Total 2 2 18 5 2" xfId="35790"/>
    <cellStyle name="Total 2 2 18 5 2 2" xfId="59518"/>
    <cellStyle name="Total 2 2 18 5 2 3" xfId="59519"/>
    <cellStyle name="Total 2 2 18 5 3" xfId="35791"/>
    <cellStyle name="Total 2 2 18 5 4" xfId="59520"/>
    <cellStyle name="Total 2 2 18 6" xfId="35792"/>
    <cellStyle name="Total 2 2 18 6 2" xfId="35793"/>
    <cellStyle name="Total 2 2 18 6 2 2" xfId="59521"/>
    <cellStyle name="Total 2 2 18 6 2 3" xfId="59522"/>
    <cellStyle name="Total 2 2 18 6 3" xfId="35794"/>
    <cellStyle name="Total 2 2 18 6 4" xfId="59523"/>
    <cellStyle name="Total 2 2 18 7" xfId="35795"/>
    <cellStyle name="Total 2 2 18 7 2" xfId="35796"/>
    <cellStyle name="Total 2 2 18 7 2 2" xfId="59524"/>
    <cellStyle name="Total 2 2 18 7 2 3" xfId="59525"/>
    <cellStyle name="Total 2 2 18 7 3" xfId="35797"/>
    <cellStyle name="Total 2 2 18 7 4" xfId="59526"/>
    <cellStyle name="Total 2 2 18 8" xfId="35798"/>
    <cellStyle name="Total 2 2 18 8 2" xfId="35799"/>
    <cellStyle name="Total 2 2 18 8 2 2" xfId="59527"/>
    <cellStyle name="Total 2 2 18 8 2 3" xfId="59528"/>
    <cellStyle name="Total 2 2 18 8 3" xfId="35800"/>
    <cellStyle name="Total 2 2 18 8 4" xfId="59529"/>
    <cellStyle name="Total 2 2 18 9" xfId="35801"/>
    <cellStyle name="Total 2 2 18 9 2" xfId="35802"/>
    <cellStyle name="Total 2 2 18 9 3" xfId="35803"/>
    <cellStyle name="Total 2 2 19" xfId="35804"/>
    <cellStyle name="Total 2 2 19 10" xfId="35805"/>
    <cellStyle name="Total 2 2 19 11" xfId="59530"/>
    <cellStyle name="Total 2 2 19 2" xfId="35806"/>
    <cellStyle name="Total 2 2 19 2 2" xfId="35807"/>
    <cellStyle name="Total 2 2 19 2 2 2" xfId="59531"/>
    <cellStyle name="Total 2 2 19 2 2 3" xfId="59532"/>
    <cellStyle name="Total 2 2 19 2 3" xfId="35808"/>
    <cellStyle name="Total 2 2 19 2 4" xfId="59533"/>
    <cellStyle name="Total 2 2 19 3" xfId="35809"/>
    <cellStyle name="Total 2 2 19 3 2" xfId="35810"/>
    <cellStyle name="Total 2 2 19 3 2 2" xfId="59534"/>
    <cellStyle name="Total 2 2 19 3 2 3" xfId="59535"/>
    <cellStyle name="Total 2 2 19 3 3" xfId="35811"/>
    <cellStyle name="Total 2 2 19 3 4" xfId="59536"/>
    <cellStyle name="Total 2 2 19 4" xfId="35812"/>
    <cellStyle name="Total 2 2 19 4 2" xfId="35813"/>
    <cellStyle name="Total 2 2 19 4 2 2" xfId="59537"/>
    <cellStyle name="Total 2 2 19 4 2 3" xfId="59538"/>
    <cellStyle name="Total 2 2 19 4 3" xfId="35814"/>
    <cellStyle name="Total 2 2 19 4 4" xfId="59539"/>
    <cellStyle name="Total 2 2 19 5" xfId="35815"/>
    <cellStyle name="Total 2 2 19 5 2" xfId="35816"/>
    <cellStyle name="Total 2 2 19 5 2 2" xfId="59540"/>
    <cellStyle name="Total 2 2 19 5 2 3" xfId="59541"/>
    <cellStyle name="Total 2 2 19 5 3" xfId="35817"/>
    <cellStyle name="Total 2 2 19 5 4" xfId="59542"/>
    <cellStyle name="Total 2 2 19 6" xfId="35818"/>
    <cellStyle name="Total 2 2 19 6 2" xfId="35819"/>
    <cellStyle name="Total 2 2 19 6 2 2" xfId="59543"/>
    <cellStyle name="Total 2 2 19 6 2 3" xfId="59544"/>
    <cellStyle name="Total 2 2 19 6 3" xfId="35820"/>
    <cellStyle name="Total 2 2 19 6 4" xfId="59545"/>
    <cellStyle name="Total 2 2 19 7" xfId="35821"/>
    <cellStyle name="Total 2 2 19 7 2" xfId="35822"/>
    <cellStyle name="Total 2 2 19 7 2 2" xfId="59546"/>
    <cellStyle name="Total 2 2 19 7 2 3" xfId="59547"/>
    <cellStyle name="Total 2 2 19 7 3" xfId="35823"/>
    <cellStyle name="Total 2 2 19 7 4" xfId="59548"/>
    <cellStyle name="Total 2 2 19 8" xfId="35824"/>
    <cellStyle name="Total 2 2 19 8 2" xfId="35825"/>
    <cellStyle name="Total 2 2 19 8 2 2" xfId="59549"/>
    <cellStyle name="Total 2 2 19 8 2 3" xfId="59550"/>
    <cellStyle name="Total 2 2 19 8 3" xfId="35826"/>
    <cellStyle name="Total 2 2 19 8 4" xfId="59551"/>
    <cellStyle name="Total 2 2 19 9" xfId="35827"/>
    <cellStyle name="Total 2 2 19 9 2" xfId="35828"/>
    <cellStyle name="Total 2 2 19 9 3" xfId="35829"/>
    <cellStyle name="Total 2 2 2" xfId="35830"/>
    <cellStyle name="Total 2 2 2 10" xfId="35831"/>
    <cellStyle name="Total 2 2 2 10 2" xfId="59552"/>
    <cellStyle name="Total 2 2 2 10 3" xfId="59553"/>
    <cellStyle name="Total 2 2 2 11" xfId="59554"/>
    <cellStyle name="Total 2 2 2 12" xfId="59555"/>
    <cellStyle name="Total 2 2 2 13" xfId="59556"/>
    <cellStyle name="Total 2 2 2 14" xfId="59557"/>
    <cellStyle name="Total 2 2 2 15" xfId="59558"/>
    <cellStyle name="Total 2 2 2 2" xfId="35832"/>
    <cellStyle name="Total 2 2 2 2 2" xfId="35833"/>
    <cellStyle name="Total 2 2 2 2 2 2" xfId="35834"/>
    <cellStyle name="Total 2 2 2 2 2 2 2" xfId="35835"/>
    <cellStyle name="Total 2 2 2 2 2 2 2 2" xfId="35836"/>
    <cellStyle name="Total 2 2 2 2 2 2 2 2 2" xfId="35837"/>
    <cellStyle name="Total 2 2 2 2 2 2 2 2 2 2" xfId="35838"/>
    <cellStyle name="Total 2 2 2 2 2 2 2 2 2 2 2" xfId="35839"/>
    <cellStyle name="Total 2 2 2 2 2 2 2 2 2 3" xfId="35840"/>
    <cellStyle name="Total 2 2 2 2 2 2 2 2 3" xfId="35841"/>
    <cellStyle name="Total 2 2 2 2 2 2 2 2 3 2" xfId="35842"/>
    <cellStyle name="Total 2 2 2 2 2 2 2 2 3 2 2" xfId="35843"/>
    <cellStyle name="Total 2 2 2 2 2 2 2 2 3 3" xfId="35844"/>
    <cellStyle name="Total 2 2 2 2 2 2 2 2 4" xfId="35845"/>
    <cellStyle name="Total 2 2 2 2 2 2 2 2 4 2" xfId="35846"/>
    <cellStyle name="Total 2 2 2 2 2 2 2 2 5" xfId="35847"/>
    <cellStyle name="Total 2 2 2 2 2 2 2 3" xfId="35848"/>
    <cellStyle name="Total 2 2 2 2 2 2 2 3 2" xfId="35849"/>
    <cellStyle name="Total 2 2 2 2 2 2 2 3 2 2" xfId="35850"/>
    <cellStyle name="Total 2 2 2 2 2 2 2 3 3" xfId="35851"/>
    <cellStyle name="Total 2 2 2 2 2 2 2 4" xfId="35852"/>
    <cellStyle name="Total 2 2 2 2 2 2 2 4 2" xfId="35853"/>
    <cellStyle name="Total 2 2 2 2 2 2 2 4 2 2" xfId="35854"/>
    <cellStyle name="Total 2 2 2 2 2 2 2 4 3" xfId="35855"/>
    <cellStyle name="Total 2 2 2 2 2 2 2 5" xfId="35856"/>
    <cellStyle name="Total 2 2 2 2 2 2 2 5 2" xfId="35857"/>
    <cellStyle name="Total 2 2 2 2 2 2 2 6" xfId="35858"/>
    <cellStyle name="Total 2 2 2 2 2 2 3" xfId="59559"/>
    <cellStyle name="Total 2 2 2 2 2 2 4" xfId="59560"/>
    <cellStyle name="Total 2 2 2 2 2 2 5" xfId="59561"/>
    <cellStyle name="Total 2 2 2 2 2 2 6" xfId="59562"/>
    <cellStyle name="Total 2 2 2 2 2 3" xfId="35859"/>
    <cellStyle name="Total 2 2 2 2 2 3 2" xfId="35860"/>
    <cellStyle name="Total 2 2 2 2 2 3 2 2" xfId="35861"/>
    <cellStyle name="Total 2 2 2 2 2 3 2 2 2" xfId="35862"/>
    <cellStyle name="Total 2 2 2 2 2 3 2 2 2 2" xfId="35863"/>
    <cellStyle name="Total 2 2 2 2 2 3 2 2 3" xfId="35864"/>
    <cellStyle name="Total 2 2 2 2 2 3 2 3" xfId="35865"/>
    <cellStyle name="Total 2 2 2 2 2 3 2 3 2" xfId="35866"/>
    <cellStyle name="Total 2 2 2 2 2 3 2 3 2 2" xfId="35867"/>
    <cellStyle name="Total 2 2 2 2 2 3 2 3 3" xfId="35868"/>
    <cellStyle name="Total 2 2 2 2 2 3 2 4" xfId="35869"/>
    <cellStyle name="Total 2 2 2 2 2 3 2 4 2" xfId="35870"/>
    <cellStyle name="Total 2 2 2 2 2 3 2 5" xfId="35871"/>
    <cellStyle name="Total 2 2 2 2 2 3 3" xfId="35872"/>
    <cellStyle name="Total 2 2 2 2 2 3 3 2" xfId="35873"/>
    <cellStyle name="Total 2 2 2 2 2 3 3 2 2" xfId="35874"/>
    <cellStyle name="Total 2 2 2 2 2 3 3 3" xfId="35875"/>
    <cellStyle name="Total 2 2 2 2 2 3 4" xfId="35876"/>
    <cellStyle name="Total 2 2 2 2 2 3 4 2" xfId="35877"/>
    <cellStyle name="Total 2 2 2 2 2 3 4 2 2" xfId="35878"/>
    <cellStyle name="Total 2 2 2 2 2 3 4 3" xfId="35879"/>
    <cellStyle name="Total 2 2 2 2 2 3 5" xfId="35880"/>
    <cellStyle name="Total 2 2 2 2 2 3 5 2" xfId="35881"/>
    <cellStyle name="Total 2 2 2 2 2 3 6" xfId="35882"/>
    <cellStyle name="Total 2 2 2 2 2 4" xfId="59563"/>
    <cellStyle name="Total 2 2 2 2 2 5" xfId="59564"/>
    <cellStyle name="Total 2 2 2 2 2 6" xfId="59565"/>
    <cellStyle name="Total 2 2 2 2 2 7" xfId="59566"/>
    <cellStyle name="Total 2 2 2 2 2 8" xfId="59567"/>
    <cellStyle name="Total 2 2 2 2 3" xfId="35883"/>
    <cellStyle name="Total 2 2 2 2 3 2" xfId="35884"/>
    <cellStyle name="Total 2 2 2 2 3 2 2" xfId="35885"/>
    <cellStyle name="Total 2 2 2 2 3 2 2 2" xfId="35886"/>
    <cellStyle name="Total 2 2 2 2 3 2 2 2 2" xfId="35887"/>
    <cellStyle name="Total 2 2 2 2 3 2 2 2 2 2" xfId="35888"/>
    <cellStyle name="Total 2 2 2 2 3 2 2 2 3" xfId="35889"/>
    <cellStyle name="Total 2 2 2 2 3 2 2 3" xfId="35890"/>
    <cellStyle name="Total 2 2 2 2 3 2 2 3 2" xfId="35891"/>
    <cellStyle name="Total 2 2 2 2 3 2 2 3 2 2" xfId="35892"/>
    <cellStyle name="Total 2 2 2 2 3 2 2 3 3" xfId="35893"/>
    <cellStyle name="Total 2 2 2 2 3 2 2 4" xfId="35894"/>
    <cellStyle name="Total 2 2 2 2 3 2 2 4 2" xfId="35895"/>
    <cellStyle name="Total 2 2 2 2 3 2 2 5" xfId="35896"/>
    <cellStyle name="Total 2 2 2 2 3 2 3" xfId="35897"/>
    <cellStyle name="Total 2 2 2 2 3 2 3 2" xfId="35898"/>
    <cellStyle name="Total 2 2 2 2 3 2 3 2 2" xfId="35899"/>
    <cellStyle name="Total 2 2 2 2 3 2 3 3" xfId="35900"/>
    <cellStyle name="Total 2 2 2 2 3 2 4" xfId="35901"/>
    <cellStyle name="Total 2 2 2 2 3 2 4 2" xfId="35902"/>
    <cellStyle name="Total 2 2 2 2 3 2 4 2 2" xfId="35903"/>
    <cellStyle name="Total 2 2 2 2 3 2 4 3" xfId="35904"/>
    <cellStyle name="Total 2 2 2 2 3 2 5" xfId="35905"/>
    <cellStyle name="Total 2 2 2 2 3 2 5 2" xfId="35906"/>
    <cellStyle name="Total 2 2 2 2 3 2 6" xfId="35907"/>
    <cellStyle name="Total 2 2 2 2 3 3" xfId="59568"/>
    <cellStyle name="Total 2 2 2 2 3 4" xfId="59569"/>
    <cellStyle name="Total 2 2 2 2 3 5" xfId="59570"/>
    <cellStyle name="Total 2 2 2 2 3 6" xfId="59571"/>
    <cellStyle name="Total 2 2 2 2 4" xfId="35908"/>
    <cellStyle name="Total 2 2 2 2 4 2" xfId="35909"/>
    <cellStyle name="Total 2 2 2 2 4 2 2" xfId="35910"/>
    <cellStyle name="Total 2 2 2 2 4 2 2 2" xfId="35911"/>
    <cellStyle name="Total 2 2 2 2 4 2 2 2 2" xfId="35912"/>
    <cellStyle name="Total 2 2 2 2 4 2 2 3" xfId="35913"/>
    <cellStyle name="Total 2 2 2 2 4 2 3" xfId="35914"/>
    <cellStyle name="Total 2 2 2 2 4 2 3 2" xfId="35915"/>
    <cellStyle name="Total 2 2 2 2 4 2 3 2 2" xfId="35916"/>
    <cellStyle name="Total 2 2 2 2 4 2 3 3" xfId="35917"/>
    <cellStyle name="Total 2 2 2 2 4 2 4" xfId="35918"/>
    <cellStyle name="Total 2 2 2 2 4 2 4 2" xfId="35919"/>
    <cellStyle name="Total 2 2 2 2 4 2 5" xfId="35920"/>
    <cellStyle name="Total 2 2 2 2 4 3" xfId="35921"/>
    <cellStyle name="Total 2 2 2 2 4 3 2" xfId="35922"/>
    <cellStyle name="Total 2 2 2 2 4 3 2 2" xfId="35923"/>
    <cellStyle name="Total 2 2 2 2 4 3 3" xfId="35924"/>
    <cellStyle name="Total 2 2 2 2 4 4" xfId="35925"/>
    <cellStyle name="Total 2 2 2 2 4 4 2" xfId="35926"/>
    <cellStyle name="Total 2 2 2 2 4 4 2 2" xfId="35927"/>
    <cellStyle name="Total 2 2 2 2 4 4 3" xfId="35928"/>
    <cellStyle name="Total 2 2 2 2 4 5" xfId="35929"/>
    <cellStyle name="Total 2 2 2 2 4 5 2" xfId="35930"/>
    <cellStyle name="Total 2 2 2 2 4 6" xfId="35931"/>
    <cellStyle name="Total 2 2 2 2 5" xfId="35932"/>
    <cellStyle name="Total 2 2 2 2 6" xfId="35933"/>
    <cellStyle name="Total 2 2 2 2 7" xfId="59572"/>
    <cellStyle name="Total 2 2 2 2 8" xfId="59573"/>
    <cellStyle name="Total 2 2 2 3" xfId="35934"/>
    <cellStyle name="Total 2 2 2 3 2" xfId="35935"/>
    <cellStyle name="Total 2 2 2 3 2 2" xfId="35936"/>
    <cellStyle name="Total 2 2 2 3 2 2 2" xfId="35937"/>
    <cellStyle name="Total 2 2 2 3 2 2 2 2" xfId="35938"/>
    <cellStyle name="Total 2 2 2 3 2 2 2 2 2" xfId="35939"/>
    <cellStyle name="Total 2 2 2 3 2 2 2 2 2 2" xfId="35940"/>
    <cellStyle name="Total 2 2 2 3 2 2 2 2 3" xfId="35941"/>
    <cellStyle name="Total 2 2 2 3 2 2 2 3" xfId="35942"/>
    <cellStyle name="Total 2 2 2 3 2 2 2 3 2" xfId="35943"/>
    <cellStyle name="Total 2 2 2 3 2 2 2 3 2 2" xfId="35944"/>
    <cellStyle name="Total 2 2 2 3 2 2 2 3 3" xfId="35945"/>
    <cellStyle name="Total 2 2 2 3 2 2 2 4" xfId="35946"/>
    <cellStyle name="Total 2 2 2 3 2 2 2 4 2" xfId="35947"/>
    <cellStyle name="Total 2 2 2 3 2 2 2 5" xfId="35948"/>
    <cellStyle name="Total 2 2 2 3 2 2 3" xfId="35949"/>
    <cellStyle name="Total 2 2 2 3 2 2 3 2" xfId="35950"/>
    <cellStyle name="Total 2 2 2 3 2 2 3 2 2" xfId="35951"/>
    <cellStyle name="Total 2 2 2 3 2 2 3 3" xfId="35952"/>
    <cellStyle name="Total 2 2 2 3 2 2 4" xfId="35953"/>
    <cellStyle name="Total 2 2 2 3 2 2 4 2" xfId="35954"/>
    <cellStyle name="Total 2 2 2 3 2 2 4 2 2" xfId="35955"/>
    <cellStyle name="Total 2 2 2 3 2 2 4 3" xfId="35956"/>
    <cellStyle name="Total 2 2 2 3 2 2 5" xfId="35957"/>
    <cellStyle name="Total 2 2 2 3 2 2 5 2" xfId="35958"/>
    <cellStyle name="Total 2 2 2 3 2 2 6" xfId="35959"/>
    <cellStyle name="Total 2 2 2 3 2 3" xfId="59574"/>
    <cellStyle name="Total 2 2 2 3 2 4" xfId="59575"/>
    <cellStyle name="Total 2 2 2 3 2 5" xfId="59576"/>
    <cellStyle name="Total 2 2 2 3 2 6" xfId="59577"/>
    <cellStyle name="Total 2 2 2 3 2 7" xfId="59578"/>
    <cellStyle name="Total 2 2 2 3 3" xfId="35960"/>
    <cellStyle name="Total 2 2 2 3 3 2" xfId="35961"/>
    <cellStyle name="Total 2 2 2 3 3 2 2" xfId="35962"/>
    <cellStyle name="Total 2 2 2 3 3 2 2 2" xfId="35963"/>
    <cellStyle name="Total 2 2 2 3 3 2 2 2 2" xfId="35964"/>
    <cellStyle name="Total 2 2 2 3 3 2 2 3" xfId="35965"/>
    <cellStyle name="Total 2 2 2 3 3 2 3" xfId="35966"/>
    <cellStyle name="Total 2 2 2 3 3 2 3 2" xfId="35967"/>
    <cellStyle name="Total 2 2 2 3 3 2 3 2 2" xfId="35968"/>
    <cellStyle name="Total 2 2 2 3 3 2 3 3" xfId="35969"/>
    <cellStyle name="Total 2 2 2 3 3 2 4" xfId="35970"/>
    <cellStyle name="Total 2 2 2 3 3 2 4 2" xfId="35971"/>
    <cellStyle name="Total 2 2 2 3 3 2 5" xfId="35972"/>
    <cellStyle name="Total 2 2 2 3 3 3" xfId="35973"/>
    <cellStyle name="Total 2 2 2 3 3 3 2" xfId="35974"/>
    <cellStyle name="Total 2 2 2 3 3 3 2 2" xfId="35975"/>
    <cellStyle name="Total 2 2 2 3 3 3 3" xfId="35976"/>
    <cellStyle name="Total 2 2 2 3 3 4" xfId="35977"/>
    <cellStyle name="Total 2 2 2 3 3 4 2" xfId="35978"/>
    <cellStyle name="Total 2 2 2 3 3 4 2 2" xfId="35979"/>
    <cellStyle name="Total 2 2 2 3 3 4 3" xfId="35980"/>
    <cellStyle name="Total 2 2 2 3 3 5" xfId="35981"/>
    <cellStyle name="Total 2 2 2 3 3 5 2" xfId="35982"/>
    <cellStyle name="Total 2 2 2 3 3 6" xfId="35983"/>
    <cellStyle name="Total 2 2 2 3 4" xfId="35984"/>
    <cellStyle name="Total 2 2 2 3 5" xfId="35985"/>
    <cellStyle name="Total 2 2 2 3 6" xfId="35986"/>
    <cellStyle name="Total 2 2 2 3 7" xfId="59579"/>
    <cellStyle name="Total 2 2 2 3 8" xfId="59580"/>
    <cellStyle name="Total 2 2 2 4" xfId="35987"/>
    <cellStyle name="Total 2 2 2 4 2" xfId="35988"/>
    <cellStyle name="Total 2 2 2 4 2 2" xfId="35989"/>
    <cellStyle name="Total 2 2 2 4 2 2 2" xfId="35990"/>
    <cellStyle name="Total 2 2 2 4 2 2 2 2" xfId="35991"/>
    <cellStyle name="Total 2 2 2 4 2 2 2 2 2" xfId="35992"/>
    <cellStyle name="Total 2 2 2 4 2 2 2 2 2 2" xfId="35993"/>
    <cellStyle name="Total 2 2 2 4 2 2 2 2 3" xfId="35994"/>
    <cellStyle name="Total 2 2 2 4 2 2 2 3" xfId="35995"/>
    <cellStyle name="Total 2 2 2 4 2 2 2 3 2" xfId="35996"/>
    <cellStyle name="Total 2 2 2 4 2 2 2 3 2 2" xfId="35997"/>
    <cellStyle name="Total 2 2 2 4 2 2 2 3 3" xfId="35998"/>
    <cellStyle name="Total 2 2 2 4 2 2 2 4" xfId="35999"/>
    <cellStyle name="Total 2 2 2 4 2 2 2 4 2" xfId="36000"/>
    <cellStyle name="Total 2 2 2 4 2 2 2 5" xfId="36001"/>
    <cellStyle name="Total 2 2 2 4 2 2 3" xfId="36002"/>
    <cellStyle name="Total 2 2 2 4 2 2 3 2" xfId="36003"/>
    <cellStyle name="Total 2 2 2 4 2 2 3 2 2" xfId="36004"/>
    <cellStyle name="Total 2 2 2 4 2 2 3 3" xfId="36005"/>
    <cellStyle name="Total 2 2 2 4 2 2 4" xfId="36006"/>
    <cellStyle name="Total 2 2 2 4 2 2 4 2" xfId="36007"/>
    <cellStyle name="Total 2 2 2 4 2 2 4 2 2" xfId="36008"/>
    <cellStyle name="Total 2 2 2 4 2 2 4 3" xfId="36009"/>
    <cellStyle name="Total 2 2 2 4 2 2 5" xfId="36010"/>
    <cellStyle name="Total 2 2 2 4 2 2 5 2" xfId="36011"/>
    <cellStyle name="Total 2 2 2 4 2 2 6" xfId="36012"/>
    <cellStyle name="Total 2 2 2 4 2 3" xfId="59581"/>
    <cellStyle name="Total 2 2 2 4 2 4" xfId="59582"/>
    <cellStyle name="Total 2 2 2 4 2 5" xfId="59583"/>
    <cellStyle name="Total 2 2 2 4 2 6" xfId="59584"/>
    <cellStyle name="Total 2 2 2 4 2 7" xfId="59585"/>
    <cellStyle name="Total 2 2 2 4 3" xfId="36013"/>
    <cellStyle name="Total 2 2 2 4 3 2" xfId="36014"/>
    <cellStyle name="Total 2 2 2 4 3 2 2" xfId="36015"/>
    <cellStyle name="Total 2 2 2 4 3 2 2 2" xfId="36016"/>
    <cellStyle name="Total 2 2 2 4 3 2 2 2 2" xfId="36017"/>
    <cellStyle name="Total 2 2 2 4 3 2 2 3" xfId="36018"/>
    <cellStyle name="Total 2 2 2 4 3 2 3" xfId="36019"/>
    <cellStyle name="Total 2 2 2 4 3 2 3 2" xfId="36020"/>
    <cellStyle name="Total 2 2 2 4 3 2 3 2 2" xfId="36021"/>
    <cellStyle name="Total 2 2 2 4 3 2 3 3" xfId="36022"/>
    <cellStyle name="Total 2 2 2 4 3 2 4" xfId="36023"/>
    <cellStyle name="Total 2 2 2 4 3 2 4 2" xfId="36024"/>
    <cellStyle name="Total 2 2 2 4 3 2 5" xfId="36025"/>
    <cellStyle name="Total 2 2 2 4 3 3" xfId="36026"/>
    <cellStyle name="Total 2 2 2 4 3 3 2" xfId="36027"/>
    <cellStyle name="Total 2 2 2 4 3 3 2 2" xfId="36028"/>
    <cellStyle name="Total 2 2 2 4 3 3 3" xfId="36029"/>
    <cellStyle name="Total 2 2 2 4 3 4" xfId="36030"/>
    <cellStyle name="Total 2 2 2 4 3 4 2" xfId="36031"/>
    <cellStyle name="Total 2 2 2 4 3 4 2 2" xfId="36032"/>
    <cellStyle name="Total 2 2 2 4 3 4 3" xfId="36033"/>
    <cellStyle name="Total 2 2 2 4 3 5" xfId="36034"/>
    <cellStyle name="Total 2 2 2 4 3 5 2" xfId="36035"/>
    <cellStyle name="Total 2 2 2 4 3 6" xfId="36036"/>
    <cellStyle name="Total 2 2 2 4 4" xfId="36037"/>
    <cellStyle name="Total 2 2 2 4 5" xfId="36038"/>
    <cellStyle name="Total 2 2 2 4 6" xfId="36039"/>
    <cellStyle name="Total 2 2 2 4 7" xfId="59586"/>
    <cellStyle name="Total 2 2 2 4 8" xfId="59587"/>
    <cellStyle name="Total 2 2 2 5" xfId="36040"/>
    <cellStyle name="Total 2 2 2 5 2" xfId="36041"/>
    <cellStyle name="Total 2 2 2 5 2 2" xfId="36042"/>
    <cellStyle name="Total 2 2 2 5 2 2 2" xfId="36043"/>
    <cellStyle name="Total 2 2 2 5 2 2 2 2" xfId="36044"/>
    <cellStyle name="Total 2 2 2 5 2 2 2 2 2" xfId="36045"/>
    <cellStyle name="Total 2 2 2 5 2 2 2 2 2 2" xfId="36046"/>
    <cellStyle name="Total 2 2 2 5 2 2 2 2 3" xfId="36047"/>
    <cellStyle name="Total 2 2 2 5 2 2 2 3" xfId="36048"/>
    <cellStyle name="Total 2 2 2 5 2 2 2 3 2" xfId="36049"/>
    <cellStyle name="Total 2 2 2 5 2 2 2 3 2 2" xfId="36050"/>
    <cellStyle name="Total 2 2 2 5 2 2 2 3 3" xfId="36051"/>
    <cellStyle name="Total 2 2 2 5 2 2 2 4" xfId="36052"/>
    <cellStyle name="Total 2 2 2 5 2 2 2 4 2" xfId="36053"/>
    <cellStyle name="Total 2 2 2 5 2 2 2 5" xfId="36054"/>
    <cellStyle name="Total 2 2 2 5 2 2 3" xfId="36055"/>
    <cellStyle name="Total 2 2 2 5 2 2 3 2" xfId="36056"/>
    <cellStyle name="Total 2 2 2 5 2 2 3 2 2" xfId="36057"/>
    <cellStyle name="Total 2 2 2 5 2 2 3 3" xfId="36058"/>
    <cellStyle name="Total 2 2 2 5 2 2 4" xfId="36059"/>
    <cellStyle name="Total 2 2 2 5 2 2 4 2" xfId="36060"/>
    <cellStyle name="Total 2 2 2 5 2 2 4 2 2" xfId="36061"/>
    <cellStyle name="Total 2 2 2 5 2 2 4 3" xfId="36062"/>
    <cellStyle name="Total 2 2 2 5 2 2 5" xfId="36063"/>
    <cellStyle name="Total 2 2 2 5 2 2 5 2" xfId="36064"/>
    <cellStyle name="Total 2 2 2 5 2 2 6" xfId="36065"/>
    <cellStyle name="Total 2 2 2 5 2 3" xfId="59588"/>
    <cellStyle name="Total 2 2 2 5 2 4" xfId="59589"/>
    <cellStyle name="Total 2 2 2 5 2 5" xfId="59590"/>
    <cellStyle name="Total 2 2 2 5 2 6" xfId="59591"/>
    <cellStyle name="Total 2 2 2 5 2 7" xfId="59592"/>
    <cellStyle name="Total 2 2 2 5 3" xfId="36066"/>
    <cellStyle name="Total 2 2 2 5 3 2" xfId="36067"/>
    <cellStyle name="Total 2 2 2 5 3 2 2" xfId="36068"/>
    <cellStyle name="Total 2 2 2 5 3 2 2 2" xfId="36069"/>
    <cellStyle name="Total 2 2 2 5 3 2 2 2 2" xfId="36070"/>
    <cellStyle name="Total 2 2 2 5 3 2 2 3" xfId="36071"/>
    <cellStyle name="Total 2 2 2 5 3 2 3" xfId="36072"/>
    <cellStyle name="Total 2 2 2 5 3 2 3 2" xfId="36073"/>
    <cellStyle name="Total 2 2 2 5 3 2 3 2 2" xfId="36074"/>
    <cellStyle name="Total 2 2 2 5 3 2 3 3" xfId="36075"/>
    <cellStyle name="Total 2 2 2 5 3 2 4" xfId="36076"/>
    <cellStyle name="Total 2 2 2 5 3 2 4 2" xfId="36077"/>
    <cellStyle name="Total 2 2 2 5 3 2 5" xfId="36078"/>
    <cellStyle name="Total 2 2 2 5 3 3" xfId="36079"/>
    <cellStyle name="Total 2 2 2 5 3 3 2" xfId="36080"/>
    <cellStyle name="Total 2 2 2 5 3 3 2 2" xfId="36081"/>
    <cellStyle name="Total 2 2 2 5 3 3 3" xfId="36082"/>
    <cellStyle name="Total 2 2 2 5 3 4" xfId="36083"/>
    <cellStyle name="Total 2 2 2 5 3 4 2" xfId="36084"/>
    <cellStyle name="Total 2 2 2 5 3 4 2 2" xfId="36085"/>
    <cellStyle name="Total 2 2 2 5 3 4 3" xfId="36086"/>
    <cellStyle name="Total 2 2 2 5 3 5" xfId="36087"/>
    <cellStyle name="Total 2 2 2 5 3 5 2" xfId="36088"/>
    <cellStyle name="Total 2 2 2 5 3 6" xfId="36089"/>
    <cellStyle name="Total 2 2 2 5 4" xfId="36090"/>
    <cellStyle name="Total 2 2 2 5 5" xfId="36091"/>
    <cellStyle name="Total 2 2 2 5 6" xfId="36092"/>
    <cellStyle name="Total 2 2 2 5 7" xfId="59593"/>
    <cellStyle name="Total 2 2 2 5 8" xfId="59594"/>
    <cellStyle name="Total 2 2 2 6" xfId="36093"/>
    <cellStyle name="Total 2 2 2 6 2" xfId="36094"/>
    <cellStyle name="Total 2 2 2 6 2 2" xfId="36095"/>
    <cellStyle name="Total 2 2 2 6 2 2 2" xfId="36096"/>
    <cellStyle name="Total 2 2 2 6 2 2 2 2" xfId="36097"/>
    <cellStyle name="Total 2 2 2 6 2 2 2 2 2" xfId="36098"/>
    <cellStyle name="Total 2 2 2 6 2 2 2 2 2 2" xfId="36099"/>
    <cellStyle name="Total 2 2 2 6 2 2 2 2 3" xfId="36100"/>
    <cellStyle name="Total 2 2 2 6 2 2 2 3" xfId="36101"/>
    <cellStyle name="Total 2 2 2 6 2 2 2 3 2" xfId="36102"/>
    <cellStyle name="Total 2 2 2 6 2 2 2 3 2 2" xfId="36103"/>
    <cellStyle name="Total 2 2 2 6 2 2 2 3 3" xfId="36104"/>
    <cellStyle name="Total 2 2 2 6 2 2 2 4" xfId="36105"/>
    <cellStyle name="Total 2 2 2 6 2 2 2 4 2" xfId="36106"/>
    <cellStyle name="Total 2 2 2 6 2 2 2 5" xfId="36107"/>
    <cellStyle name="Total 2 2 2 6 2 2 3" xfId="36108"/>
    <cellStyle name="Total 2 2 2 6 2 2 3 2" xfId="36109"/>
    <cellStyle name="Total 2 2 2 6 2 2 3 2 2" xfId="36110"/>
    <cellStyle name="Total 2 2 2 6 2 2 3 3" xfId="36111"/>
    <cellStyle name="Total 2 2 2 6 2 2 4" xfId="36112"/>
    <cellStyle name="Total 2 2 2 6 2 2 4 2" xfId="36113"/>
    <cellStyle name="Total 2 2 2 6 2 2 4 2 2" xfId="36114"/>
    <cellStyle name="Total 2 2 2 6 2 2 4 3" xfId="36115"/>
    <cellStyle name="Total 2 2 2 6 2 2 5" xfId="36116"/>
    <cellStyle name="Total 2 2 2 6 2 2 5 2" xfId="36117"/>
    <cellStyle name="Total 2 2 2 6 2 2 6" xfId="36118"/>
    <cellStyle name="Total 2 2 2 6 2 3" xfId="59595"/>
    <cellStyle name="Total 2 2 2 6 2 4" xfId="59596"/>
    <cellStyle name="Total 2 2 2 6 2 5" xfId="59597"/>
    <cellStyle name="Total 2 2 2 6 2 6" xfId="59598"/>
    <cellStyle name="Total 2 2 2 6 2 7" xfId="59599"/>
    <cellStyle name="Total 2 2 2 6 3" xfId="36119"/>
    <cellStyle name="Total 2 2 2 6 3 2" xfId="36120"/>
    <cellStyle name="Total 2 2 2 6 3 2 2" xfId="36121"/>
    <cellStyle name="Total 2 2 2 6 3 2 2 2" xfId="36122"/>
    <cellStyle name="Total 2 2 2 6 3 2 2 2 2" xfId="36123"/>
    <cellStyle name="Total 2 2 2 6 3 2 2 3" xfId="36124"/>
    <cellStyle name="Total 2 2 2 6 3 2 3" xfId="36125"/>
    <cellStyle name="Total 2 2 2 6 3 2 3 2" xfId="36126"/>
    <cellStyle name="Total 2 2 2 6 3 2 3 2 2" xfId="36127"/>
    <cellStyle name="Total 2 2 2 6 3 2 3 3" xfId="36128"/>
    <cellStyle name="Total 2 2 2 6 3 2 4" xfId="36129"/>
    <cellStyle name="Total 2 2 2 6 3 2 4 2" xfId="36130"/>
    <cellStyle name="Total 2 2 2 6 3 2 5" xfId="36131"/>
    <cellStyle name="Total 2 2 2 6 3 3" xfId="36132"/>
    <cellStyle name="Total 2 2 2 6 3 3 2" xfId="36133"/>
    <cellStyle name="Total 2 2 2 6 3 3 2 2" xfId="36134"/>
    <cellStyle name="Total 2 2 2 6 3 3 3" xfId="36135"/>
    <cellStyle name="Total 2 2 2 6 3 4" xfId="36136"/>
    <cellStyle name="Total 2 2 2 6 3 4 2" xfId="36137"/>
    <cellStyle name="Total 2 2 2 6 3 4 2 2" xfId="36138"/>
    <cellStyle name="Total 2 2 2 6 3 4 3" xfId="36139"/>
    <cellStyle name="Total 2 2 2 6 3 5" xfId="36140"/>
    <cellStyle name="Total 2 2 2 6 3 5 2" xfId="36141"/>
    <cellStyle name="Total 2 2 2 6 3 6" xfId="36142"/>
    <cellStyle name="Total 2 2 2 6 4" xfId="36143"/>
    <cellStyle name="Total 2 2 2 6 5" xfId="36144"/>
    <cellStyle name="Total 2 2 2 6 6" xfId="36145"/>
    <cellStyle name="Total 2 2 2 6 7" xfId="59600"/>
    <cellStyle name="Total 2 2 2 6 8" xfId="59601"/>
    <cellStyle name="Total 2 2 2 7" xfId="36146"/>
    <cellStyle name="Total 2 2 2 7 2" xfId="36147"/>
    <cellStyle name="Total 2 2 2 7 2 2" xfId="36148"/>
    <cellStyle name="Total 2 2 2 7 2 2 2" xfId="36149"/>
    <cellStyle name="Total 2 2 2 7 2 2 2 2" xfId="36150"/>
    <cellStyle name="Total 2 2 2 7 2 2 3" xfId="36151"/>
    <cellStyle name="Total 2 2 2 7 2 3" xfId="36152"/>
    <cellStyle name="Total 2 2 2 7 2 3 2" xfId="36153"/>
    <cellStyle name="Total 2 2 2 7 2 3 2 2" xfId="36154"/>
    <cellStyle name="Total 2 2 2 7 2 3 3" xfId="36155"/>
    <cellStyle name="Total 2 2 2 7 2 4" xfId="36156"/>
    <cellStyle name="Total 2 2 2 7 2 4 2" xfId="36157"/>
    <cellStyle name="Total 2 2 2 7 2 5" xfId="36158"/>
    <cellStyle name="Total 2 2 2 7 3" xfId="36159"/>
    <cellStyle name="Total 2 2 2 7 3 2" xfId="36160"/>
    <cellStyle name="Total 2 2 2 7 3 2 2" xfId="36161"/>
    <cellStyle name="Total 2 2 2 7 3 3" xfId="36162"/>
    <cellStyle name="Total 2 2 2 7 4" xfId="36163"/>
    <cellStyle name="Total 2 2 2 7 4 2" xfId="36164"/>
    <cellStyle name="Total 2 2 2 7 4 2 2" xfId="36165"/>
    <cellStyle name="Total 2 2 2 7 4 3" xfId="36166"/>
    <cellStyle name="Total 2 2 2 7 5" xfId="36167"/>
    <cellStyle name="Total 2 2 2 7 5 2" xfId="36168"/>
    <cellStyle name="Total 2 2 2 7 6" xfId="36169"/>
    <cellStyle name="Total 2 2 2 7 7" xfId="36170"/>
    <cellStyle name="Total 2 2 2 7 8" xfId="36171"/>
    <cellStyle name="Total 2 2 2 7 9" xfId="36172"/>
    <cellStyle name="Total 2 2 2 8" xfId="36173"/>
    <cellStyle name="Total 2 2 2 8 2" xfId="36174"/>
    <cellStyle name="Total 2 2 2 8 2 2" xfId="59602"/>
    <cellStyle name="Total 2 2 2 8 2 3" xfId="59603"/>
    <cellStyle name="Total 2 2 2 8 3" xfId="36175"/>
    <cellStyle name="Total 2 2 2 8 4" xfId="59604"/>
    <cellStyle name="Total 2 2 2 9" xfId="36176"/>
    <cellStyle name="Total 2 2 2 9 2" xfId="36177"/>
    <cellStyle name="Total 2 2 2 9 2 2" xfId="59605"/>
    <cellStyle name="Total 2 2 2 9 2 3" xfId="59606"/>
    <cellStyle name="Total 2 2 2 9 3" xfId="36178"/>
    <cellStyle name="Total 2 2 2 9 4" xfId="59607"/>
    <cellStyle name="Total 2 2 20" xfId="36179"/>
    <cellStyle name="Total 2 2 20 10" xfId="36180"/>
    <cellStyle name="Total 2 2 20 11" xfId="59608"/>
    <cellStyle name="Total 2 2 20 2" xfId="36181"/>
    <cellStyle name="Total 2 2 20 2 2" xfId="36182"/>
    <cellStyle name="Total 2 2 20 2 2 2" xfId="59609"/>
    <cellStyle name="Total 2 2 20 2 2 3" xfId="59610"/>
    <cellStyle name="Total 2 2 20 2 3" xfId="36183"/>
    <cellStyle name="Total 2 2 20 2 4" xfId="59611"/>
    <cellStyle name="Total 2 2 20 3" xfId="36184"/>
    <cellStyle name="Total 2 2 20 3 2" xfId="36185"/>
    <cellStyle name="Total 2 2 20 3 2 2" xfId="59612"/>
    <cellStyle name="Total 2 2 20 3 2 3" xfId="59613"/>
    <cellStyle name="Total 2 2 20 3 3" xfId="36186"/>
    <cellStyle name="Total 2 2 20 3 4" xfId="59614"/>
    <cellStyle name="Total 2 2 20 4" xfId="36187"/>
    <cellStyle name="Total 2 2 20 4 2" xfId="36188"/>
    <cellStyle name="Total 2 2 20 4 2 2" xfId="59615"/>
    <cellStyle name="Total 2 2 20 4 2 3" xfId="59616"/>
    <cellStyle name="Total 2 2 20 4 3" xfId="36189"/>
    <cellStyle name="Total 2 2 20 4 4" xfId="59617"/>
    <cellStyle name="Total 2 2 20 5" xfId="36190"/>
    <cellStyle name="Total 2 2 20 5 2" xfId="36191"/>
    <cellStyle name="Total 2 2 20 5 2 2" xfId="59618"/>
    <cellStyle name="Total 2 2 20 5 2 3" xfId="59619"/>
    <cellStyle name="Total 2 2 20 5 3" xfId="36192"/>
    <cellStyle name="Total 2 2 20 5 4" xfId="59620"/>
    <cellStyle name="Total 2 2 20 6" xfId="36193"/>
    <cellStyle name="Total 2 2 20 6 2" xfId="36194"/>
    <cellStyle name="Total 2 2 20 6 2 2" xfId="59621"/>
    <cellStyle name="Total 2 2 20 6 2 3" xfId="59622"/>
    <cellStyle name="Total 2 2 20 6 3" xfId="36195"/>
    <cellStyle name="Total 2 2 20 6 4" xfId="59623"/>
    <cellStyle name="Total 2 2 20 7" xfId="36196"/>
    <cellStyle name="Total 2 2 20 7 2" xfId="36197"/>
    <cellStyle name="Total 2 2 20 7 2 2" xfId="59624"/>
    <cellStyle name="Total 2 2 20 7 2 3" xfId="59625"/>
    <cellStyle name="Total 2 2 20 7 3" xfId="36198"/>
    <cellStyle name="Total 2 2 20 7 4" xfId="59626"/>
    <cellStyle name="Total 2 2 20 8" xfId="36199"/>
    <cellStyle name="Total 2 2 20 8 2" xfId="36200"/>
    <cellStyle name="Total 2 2 20 8 2 2" xfId="59627"/>
    <cellStyle name="Total 2 2 20 8 2 3" xfId="59628"/>
    <cellStyle name="Total 2 2 20 8 3" xfId="36201"/>
    <cellStyle name="Total 2 2 20 8 4" xfId="59629"/>
    <cellStyle name="Total 2 2 20 9" xfId="36202"/>
    <cellStyle name="Total 2 2 20 9 2" xfId="36203"/>
    <cellStyle name="Total 2 2 20 9 3" xfId="36204"/>
    <cellStyle name="Total 2 2 21" xfId="36205"/>
    <cellStyle name="Total 2 2 21 10" xfId="36206"/>
    <cellStyle name="Total 2 2 21 11" xfId="59630"/>
    <cellStyle name="Total 2 2 21 2" xfId="36207"/>
    <cellStyle name="Total 2 2 21 2 2" xfId="36208"/>
    <cellStyle name="Total 2 2 21 2 2 2" xfId="59631"/>
    <cellStyle name="Total 2 2 21 2 2 3" xfId="59632"/>
    <cellStyle name="Total 2 2 21 2 3" xfId="36209"/>
    <cellStyle name="Total 2 2 21 2 4" xfId="59633"/>
    <cellStyle name="Total 2 2 21 3" xfId="36210"/>
    <cellStyle name="Total 2 2 21 3 2" xfId="36211"/>
    <cellStyle name="Total 2 2 21 3 2 2" xfId="59634"/>
    <cellStyle name="Total 2 2 21 3 2 3" xfId="59635"/>
    <cellStyle name="Total 2 2 21 3 3" xfId="36212"/>
    <cellStyle name="Total 2 2 21 3 4" xfId="59636"/>
    <cellStyle name="Total 2 2 21 4" xfId="36213"/>
    <cellStyle name="Total 2 2 21 4 2" xfId="36214"/>
    <cellStyle name="Total 2 2 21 4 2 2" xfId="59637"/>
    <cellStyle name="Total 2 2 21 4 2 3" xfId="59638"/>
    <cellStyle name="Total 2 2 21 4 3" xfId="36215"/>
    <cellStyle name="Total 2 2 21 4 4" xfId="59639"/>
    <cellStyle name="Total 2 2 21 5" xfId="36216"/>
    <cellStyle name="Total 2 2 21 5 2" xfId="36217"/>
    <cellStyle name="Total 2 2 21 5 2 2" xfId="59640"/>
    <cellStyle name="Total 2 2 21 5 2 3" xfId="59641"/>
    <cellStyle name="Total 2 2 21 5 3" xfId="36218"/>
    <cellStyle name="Total 2 2 21 5 4" xfId="59642"/>
    <cellStyle name="Total 2 2 21 6" xfId="36219"/>
    <cellStyle name="Total 2 2 21 6 2" xfId="36220"/>
    <cellStyle name="Total 2 2 21 6 2 2" xfId="59643"/>
    <cellStyle name="Total 2 2 21 6 2 3" xfId="59644"/>
    <cellStyle name="Total 2 2 21 6 3" xfId="36221"/>
    <cellStyle name="Total 2 2 21 6 4" xfId="59645"/>
    <cellStyle name="Total 2 2 21 7" xfId="36222"/>
    <cellStyle name="Total 2 2 21 7 2" xfId="36223"/>
    <cellStyle name="Total 2 2 21 7 2 2" xfId="59646"/>
    <cellStyle name="Total 2 2 21 7 2 3" xfId="59647"/>
    <cellStyle name="Total 2 2 21 7 3" xfId="36224"/>
    <cellStyle name="Total 2 2 21 7 4" xfId="59648"/>
    <cellStyle name="Total 2 2 21 8" xfId="36225"/>
    <cellStyle name="Total 2 2 21 8 2" xfId="36226"/>
    <cellStyle name="Total 2 2 21 8 2 2" xfId="59649"/>
    <cellStyle name="Total 2 2 21 8 2 3" xfId="59650"/>
    <cellStyle name="Total 2 2 21 8 3" xfId="36227"/>
    <cellStyle name="Total 2 2 21 8 4" xfId="59651"/>
    <cellStyle name="Total 2 2 21 9" xfId="36228"/>
    <cellStyle name="Total 2 2 21 9 2" xfId="36229"/>
    <cellStyle name="Total 2 2 21 9 3" xfId="36230"/>
    <cellStyle name="Total 2 2 22" xfId="36231"/>
    <cellStyle name="Total 2 2 22 10" xfId="59652"/>
    <cellStyle name="Total 2 2 22 2" xfId="36232"/>
    <cellStyle name="Total 2 2 22 2 2" xfId="36233"/>
    <cellStyle name="Total 2 2 22 2 2 2" xfId="59653"/>
    <cellStyle name="Total 2 2 22 2 2 3" xfId="59654"/>
    <cellStyle name="Total 2 2 22 2 3" xfId="36234"/>
    <cellStyle name="Total 2 2 22 2 4" xfId="59655"/>
    <cellStyle name="Total 2 2 22 3" xfId="36235"/>
    <cellStyle name="Total 2 2 22 3 2" xfId="36236"/>
    <cellStyle name="Total 2 2 22 3 2 2" xfId="59656"/>
    <cellStyle name="Total 2 2 22 3 2 3" xfId="59657"/>
    <cellStyle name="Total 2 2 22 3 3" xfId="36237"/>
    <cellStyle name="Total 2 2 22 3 4" xfId="59658"/>
    <cellStyle name="Total 2 2 22 4" xfId="36238"/>
    <cellStyle name="Total 2 2 22 4 2" xfId="36239"/>
    <cellStyle name="Total 2 2 22 4 2 2" xfId="59659"/>
    <cellStyle name="Total 2 2 22 4 2 3" xfId="59660"/>
    <cellStyle name="Total 2 2 22 4 3" xfId="36240"/>
    <cellStyle name="Total 2 2 22 4 4" xfId="59661"/>
    <cellStyle name="Total 2 2 22 5" xfId="36241"/>
    <cellStyle name="Total 2 2 22 5 2" xfId="36242"/>
    <cellStyle name="Total 2 2 22 5 2 2" xfId="59662"/>
    <cellStyle name="Total 2 2 22 5 2 3" xfId="59663"/>
    <cellStyle name="Total 2 2 22 5 3" xfId="36243"/>
    <cellStyle name="Total 2 2 22 5 4" xfId="59664"/>
    <cellStyle name="Total 2 2 22 6" xfId="36244"/>
    <cellStyle name="Total 2 2 22 6 2" xfId="36245"/>
    <cellStyle name="Total 2 2 22 6 2 2" xfId="59665"/>
    <cellStyle name="Total 2 2 22 6 2 3" xfId="59666"/>
    <cellStyle name="Total 2 2 22 6 3" xfId="36246"/>
    <cellStyle name="Total 2 2 22 6 4" xfId="59667"/>
    <cellStyle name="Total 2 2 22 7" xfId="36247"/>
    <cellStyle name="Total 2 2 22 7 2" xfId="36248"/>
    <cellStyle name="Total 2 2 22 7 2 2" xfId="59668"/>
    <cellStyle name="Total 2 2 22 7 2 3" xfId="59669"/>
    <cellStyle name="Total 2 2 22 7 3" xfId="36249"/>
    <cellStyle name="Total 2 2 22 7 4" xfId="59670"/>
    <cellStyle name="Total 2 2 22 8" xfId="36250"/>
    <cellStyle name="Total 2 2 22 8 2" xfId="36251"/>
    <cellStyle name="Total 2 2 22 8 3" xfId="36252"/>
    <cellStyle name="Total 2 2 22 9" xfId="36253"/>
    <cellStyle name="Total 2 2 23" xfId="36254"/>
    <cellStyle name="Total 2 2 23 10" xfId="59671"/>
    <cellStyle name="Total 2 2 23 2" xfId="36255"/>
    <cellStyle name="Total 2 2 23 2 2" xfId="36256"/>
    <cellStyle name="Total 2 2 23 2 2 2" xfId="59672"/>
    <cellStyle name="Total 2 2 23 2 2 3" xfId="59673"/>
    <cellStyle name="Total 2 2 23 2 3" xfId="36257"/>
    <cellStyle name="Total 2 2 23 2 4" xfId="59674"/>
    <cellStyle name="Total 2 2 23 3" xfId="36258"/>
    <cellStyle name="Total 2 2 23 3 2" xfId="36259"/>
    <cellStyle name="Total 2 2 23 3 2 2" xfId="59675"/>
    <cellStyle name="Total 2 2 23 3 2 3" xfId="59676"/>
    <cellStyle name="Total 2 2 23 3 3" xfId="36260"/>
    <cellStyle name="Total 2 2 23 3 4" xfId="59677"/>
    <cellStyle name="Total 2 2 23 4" xfId="36261"/>
    <cellStyle name="Total 2 2 23 4 2" xfId="36262"/>
    <cellStyle name="Total 2 2 23 4 2 2" xfId="59678"/>
    <cellStyle name="Total 2 2 23 4 2 3" xfId="59679"/>
    <cellStyle name="Total 2 2 23 4 3" xfId="36263"/>
    <cellStyle name="Total 2 2 23 4 4" xfId="59680"/>
    <cellStyle name="Total 2 2 23 5" xfId="36264"/>
    <cellStyle name="Total 2 2 23 5 2" xfId="36265"/>
    <cellStyle name="Total 2 2 23 5 2 2" xfId="59681"/>
    <cellStyle name="Total 2 2 23 5 2 3" xfId="59682"/>
    <cellStyle name="Total 2 2 23 5 3" xfId="36266"/>
    <cellStyle name="Total 2 2 23 5 4" xfId="59683"/>
    <cellStyle name="Total 2 2 23 6" xfId="36267"/>
    <cellStyle name="Total 2 2 23 6 2" xfId="36268"/>
    <cellStyle name="Total 2 2 23 6 2 2" xfId="59684"/>
    <cellStyle name="Total 2 2 23 6 2 3" xfId="59685"/>
    <cellStyle name="Total 2 2 23 6 3" xfId="36269"/>
    <cellStyle name="Total 2 2 23 6 4" xfId="59686"/>
    <cellStyle name="Total 2 2 23 7" xfId="36270"/>
    <cellStyle name="Total 2 2 23 7 2" xfId="36271"/>
    <cellStyle name="Total 2 2 23 7 2 2" xfId="59687"/>
    <cellStyle name="Total 2 2 23 7 2 3" xfId="59688"/>
    <cellStyle name="Total 2 2 23 7 3" xfId="36272"/>
    <cellStyle name="Total 2 2 23 7 4" xfId="59689"/>
    <cellStyle name="Total 2 2 23 8" xfId="36273"/>
    <cellStyle name="Total 2 2 23 8 2" xfId="36274"/>
    <cellStyle name="Total 2 2 23 8 3" xfId="36275"/>
    <cellStyle name="Total 2 2 23 9" xfId="36276"/>
    <cellStyle name="Total 2 2 24" xfId="36277"/>
    <cellStyle name="Total 2 2 24 10" xfId="59690"/>
    <cellStyle name="Total 2 2 24 2" xfId="36278"/>
    <cellStyle name="Total 2 2 24 2 2" xfId="36279"/>
    <cellStyle name="Total 2 2 24 2 2 2" xfId="59691"/>
    <cellStyle name="Total 2 2 24 2 2 3" xfId="59692"/>
    <cellStyle name="Total 2 2 24 2 3" xfId="36280"/>
    <cellStyle name="Total 2 2 24 2 4" xfId="59693"/>
    <cellStyle name="Total 2 2 24 3" xfId="36281"/>
    <cellStyle name="Total 2 2 24 3 2" xfId="36282"/>
    <cellStyle name="Total 2 2 24 3 2 2" xfId="59694"/>
    <cellStyle name="Total 2 2 24 3 2 3" xfId="59695"/>
    <cellStyle name="Total 2 2 24 3 3" xfId="36283"/>
    <cellStyle name="Total 2 2 24 3 4" xfId="59696"/>
    <cellStyle name="Total 2 2 24 4" xfId="36284"/>
    <cellStyle name="Total 2 2 24 4 2" xfId="36285"/>
    <cellStyle name="Total 2 2 24 4 2 2" xfId="59697"/>
    <cellStyle name="Total 2 2 24 4 2 3" xfId="59698"/>
    <cellStyle name="Total 2 2 24 4 3" xfId="36286"/>
    <cellStyle name="Total 2 2 24 4 4" xfId="59699"/>
    <cellStyle name="Total 2 2 24 5" xfId="36287"/>
    <cellStyle name="Total 2 2 24 5 2" xfId="36288"/>
    <cellStyle name="Total 2 2 24 5 2 2" xfId="59700"/>
    <cellStyle name="Total 2 2 24 5 2 3" xfId="59701"/>
    <cellStyle name="Total 2 2 24 5 3" xfId="36289"/>
    <cellStyle name="Total 2 2 24 5 4" xfId="59702"/>
    <cellStyle name="Total 2 2 24 6" xfId="36290"/>
    <cellStyle name="Total 2 2 24 6 2" xfId="36291"/>
    <cellStyle name="Total 2 2 24 6 2 2" xfId="59703"/>
    <cellStyle name="Total 2 2 24 6 2 3" xfId="59704"/>
    <cellStyle name="Total 2 2 24 6 3" xfId="36292"/>
    <cellStyle name="Total 2 2 24 6 4" xfId="59705"/>
    <cellStyle name="Total 2 2 24 7" xfId="36293"/>
    <cellStyle name="Total 2 2 24 7 2" xfId="36294"/>
    <cellStyle name="Total 2 2 24 7 2 2" xfId="59706"/>
    <cellStyle name="Total 2 2 24 7 2 3" xfId="59707"/>
    <cellStyle name="Total 2 2 24 7 3" xfId="36295"/>
    <cellStyle name="Total 2 2 24 7 4" xfId="59708"/>
    <cellStyle name="Total 2 2 24 8" xfId="36296"/>
    <cellStyle name="Total 2 2 24 8 2" xfId="36297"/>
    <cellStyle name="Total 2 2 24 8 3" xfId="36298"/>
    <cellStyle name="Total 2 2 24 9" xfId="36299"/>
    <cellStyle name="Total 2 2 25" xfId="36300"/>
    <cellStyle name="Total 2 2 25 10" xfId="59709"/>
    <cellStyle name="Total 2 2 25 2" xfId="36301"/>
    <cellStyle name="Total 2 2 25 2 2" xfId="36302"/>
    <cellStyle name="Total 2 2 25 2 2 2" xfId="59710"/>
    <cellStyle name="Total 2 2 25 2 2 3" xfId="59711"/>
    <cellStyle name="Total 2 2 25 2 3" xfId="36303"/>
    <cellStyle name="Total 2 2 25 2 4" xfId="59712"/>
    <cellStyle name="Total 2 2 25 3" xfId="36304"/>
    <cellStyle name="Total 2 2 25 3 2" xfId="36305"/>
    <cellStyle name="Total 2 2 25 3 2 2" xfId="59713"/>
    <cellStyle name="Total 2 2 25 3 2 3" xfId="59714"/>
    <cellStyle name="Total 2 2 25 3 3" xfId="36306"/>
    <cellStyle name="Total 2 2 25 3 4" xfId="59715"/>
    <cellStyle name="Total 2 2 25 4" xfId="36307"/>
    <cellStyle name="Total 2 2 25 4 2" xfId="36308"/>
    <cellStyle name="Total 2 2 25 4 2 2" xfId="59716"/>
    <cellStyle name="Total 2 2 25 4 2 3" xfId="59717"/>
    <cellStyle name="Total 2 2 25 4 3" xfId="36309"/>
    <cellStyle name="Total 2 2 25 4 4" xfId="59718"/>
    <cellStyle name="Total 2 2 25 5" xfId="36310"/>
    <cellStyle name="Total 2 2 25 5 2" xfId="36311"/>
    <cellStyle name="Total 2 2 25 5 2 2" xfId="59719"/>
    <cellStyle name="Total 2 2 25 5 2 3" xfId="59720"/>
    <cellStyle name="Total 2 2 25 5 3" xfId="36312"/>
    <cellStyle name="Total 2 2 25 5 4" xfId="59721"/>
    <cellStyle name="Total 2 2 25 6" xfId="36313"/>
    <cellStyle name="Total 2 2 25 6 2" xfId="36314"/>
    <cellStyle name="Total 2 2 25 6 2 2" xfId="59722"/>
    <cellStyle name="Total 2 2 25 6 2 3" xfId="59723"/>
    <cellStyle name="Total 2 2 25 6 3" xfId="36315"/>
    <cellStyle name="Total 2 2 25 6 4" xfId="59724"/>
    <cellStyle name="Total 2 2 25 7" xfId="36316"/>
    <cellStyle name="Total 2 2 25 7 2" xfId="36317"/>
    <cellStyle name="Total 2 2 25 7 2 2" xfId="59725"/>
    <cellStyle name="Total 2 2 25 7 2 3" xfId="59726"/>
    <cellStyle name="Total 2 2 25 7 3" xfId="36318"/>
    <cellStyle name="Total 2 2 25 7 4" xfId="59727"/>
    <cellStyle name="Total 2 2 25 8" xfId="36319"/>
    <cellStyle name="Total 2 2 25 8 2" xfId="36320"/>
    <cellStyle name="Total 2 2 25 8 3" xfId="36321"/>
    <cellStyle name="Total 2 2 25 9" xfId="36322"/>
    <cellStyle name="Total 2 2 26" xfId="36323"/>
    <cellStyle name="Total 2 2 26 10" xfId="59728"/>
    <cellStyle name="Total 2 2 26 2" xfId="36324"/>
    <cellStyle name="Total 2 2 26 2 2" xfId="36325"/>
    <cellStyle name="Total 2 2 26 2 2 2" xfId="59729"/>
    <cellStyle name="Total 2 2 26 2 2 3" xfId="59730"/>
    <cellStyle name="Total 2 2 26 2 3" xfId="36326"/>
    <cellStyle name="Total 2 2 26 2 4" xfId="59731"/>
    <cellStyle name="Total 2 2 26 3" xfId="36327"/>
    <cellStyle name="Total 2 2 26 3 2" xfId="36328"/>
    <cellStyle name="Total 2 2 26 3 2 2" xfId="59732"/>
    <cellStyle name="Total 2 2 26 3 2 3" xfId="59733"/>
    <cellStyle name="Total 2 2 26 3 3" xfId="36329"/>
    <cellStyle name="Total 2 2 26 3 4" xfId="59734"/>
    <cellStyle name="Total 2 2 26 4" xfId="36330"/>
    <cellStyle name="Total 2 2 26 4 2" xfId="36331"/>
    <cellStyle name="Total 2 2 26 4 2 2" xfId="59735"/>
    <cellStyle name="Total 2 2 26 4 2 3" xfId="59736"/>
    <cellStyle name="Total 2 2 26 4 3" xfId="36332"/>
    <cellStyle name="Total 2 2 26 4 4" xfId="59737"/>
    <cellStyle name="Total 2 2 26 5" xfId="36333"/>
    <cellStyle name="Total 2 2 26 5 2" xfId="36334"/>
    <cellStyle name="Total 2 2 26 5 2 2" xfId="59738"/>
    <cellStyle name="Total 2 2 26 5 2 3" xfId="59739"/>
    <cellStyle name="Total 2 2 26 5 3" xfId="36335"/>
    <cellStyle name="Total 2 2 26 5 4" xfId="59740"/>
    <cellStyle name="Total 2 2 26 6" xfId="36336"/>
    <cellStyle name="Total 2 2 26 6 2" xfId="36337"/>
    <cellStyle name="Total 2 2 26 6 2 2" xfId="59741"/>
    <cellStyle name="Total 2 2 26 6 2 3" xfId="59742"/>
    <cellStyle name="Total 2 2 26 6 3" xfId="36338"/>
    <cellStyle name="Total 2 2 26 6 4" xfId="59743"/>
    <cellStyle name="Total 2 2 26 7" xfId="36339"/>
    <cellStyle name="Total 2 2 26 7 2" xfId="36340"/>
    <cellStyle name="Total 2 2 26 7 2 2" xfId="59744"/>
    <cellStyle name="Total 2 2 26 7 2 3" xfId="59745"/>
    <cellStyle name="Total 2 2 26 7 3" xfId="36341"/>
    <cellStyle name="Total 2 2 26 7 4" xfId="59746"/>
    <cellStyle name="Total 2 2 26 8" xfId="36342"/>
    <cellStyle name="Total 2 2 26 8 2" xfId="36343"/>
    <cellStyle name="Total 2 2 26 8 3" xfId="36344"/>
    <cellStyle name="Total 2 2 26 9" xfId="36345"/>
    <cellStyle name="Total 2 2 27" xfId="36346"/>
    <cellStyle name="Total 2 2 27 10" xfId="59747"/>
    <cellStyle name="Total 2 2 27 2" xfId="36347"/>
    <cellStyle name="Total 2 2 27 2 2" xfId="36348"/>
    <cellStyle name="Total 2 2 27 2 2 2" xfId="59748"/>
    <cellStyle name="Total 2 2 27 2 2 3" xfId="59749"/>
    <cellStyle name="Total 2 2 27 2 3" xfId="36349"/>
    <cellStyle name="Total 2 2 27 2 4" xfId="59750"/>
    <cellStyle name="Total 2 2 27 3" xfId="36350"/>
    <cellStyle name="Total 2 2 27 3 2" xfId="36351"/>
    <cellStyle name="Total 2 2 27 3 2 2" xfId="59751"/>
    <cellStyle name="Total 2 2 27 3 2 3" xfId="59752"/>
    <cellStyle name="Total 2 2 27 3 3" xfId="36352"/>
    <cellStyle name="Total 2 2 27 3 4" xfId="59753"/>
    <cellStyle name="Total 2 2 27 4" xfId="36353"/>
    <cellStyle name="Total 2 2 27 4 2" xfId="36354"/>
    <cellStyle name="Total 2 2 27 4 2 2" xfId="59754"/>
    <cellStyle name="Total 2 2 27 4 2 3" xfId="59755"/>
    <cellStyle name="Total 2 2 27 4 3" xfId="36355"/>
    <cellStyle name="Total 2 2 27 4 4" xfId="59756"/>
    <cellStyle name="Total 2 2 27 5" xfId="36356"/>
    <cellStyle name="Total 2 2 27 5 2" xfId="36357"/>
    <cellStyle name="Total 2 2 27 5 2 2" xfId="59757"/>
    <cellStyle name="Total 2 2 27 5 2 3" xfId="59758"/>
    <cellStyle name="Total 2 2 27 5 3" xfId="36358"/>
    <cellStyle name="Total 2 2 27 5 4" xfId="59759"/>
    <cellStyle name="Total 2 2 27 6" xfId="36359"/>
    <cellStyle name="Total 2 2 27 6 2" xfId="36360"/>
    <cellStyle name="Total 2 2 27 6 2 2" xfId="59760"/>
    <cellStyle name="Total 2 2 27 6 2 3" xfId="59761"/>
    <cellStyle name="Total 2 2 27 6 3" xfId="36361"/>
    <cellStyle name="Total 2 2 27 6 4" xfId="59762"/>
    <cellStyle name="Total 2 2 27 7" xfId="36362"/>
    <cellStyle name="Total 2 2 27 7 2" xfId="36363"/>
    <cellStyle name="Total 2 2 27 7 2 2" xfId="59763"/>
    <cellStyle name="Total 2 2 27 7 2 3" xfId="59764"/>
    <cellStyle name="Total 2 2 27 7 3" xfId="36364"/>
    <cellStyle name="Total 2 2 27 7 4" xfId="59765"/>
    <cellStyle name="Total 2 2 27 8" xfId="36365"/>
    <cellStyle name="Total 2 2 27 8 2" xfId="36366"/>
    <cellStyle name="Total 2 2 27 8 3" xfId="36367"/>
    <cellStyle name="Total 2 2 27 9" xfId="36368"/>
    <cellStyle name="Total 2 2 28" xfId="36369"/>
    <cellStyle name="Total 2 2 28 10" xfId="59766"/>
    <cellStyle name="Total 2 2 28 2" xfId="36370"/>
    <cellStyle name="Total 2 2 28 2 2" xfId="36371"/>
    <cellStyle name="Total 2 2 28 2 2 2" xfId="59767"/>
    <cellStyle name="Total 2 2 28 2 2 3" xfId="59768"/>
    <cellStyle name="Total 2 2 28 2 3" xfId="36372"/>
    <cellStyle name="Total 2 2 28 2 4" xfId="59769"/>
    <cellStyle name="Total 2 2 28 3" xfId="36373"/>
    <cellStyle name="Total 2 2 28 3 2" xfId="36374"/>
    <cellStyle name="Total 2 2 28 3 2 2" xfId="59770"/>
    <cellStyle name="Total 2 2 28 3 2 3" xfId="59771"/>
    <cellStyle name="Total 2 2 28 3 3" xfId="36375"/>
    <cellStyle name="Total 2 2 28 3 4" xfId="59772"/>
    <cellStyle name="Total 2 2 28 4" xfId="36376"/>
    <cellStyle name="Total 2 2 28 4 2" xfId="36377"/>
    <cellStyle name="Total 2 2 28 4 2 2" xfId="59773"/>
    <cellStyle name="Total 2 2 28 4 2 3" xfId="59774"/>
    <cellStyle name="Total 2 2 28 4 3" xfId="36378"/>
    <cellStyle name="Total 2 2 28 4 4" xfId="59775"/>
    <cellStyle name="Total 2 2 28 5" xfId="36379"/>
    <cellStyle name="Total 2 2 28 5 2" xfId="36380"/>
    <cellStyle name="Total 2 2 28 5 2 2" xfId="59776"/>
    <cellStyle name="Total 2 2 28 5 2 3" xfId="59777"/>
    <cellStyle name="Total 2 2 28 5 3" xfId="36381"/>
    <cellStyle name="Total 2 2 28 5 4" xfId="59778"/>
    <cellStyle name="Total 2 2 28 6" xfId="36382"/>
    <cellStyle name="Total 2 2 28 6 2" xfId="36383"/>
    <cellStyle name="Total 2 2 28 6 2 2" xfId="59779"/>
    <cellStyle name="Total 2 2 28 6 2 3" xfId="59780"/>
    <cellStyle name="Total 2 2 28 6 3" xfId="36384"/>
    <cellStyle name="Total 2 2 28 6 4" xfId="59781"/>
    <cellStyle name="Total 2 2 28 7" xfId="36385"/>
    <cellStyle name="Total 2 2 28 7 2" xfId="36386"/>
    <cellStyle name="Total 2 2 28 7 2 2" xfId="59782"/>
    <cellStyle name="Total 2 2 28 7 2 3" xfId="59783"/>
    <cellStyle name="Total 2 2 28 7 3" xfId="36387"/>
    <cellStyle name="Total 2 2 28 7 4" xfId="59784"/>
    <cellStyle name="Total 2 2 28 8" xfId="36388"/>
    <cellStyle name="Total 2 2 28 8 2" xfId="36389"/>
    <cellStyle name="Total 2 2 28 8 3" xfId="36390"/>
    <cellStyle name="Total 2 2 28 9" xfId="36391"/>
    <cellStyle name="Total 2 2 29" xfId="36392"/>
    <cellStyle name="Total 2 2 29 10" xfId="59785"/>
    <cellStyle name="Total 2 2 29 2" xfId="36393"/>
    <cellStyle name="Total 2 2 29 2 2" xfId="36394"/>
    <cellStyle name="Total 2 2 29 2 2 2" xfId="59786"/>
    <cellStyle name="Total 2 2 29 2 2 3" xfId="59787"/>
    <cellStyle name="Total 2 2 29 2 3" xfId="36395"/>
    <cellStyle name="Total 2 2 29 2 4" xfId="59788"/>
    <cellStyle name="Total 2 2 29 3" xfId="36396"/>
    <cellStyle name="Total 2 2 29 3 2" xfId="36397"/>
    <cellStyle name="Total 2 2 29 3 2 2" xfId="59789"/>
    <cellStyle name="Total 2 2 29 3 2 3" xfId="59790"/>
    <cellStyle name="Total 2 2 29 3 3" xfId="36398"/>
    <cellStyle name="Total 2 2 29 3 4" xfId="59791"/>
    <cellStyle name="Total 2 2 29 4" xfId="36399"/>
    <cellStyle name="Total 2 2 29 4 2" xfId="36400"/>
    <cellStyle name="Total 2 2 29 4 2 2" xfId="59792"/>
    <cellStyle name="Total 2 2 29 4 2 3" xfId="59793"/>
    <cellStyle name="Total 2 2 29 4 3" xfId="36401"/>
    <cellStyle name="Total 2 2 29 4 4" xfId="59794"/>
    <cellStyle name="Total 2 2 29 5" xfId="36402"/>
    <cellStyle name="Total 2 2 29 5 2" xfId="36403"/>
    <cellStyle name="Total 2 2 29 5 2 2" xfId="59795"/>
    <cellStyle name="Total 2 2 29 5 2 3" xfId="59796"/>
    <cellStyle name="Total 2 2 29 5 3" xfId="36404"/>
    <cellStyle name="Total 2 2 29 5 4" xfId="59797"/>
    <cellStyle name="Total 2 2 29 6" xfId="36405"/>
    <cellStyle name="Total 2 2 29 6 2" xfId="36406"/>
    <cellStyle name="Total 2 2 29 6 2 2" xfId="59798"/>
    <cellStyle name="Total 2 2 29 6 2 3" xfId="59799"/>
    <cellStyle name="Total 2 2 29 6 3" xfId="36407"/>
    <cellStyle name="Total 2 2 29 6 4" xfId="59800"/>
    <cellStyle name="Total 2 2 29 7" xfId="36408"/>
    <cellStyle name="Total 2 2 29 7 2" xfId="36409"/>
    <cellStyle name="Total 2 2 29 7 2 2" xfId="59801"/>
    <cellStyle name="Total 2 2 29 7 2 3" xfId="59802"/>
    <cellStyle name="Total 2 2 29 7 3" xfId="36410"/>
    <cellStyle name="Total 2 2 29 7 4" xfId="59803"/>
    <cellStyle name="Total 2 2 29 8" xfId="36411"/>
    <cellStyle name="Total 2 2 29 8 2" xfId="36412"/>
    <cellStyle name="Total 2 2 29 8 3" xfId="36413"/>
    <cellStyle name="Total 2 2 29 9" xfId="36414"/>
    <cellStyle name="Total 2 2 3" xfId="36415"/>
    <cellStyle name="Total 2 2 3 10" xfId="36416"/>
    <cellStyle name="Total 2 2 3 10 2" xfId="59804"/>
    <cellStyle name="Total 2 2 3 10 3" xfId="59805"/>
    <cellStyle name="Total 2 2 3 11" xfId="59806"/>
    <cellStyle name="Total 2 2 3 12" xfId="59807"/>
    <cellStyle name="Total 2 2 3 13" xfId="59808"/>
    <cellStyle name="Total 2 2 3 14" xfId="59809"/>
    <cellStyle name="Total 2 2 3 15" xfId="59810"/>
    <cellStyle name="Total 2 2 3 2" xfId="36417"/>
    <cellStyle name="Total 2 2 3 2 2" xfId="36418"/>
    <cellStyle name="Total 2 2 3 2 2 2" xfId="36419"/>
    <cellStyle name="Total 2 2 3 2 2 2 2" xfId="36420"/>
    <cellStyle name="Total 2 2 3 2 2 2 2 2" xfId="36421"/>
    <cellStyle name="Total 2 2 3 2 2 2 2 2 2" xfId="36422"/>
    <cellStyle name="Total 2 2 3 2 2 2 2 2 2 2" xfId="36423"/>
    <cellStyle name="Total 2 2 3 2 2 2 2 2 3" xfId="36424"/>
    <cellStyle name="Total 2 2 3 2 2 2 2 3" xfId="36425"/>
    <cellStyle name="Total 2 2 3 2 2 2 2 3 2" xfId="36426"/>
    <cellStyle name="Total 2 2 3 2 2 2 2 3 2 2" xfId="36427"/>
    <cellStyle name="Total 2 2 3 2 2 2 2 3 3" xfId="36428"/>
    <cellStyle name="Total 2 2 3 2 2 2 2 4" xfId="36429"/>
    <cellStyle name="Total 2 2 3 2 2 2 2 4 2" xfId="36430"/>
    <cellStyle name="Total 2 2 3 2 2 2 2 5" xfId="36431"/>
    <cellStyle name="Total 2 2 3 2 2 2 3" xfId="36432"/>
    <cellStyle name="Total 2 2 3 2 2 2 3 2" xfId="36433"/>
    <cellStyle name="Total 2 2 3 2 2 2 3 2 2" xfId="36434"/>
    <cellStyle name="Total 2 2 3 2 2 2 3 3" xfId="36435"/>
    <cellStyle name="Total 2 2 3 2 2 2 4" xfId="36436"/>
    <cellStyle name="Total 2 2 3 2 2 2 4 2" xfId="36437"/>
    <cellStyle name="Total 2 2 3 2 2 2 4 2 2" xfId="36438"/>
    <cellStyle name="Total 2 2 3 2 2 2 4 3" xfId="36439"/>
    <cellStyle name="Total 2 2 3 2 2 2 5" xfId="36440"/>
    <cellStyle name="Total 2 2 3 2 2 2 5 2" xfId="36441"/>
    <cellStyle name="Total 2 2 3 2 2 2 6" xfId="36442"/>
    <cellStyle name="Total 2 2 3 2 2 3" xfId="59811"/>
    <cellStyle name="Total 2 2 3 2 2 4" xfId="59812"/>
    <cellStyle name="Total 2 2 3 2 2 5" xfId="59813"/>
    <cellStyle name="Total 2 2 3 2 2 6" xfId="59814"/>
    <cellStyle name="Total 2 2 3 2 2 7" xfId="59815"/>
    <cellStyle name="Total 2 2 3 2 3" xfId="36443"/>
    <cellStyle name="Total 2 2 3 2 3 2" xfId="36444"/>
    <cellStyle name="Total 2 2 3 2 3 2 2" xfId="36445"/>
    <cellStyle name="Total 2 2 3 2 3 2 2 2" xfId="36446"/>
    <cellStyle name="Total 2 2 3 2 3 2 2 2 2" xfId="36447"/>
    <cellStyle name="Total 2 2 3 2 3 2 2 3" xfId="36448"/>
    <cellStyle name="Total 2 2 3 2 3 2 3" xfId="36449"/>
    <cellStyle name="Total 2 2 3 2 3 2 3 2" xfId="36450"/>
    <cellStyle name="Total 2 2 3 2 3 2 3 2 2" xfId="36451"/>
    <cellStyle name="Total 2 2 3 2 3 2 3 3" xfId="36452"/>
    <cellStyle name="Total 2 2 3 2 3 2 4" xfId="36453"/>
    <cellStyle name="Total 2 2 3 2 3 2 4 2" xfId="36454"/>
    <cellStyle name="Total 2 2 3 2 3 2 5" xfId="36455"/>
    <cellStyle name="Total 2 2 3 2 3 3" xfId="36456"/>
    <cellStyle name="Total 2 2 3 2 3 3 2" xfId="36457"/>
    <cellStyle name="Total 2 2 3 2 3 3 2 2" xfId="36458"/>
    <cellStyle name="Total 2 2 3 2 3 3 3" xfId="36459"/>
    <cellStyle name="Total 2 2 3 2 3 4" xfId="36460"/>
    <cellStyle name="Total 2 2 3 2 3 4 2" xfId="36461"/>
    <cellStyle name="Total 2 2 3 2 3 4 2 2" xfId="36462"/>
    <cellStyle name="Total 2 2 3 2 3 4 3" xfId="36463"/>
    <cellStyle name="Total 2 2 3 2 3 5" xfId="36464"/>
    <cellStyle name="Total 2 2 3 2 3 5 2" xfId="36465"/>
    <cellStyle name="Total 2 2 3 2 3 6" xfId="36466"/>
    <cellStyle name="Total 2 2 3 2 4" xfId="36467"/>
    <cellStyle name="Total 2 2 3 2 5" xfId="36468"/>
    <cellStyle name="Total 2 2 3 2 6" xfId="59816"/>
    <cellStyle name="Total 2 2 3 2 7" xfId="59817"/>
    <cellStyle name="Total 2 2 3 3" xfId="36469"/>
    <cellStyle name="Total 2 2 3 3 2" xfId="36470"/>
    <cellStyle name="Total 2 2 3 3 2 2" xfId="36471"/>
    <cellStyle name="Total 2 2 3 3 2 2 2" xfId="36472"/>
    <cellStyle name="Total 2 2 3 3 2 2 2 2" xfId="36473"/>
    <cellStyle name="Total 2 2 3 3 2 2 2 2 2" xfId="36474"/>
    <cellStyle name="Total 2 2 3 3 2 2 2 3" xfId="36475"/>
    <cellStyle name="Total 2 2 3 3 2 2 3" xfId="36476"/>
    <cellStyle name="Total 2 2 3 3 2 2 3 2" xfId="36477"/>
    <cellStyle name="Total 2 2 3 3 2 2 3 2 2" xfId="36478"/>
    <cellStyle name="Total 2 2 3 3 2 2 3 3" xfId="36479"/>
    <cellStyle name="Total 2 2 3 3 2 2 4" xfId="36480"/>
    <cellStyle name="Total 2 2 3 3 2 2 4 2" xfId="36481"/>
    <cellStyle name="Total 2 2 3 3 2 2 5" xfId="36482"/>
    <cellStyle name="Total 2 2 3 3 2 3" xfId="36483"/>
    <cellStyle name="Total 2 2 3 3 2 3 2" xfId="36484"/>
    <cellStyle name="Total 2 2 3 3 2 3 2 2" xfId="36485"/>
    <cellStyle name="Total 2 2 3 3 2 3 3" xfId="36486"/>
    <cellStyle name="Total 2 2 3 3 2 4" xfId="36487"/>
    <cellStyle name="Total 2 2 3 3 2 4 2" xfId="36488"/>
    <cellStyle name="Total 2 2 3 3 2 4 2 2" xfId="36489"/>
    <cellStyle name="Total 2 2 3 3 2 4 3" xfId="36490"/>
    <cellStyle name="Total 2 2 3 3 2 5" xfId="36491"/>
    <cellStyle name="Total 2 2 3 3 2 5 2" xfId="36492"/>
    <cellStyle name="Total 2 2 3 3 2 6" xfId="36493"/>
    <cellStyle name="Total 2 2 3 3 3" xfId="36494"/>
    <cellStyle name="Total 2 2 3 3 4" xfId="36495"/>
    <cellStyle name="Total 2 2 3 3 5" xfId="36496"/>
    <cellStyle name="Total 2 2 3 3 6" xfId="59818"/>
    <cellStyle name="Total 2 2 3 3 7" xfId="59819"/>
    <cellStyle name="Total 2 2 3 3 8" xfId="59820"/>
    <cellStyle name="Total 2 2 3 4" xfId="36497"/>
    <cellStyle name="Total 2 2 3 4 2" xfId="36498"/>
    <cellStyle name="Total 2 2 3 4 2 2" xfId="36499"/>
    <cellStyle name="Total 2 2 3 4 2 2 2" xfId="36500"/>
    <cellStyle name="Total 2 2 3 4 2 2 2 2" xfId="36501"/>
    <cellStyle name="Total 2 2 3 4 2 2 3" xfId="36502"/>
    <cellStyle name="Total 2 2 3 4 2 3" xfId="36503"/>
    <cellStyle name="Total 2 2 3 4 2 3 2" xfId="36504"/>
    <cellStyle name="Total 2 2 3 4 2 3 2 2" xfId="36505"/>
    <cellStyle name="Total 2 2 3 4 2 3 3" xfId="36506"/>
    <cellStyle name="Total 2 2 3 4 2 4" xfId="36507"/>
    <cellStyle name="Total 2 2 3 4 2 4 2" xfId="36508"/>
    <cellStyle name="Total 2 2 3 4 2 5" xfId="36509"/>
    <cellStyle name="Total 2 2 3 4 3" xfId="36510"/>
    <cellStyle name="Total 2 2 3 4 3 2" xfId="36511"/>
    <cellStyle name="Total 2 2 3 4 3 2 2" xfId="36512"/>
    <cellStyle name="Total 2 2 3 4 3 3" xfId="36513"/>
    <cellStyle name="Total 2 2 3 4 4" xfId="36514"/>
    <cellStyle name="Total 2 2 3 4 4 2" xfId="36515"/>
    <cellStyle name="Total 2 2 3 4 4 2 2" xfId="36516"/>
    <cellStyle name="Total 2 2 3 4 4 3" xfId="36517"/>
    <cellStyle name="Total 2 2 3 4 5" xfId="36518"/>
    <cellStyle name="Total 2 2 3 4 5 2" xfId="36519"/>
    <cellStyle name="Total 2 2 3 4 6" xfId="36520"/>
    <cellStyle name="Total 2 2 3 4 7" xfId="36521"/>
    <cellStyle name="Total 2 2 3 4 8" xfId="36522"/>
    <cellStyle name="Total 2 2 3 4 9" xfId="36523"/>
    <cellStyle name="Total 2 2 3 5" xfId="36524"/>
    <cellStyle name="Total 2 2 3 5 2" xfId="36525"/>
    <cellStyle name="Total 2 2 3 5 2 2" xfId="59821"/>
    <cellStyle name="Total 2 2 3 5 2 3" xfId="59822"/>
    <cellStyle name="Total 2 2 3 5 3" xfId="36526"/>
    <cellStyle name="Total 2 2 3 5 4" xfId="59823"/>
    <cellStyle name="Total 2 2 3 6" xfId="36527"/>
    <cellStyle name="Total 2 2 3 6 2" xfId="36528"/>
    <cellStyle name="Total 2 2 3 6 2 2" xfId="59824"/>
    <cellStyle name="Total 2 2 3 6 2 3" xfId="59825"/>
    <cellStyle name="Total 2 2 3 6 3" xfId="36529"/>
    <cellStyle name="Total 2 2 3 6 4" xfId="59826"/>
    <cellStyle name="Total 2 2 3 7" xfId="36530"/>
    <cellStyle name="Total 2 2 3 7 2" xfId="36531"/>
    <cellStyle name="Total 2 2 3 7 2 2" xfId="59827"/>
    <cellStyle name="Total 2 2 3 7 2 3" xfId="59828"/>
    <cellStyle name="Total 2 2 3 7 3" xfId="36532"/>
    <cellStyle name="Total 2 2 3 7 4" xfId="59829"/>
    <cellStyle name="Total 2 2 3 8" xfId="36533"/>
    <cellStyle name="Total 2 2 3 8 2" xfId="36534"/>
    <cellStyle name="Total 2 2 3 8 2 2" xfId="59830"/>
    <cellStyle name="Total 2 2 3 8 2 3" xfId="59831"/>
    <cellStyle name="Total 2 2 3 8 3" xfId="36535"/>
    <cellStyle name="Total 2 2 3 8 4" xfId="59832"/>
    <cellStyle name="Total 2 2 3 9" xfId="36536"/>
    <cellStyle name="Total 2 2 3 9 2" xfId="36537"/>
    <cellStyle name="Total 2 2 3 9 2 2" xfId="59833"/>
    <cellStyle name="Total 2 2 3 9 2 3" xfId="59834"/>
    <cellStyle name="Total 2 2 3 9 3" xfId="36538"/>
    <cellStyle name="Total 2 2 3 9 4" xfId="59835"/>
    <cellStyle name="Total 2 2 30" xfId="36539"/>
    <cellStyle name="Total 2 2 30 10" xfId="59836"/>
    <cellStyle name="Total 2 2 30 2" xfId="36540"/>
    <cellStyle name="Total 2 2 30 2 2" xfId="36541"/>
    <cellStyle name="Total 2 2 30 2 2 2" xfId="59837"/>
    <cellStyle name="Total 2 2 30 2 2 3" xfId="59838"/>
    <cellStyle name="Total 2 2 30 2 3" xfId="36542"/>
    <cellStyle name="Total 2 2 30 2 4" xfId="59839"/>
    <cellStyle name="Total 2 2 30 3" xfId="36543"/>
    <cellStyle name="Total 2 2 30 3 2" xfId="36544"/>
    <cellStyle name="Total 2 2 30 3 2 2" xfId="59840"/>
    <cellStyle name="Total 2 2 30 3 2 3" xfId="59841"/>
    <cellStyle name="Total 2 2 30 3 3" xfId="36545"/>
    <cellStyle name="Total 2 2 30 3 4" xfId="59842"/>
    <cellStyle name="Total 2 2 30 4" xfId="36546"/>
    <cellStyle name="Total 2 2 30 4 2" xfId="36547"/>
    <cellStyle name="Total 2 2 30 4 2 2" xfId="59843"/>
    <cellStyle name="Total 2 2 30 4 2 3" xfId="59844"/>
    <cellStyle name="Total 2 2 30 4 3" xfId="36548"/>
    <cellStyle name="Total 2 2 30 4 4" xfId="59845"/>
    <cellStyle name="Total 2 2 30 5" xfId="36549"/>
    <cellStyle name="Total 2 2 30 5 2" xfId="36550"/>
    <cellStyle name="Total 2 2 30 5 2 2" xfId="59846"/>
    <cellStyle name="Total 2 2 30 5 2 3" xfId="59847"/>
    <cellStyle name="Total 2 2 30 5 3" xfId="36551"/>
    <cellStyle name="Total 2 2 30 5 4" xfId="59848"/>
    <cellStyle name="Total 2 2 30 6" xfId="36552"/>
    <cellStyle name="Total 2 2 30 6 2" xfId="36553"/>
    <cellStyle name="Total 2 2 30 6 2 2" xfId="59849"/>
    <cellStyle name="Total 2 2 30 6 2 3" xfId="59850"/>
    <cellStyle name="Total 2 2 30 6 3" xfId="36554"/>
    <cellStyle name="Total 2 2 30 6 4" xfId="59851"/>
    <cellStyle name="Total 2 2 30 7" xfId="36555"/>
    <cellStyle name="Total 2 2 30 7 2" xfId="36556"/>
    <cellStyle name="Total 2 2 30 7 2 2" xfId="59852"/>
    <cellStyle name="Total 2 2 30 7 2 3" xfId="59853"/>
    <cellStyle name="Total 2 2 30 7 3" xfId="36557"/>
    <cellStyle name="Total 2 2 30 7 4" xfId="59854"/>
    <cellStyle name="Total 2 2 30 8" xfId="36558"/>
    <cellStyle name="Total 2 2 30 8 2" xfId="36559"/>
    <cellStyle name="Total 2 2 30 8 3" xfId="36560"/>
    <cellStyle name="Total 2 2 30 9" xfId="36561"/>
    <cellStyle name="Total 2 2 31" xfId="36562"/>
    <cellStyle name="Total 2 2 31 10" xfId="59855"/>
    <cellStyle name="Total 2 2 31 2" xfId="36563"/>
    <cellStyle name="Total 2 2 31 2 2" xfId="36564"/>
    <cellStyle name="Total 2 2 31 2 2 2" xfId="59856"/>
    <cellStyle name="Total 2 2 31 2 2 3" xfId="59857"/>
    <cellStyle name="Total 2 2 31 2 3" xfId="36565"/>
    <cellStyle name="Total 2 2 31 2 4" xfId="59858"/>
    <cellStyle name="Total 2 2 31 3" xfId="36566"/>
    <cellStyle name="Total 2 2 31 3 2" xfId="36567"/>
    <cellStyle name="Total 2 2 31 3 2 2" xfId="59859"/>
    <cellStyle name="Total 2 2 31 3 2 3" xfId="59860"/>
    <cellStyle name="Total 2 2 31 3 3" xfId="36568"/>
    <cellStyle name="Total 2 2 31 3 4" xfId="59861"/>
    <cellStyle name="Total 2 2 31 4" xfId="36569"/>
    <cellStyle name="Total 2 2 31 4 2" xfId="36570"/>
    <cellStyle name="Total 2 2 31 4 2 2" xfId="59862"/>
    <cellStyle name="Total 2 2 31 4 2 3" xfId="59863"/>
    <cellStyle name="Total 2 2 31 4 3" xfId="36571"/>
    <cellStyle name="Total 2 2 31 4 4" xfId="59864"/>
    <cellStyle name="Total 2 2 31 5" xfId="36572"/>
    <cellStyle name="Total 2 2 31 5 2" xfId="36573"/>
    <cellStyle name="Total 2 2 31 5 2 2" xfId="59865"/>
    <cellStyle name="Total 2 2 31 5 2 3" xfId="59866"/>
    <cellStyle name="Total 2 2 31 5 3" xfId="36574"/>
    <cellStyle name="Total 2 2 31 5 4" xfId="59867"/>
    <cellStyle name="Total 2 2 31 6" xfId="36575"/>
    <cellStyle name="Total 2 2 31 6 2" xfId="36576"/>
    <cellStyle name="Total 2 2 31 6 2 2" xfId="59868"/>
    <cellStyle name="Total 2 2 31 6 2 3" xfId="59869"/>
    <cellStyle name="Total 2 2 31 6 3" xfId="36577"/>
    <cellStyle name="Total 2 2 31 6 4" xfId="59870"/>
    <cellStyle name="Total 2 2 31 7" xfId="36578"/>
    <cellStyle name="Total 2 2 31 7 2" xfId="36579"/>
    <cellStyle name="Total 2 2 31 7 2 2" xfId="59871"/>
    <cellStyle name="Total 2 2 31 7 2 3" xfId="59872"/>
    <cellStyle name="Total 2 2 31 7 3" xfId="36580"/>
    <cellStyle name="Total 2 2 31 7 4" xfId="59873"/>
    <cellStyle name="Total 2 2 31 8" xfId="36581"/>
    <cellStyle name="Total 2 2 31 8 2" xfId="36582"/>
    <cellStyle name="Total 2 2 31 8 3" xfId="36583"/>
    <cellStyle name="Total 2 2 31 9" xfId="36584"/>
    <cellStyle name="Total 2 2 32" xfId="36585"/>
    <cellStyle name="Total 2 2 32 10" xfId="59874"/>
    <cellStyle name="Total 2 2 32 2" xfId="36586"/>
    <cellStyle name="Total 2 2 32 2 2" xfId="36587"/>
    <cellStyle name="Total 2 2 32 2 2 2" xfId="59875"/>
    <cellStyle name="Total 2 2 32 2 2 3" xfId="59876"/>
    <cellStyle name="Total 2 2 32 2 3" xfId="36588"/>
    <cellStyle name="Total 2 2 32 2 4" xfId="59877"/>
    <cellStyle name="Total 2 2 32 3" xfId="36589"/>
    <cellStyle name="Total 2 2 32 3 2" xfId="36590"/>
    <cellStyle name="Total 2 2 32 3 2 2" xfId="59878"/>
    <cellStyle name="Total 2 2 32 3 2 3" xfId="59879"/>
    <cellStyle name="Total 2 2 32 3 3" xfId="36591"/>
    <cellStyle name="Total 2 2 32 3 4" xfId="59880"/>
    <cellStyle name="Total 2 2 32 4" xfId="36592"/>
    <cellStyle name="Total 2 2 32 4 2" xfId="36593"/>
    <cellStyle name="Total 2 2 32 4 2 2" xfId="59881"/>
    <cellStyle name="Total 2 2 32 4 2 3" xfId="59882"/>
    <cellStyle name="Total 2 2 32 4 3" xfId="36594"/>
    <cellStyle name="Total 2 2 32 4 4" xfId="59883"/>
    <cellStyle name="Total 2 2 32 5" xfId="36595"/>
    <cellStyle name="Total 2 2 32 5 2" xfId="36596"/>
    <cellStyle name="Total 2 2 32 5 2 2" xfId="59884"/>
    <cellStyle name="Total 2 2 32 5 2 3" xfId="59885"/>
    <cellStyle name="Total 2 2 32 5 3" xfId="36597"/>
    <cellStyle name="Total 2 2 32 5 4" xfId="59886"/>
    <cellStyle name="Total 2 2 32 6" xfId="36598"/>
    <cellStyle name="Total 2 2 32 6 2" xfId="36599"/>
    <cellStyle name="Total 2 2 32 6 2 2" xfId="59887"/>
    <cellStyle name="Total 2 2 32 6 2 3" xfId="59888"/>
    <cellStyle name="Total 2 2 32 6 3" xfId="36600"/>
    <cellStyle name="Total 2 2 32 6 4" xfId="59889"/>
    <cellStyle name="Total 2 2 32 7" xfId="36601"/>
    <cellStyle name="Total 2 2 32 7 2" xfId="36602"/>
    <cellStyle name="Total 2 2 32 7 2 2" xfId="59890"/>
    <cellStyle name="Total 2 2 32 7 2 3" xfId="59891"/>
    <cellStyle name="Total 2 2 32 7 3" xfId="36603"/>
    <cellStyle name="Total 2 2 32 7 4" xfId="59892"/>
    <cellStyle name="Total 2 2 32 8" xfId="36604"/>
    <cellStyle name="Total 2 2 32 8 2" xfId="36605"/>
    <cellStyle name="Total 2 2 32 8 3" xfId="36606"/>
    <cellStyle name="Total 2 2 32 9" xfId="36607"/>
    <cellStyle name="Total 2 2 33" xfId="36608"/>
    <cellStyle name="Total 2 2 33 10" xfId="59893"/>
    <cellStyle name="Total 2 2 33 2" xfId="36609"/>
    <cellStyle name="Total 2 2 33 2 2" xfId="36610"/>
    <cellStyle name="Total 2 2 33 2 2 2" xfId="59894"/>
    <cellStyle name="Total 2 2 33 2 2 3" xfId="59895"/>
    <cellStyle name="Total 2 2 33 2 3" xfId="36611"/>
    <cellStyle name="Total 2 2 33 2 4" xfId="59896"/>
    <cellStyle name="Total 2 2 33 3" xfId="36612"/>
    <cellStyle name="Total 2 2 33 3 2" xfId="36613"/>
    <cellStyle name="Total 2 2 33 3 2 2" xfId="59897"/>
    <cellStyle name="Total 2 2 33 3 2 3" xfId="59898"/>
    <cellStyle name="Total 2 2 33 3 3" xfId="36614"/>
    <cellStyle name="Total 2 2 33 3 4" xfId="59899"/>
    <cellStyle name="Total 2 2 33 4" xfId="36615"/>
    <cellStyle name="Total 2 2 33 4 2" xfId="36616"/>
    <cellStyle name="Total 2 2 33 4 2 2" xfId="59900"/>
    <cellStyle name="Total 2 2 33 4 2 3" xfId="59901"/>
    <cellStyle name="Total 2 2 33 4 3" xfId="36617"/>
    <cellStyle name="Total 2 2 33 4 4" xfId="59902"/>
    <cellStyle name="Total 2 2 33 5" xfId="36618"/>
    <cellStyle name="Total 2 2 33 5 2" xfId="36619"/>
    <cellStyle name="Total 2 2 33 5 2 2" xfId="59903"/>
    <cellStyle name="Total 2 2 33 5 2 3" xfId="59904"/>
    <cellStyle name="Total 2 2 33 5 3" xfId="36620"/>
    <cellStyle name="Total 2 2 33 5 4" xfId="59905"/>
    <cellStyle name="Total 2 2 33 6" xfId="36621"/>
    <cellStyle name="Total 2 2 33 6 2" xfId="36622"/>
    <cellStyle name="Total 2 2 33 6 2 2" xfId="59906"/>
    <cellStyle name="Total 2 2 33 6 2 3" xfId="59907"/>
    <cellStyle name="Total 2 2 33 6 3" xfId="36623"/>
    <cellStyle name="Total 2 2 33 6 4" xfId="59908"/>
    <cellStyle name="Total 2 2 33 7" xfId="36624"/>
    <cellStyle name="Total 2 2 33 7 2" xfId="36625"/>
    <cellStyle name="Total 2 2 33 7 2 2" xfId="59909"/>
    <cellStyle name="Total 2 2 33 7 2 3" xfId="59910"/>
    <cellStyle name="Total 2 2 33 7 3" xfId="36626"/>
    <cellStyle name="Total 2 2 33 7 4" xfId="59911"/>
    <cellStyle name="Total 2 2 33 8" xfId="36627"/>
    <cellStyle name="Total 2 2 33 8 2" xfId="36628"/>
    <cellStyle name="Total 2 2 33 8 3" xfId="36629"/>
    <cellStyle name="Total 2 2 33 9" xfId="36630"/>
    <cellStyle name="Total 2 2 34" xfId="36631"/>
    <cellStyle name="Total 2 2 34 10" xfId="59912"/>
    <cellStyle name="Total 2 2 34 2" xfId="36632"/>
    <cellStyle name="Total 2 2 34 2 2" xfId="36633"/>
    <cellStyle name="Total 2 2 34 2 2 2" xfId="59913"/>
    <cellStyle name="Total 2 2 34 2 2 3" xfId="59914"/>
    <cellStyle name="Total 2 2 34 2 3" xfId="36634"/>
    <cellStyle name="Total 2 2 34 2 4" xfId="59915"/>
    <cellStyle name="Total 2 2 34 3" xfId="36635"/>
    <cellStyle name="Total 2 2 34 3 2" xfId="36636"/>
    <cellStyle name="Total 2 2 34 3 2 2" xfId="59916"/>
    <cellStyle name="Total 2 2 34 3 2 3" xfId="59917"/>
    <cellStyle name="Total 2 2 34 3 3" xfId="36637"/>
    <cellStyle name="Total 2 2 34 3 4" xfId="59918"/>
    <cellStyle name="Total 2 2 34 4" xfId="36638"/>
    <cellStyle name="Total 2 2 34 4 2" xfId="36639"/>
    <cellStyle name="Total 2 2 34 4 2 2" xfId="59919"/>
    <cellStyle name="Total 2 2 34 4 2 3" xfId="59920"/>
    <cellStyle name="Total 2 2 34 4 3" xfId="36640"/>
    <cellStyle name="Total 2 2 34 4 4" xfId="59921"/>
    <cellStyle name="Total 2 2 34 5" xfId="36641"/>
    <cellStyle name="Total 2 2 34 5 2" xfId="36642"/>
    <cellStyle name="Total 2 2 34 5 2 2" xfId="59922"/>
    <cellStyle name="Total 2 2 34 5 2 3" xfId="59923"/>
    <cellStyle name="Total 2 2 34 5 3" xfId="36643"/>
    <cellStyle name="Total 2 2 34 5 4" xfId="59924"/>
    <cellStyle name="Total 2 2 34 6" xfId="36644"/>
    <cellStyle name="Total 2 2 34 6 2" xfId="36645"/>
    <cellStyle name="Total 2 2 34 6 2 2" xfId="59925"/>
    <cellStyle name="Total 2 2 34 6 2 3" xfId="59926"/>
    <cellStyle name="Total 2 2 34 6 3" xfId="36646"/>
    <cellStyle name="Total 2 2 34 6 4" xfId="59927"/>
    <cellStyle name="Total 2 2 34 7" xfId="36647"/>
    <cellStyle name="Total 2 2 34 7 2" xfId="36648"/>
    <cellStyle name="Total 2 2 34 7 2 2" xfId="59928"/>
    <cellStyle name="Total 2 2 34 7 2 3" xfId="59929"/>
    <cellStyle name="Total 2 2 34 7 3" xfId="36649"/>
    <cellStyle name="Total 2 2 34 7 4" xfId="59930"/>
    <cellStyle name="Total 2 2 34 8" xfId="36650"/>
    <cellStyle name="Total 2 2 34 8 2" xfId="36651"/>
    <cellStyle name="Total 2 2 34 8 3" xfId="36652"/>
    <cellStyle name="Total 2 2 34 9" xfId="36653"/>
    <cellStyle name="Total 2 2 35" xfId="36654"/>
    <cellStyle name="Total 2 2 35 10" xfId="59931"/>
    <cellStyle name="Total 2 2 35 2" xfId="36655"/>
    <cellStyle name="Total 2 2 35 2 2" xfId="36656"/>
    <cellStyle name="Total 2 2 35 2 2 2" xfId="59932"/>
    <cellStyle name="Total 2 2 35 2 2 3" xfId="59933"/>
    <cellStyle name="Total 2 2 35 2 3" xfId="36657"/>
    <cellStyle name="Total 2 2 35 2 4" xfId="59934"/>
    <cellStyle name="Total 2 2 35 3" xfId="36658"/>
    <cellStyle name="Total 2 2 35 3 2" xfId="36659"/>
    <cellStyle name="Total 2 2 35 3 2 2" xfId="59935"/>
    <cellStyle name="Total 2 2 35 3 2 3" xfId="59936"/>
    <cellStyle name="Total 2 2 35 3 3" xfId="36660"/>
    <cellStyle name="Total 2 2 35 3 4" xfId="59937"/>
    <cellStyle name="Total 2 2 35 4" xfId="36661"/>
    <cellStyle name="Total 2 2 35 4 2" xfId="36662"/>
    <cellStyle name="Total 2 2 35 4 2 2" xfId="59938"/>
    <cellStyle name="Total 2 2 35 4 2 3" xfId="59939"/>
    <cellStyle name="Total 2 2 35 4 3" xfId="36663"/>
    <cellStyle name="Total 2 2 35 4 4" xfId="59940"/>
    <cellStyle name="Total 2 2 35 5" xfId="36664"/>
    <cellStyle name="Total 2 2 35 5 2" xfId="36665"/>
    <cellStyle name="Total 2 2 35 5 2 2" xfId="59941"/>
    <cellStyle name="Total 2 2 35 5 2 3" xfId="59942"/>
    <cellStyle name="Total 2 2 35 5 3" xfId="36666"/>
    <cellStyle name="Total 2 2 35 5 4" xfId="59943"/>
    <cellStyle name="Total 2 2 35 6" xfId="36667"/>
    <cellStyle name="Total 2 2 35 6 2" xfId="36668"/>
    <cellStyle name="Total 2 2 35 6 2 2" xfId="59944"/>
    <cellStyle name="Total 2 2 35 6 2 3" xfId="59945"/>
    <cellStyle name="Total 2 2 35 6 3" xfId="36669"/>
    <cellStyle name="Total 2 2 35 6 4" xfId="59946"/>
    <cellStyle name="Total 2 2 35 7" xfId="36670"/>
    <cellStyle name="Total 2 2 35 7 2" xfId="36671"/>
    <cellStyle name="Total 2 2 35 7 2 2" xfId="59947"/>
    <cellStyle name="Total 2 2 35 7 2 3" xfId="59948"/>
    <cellStyle name="Total 2 2 35 7 3" xfId="36672"/>
    <cellStyle name="Total 2 2 35 7 4" xfId="59949"/>
    <cellStyle name="Total 2 2 35 8" xfId="36673"/>
    <cellStyle name="Total 2 2 35 8 2" xfId="36674"/>
    <cellStyle name="Total 2 2 35 8 3" xfId="36675"/>
    <cellStyle name="Total 2 2 35 9" xfId="36676"/>
    <cellStyle name="Total 2 2 36" xfId="36677"/>
    <cellStyle name="Total 2 2 36 10" xfId="59950"/>
    <cellStyle name="Total 2 2 36 2" xfId="36678"/>
    <cellStyle name="Total 2 2 36 2 2" xfId="36679"/>
    <cellStyle name="Total 2 2 36 2 2 2" xfId="59951"/>
    <cellStyle name="Total 2 2 36 2 2 3" xfId="59952"/>
    <cellStyle name="Total 2 2 36 2 3" xfId="36680"/>
    <cellStyle name="Total 2 2 36 2 4" xfId="59953"/>
    <cellStyle name="Total 2 2 36 3" xfId="36681"/>
    <cellStyle name="Total 2 2 36 3 2" xfId="36682"/>
    <cellStyle name="Total 2 2 36 3 2 2" xfId="59954"/>
    <cellStyle name="Total 2 2 36 3 2 3" xfId="59955"/>
    <cellStyle name="Total 2 2 36 3 3" xfId="36683"/>
    <cellStyle name="Total 2 2 36 3 4" xfId="59956"/>
    <cellStyle name="Total 2 2 36 4" xfId="36684"/>
    <cellStyle name="Total 2 2 36 4 2" xfId="36685"/>
    <cellStyle name="Total 2 2 36 4 2 2" xfId="59957"/>
    <cellStyle name="Total 2 2 36 4 2 3" xfId="59958"/>
    <cellStyle name="Total 2 2 36 4 3" xfId="36686"/>
    <cellStyle name="Total 2 2 36 4 4" xfId="59959"/>
    <cellStyle name="Total 2 2 36 5" xfId="36687"/>
    <cellStyle name="Total 2 2 36 5 2" xfId="36688"/>
    <cellStyle name="Total 2 2 36 5 2 2" xfId="59960"/>
    <cellStyle name="Total 2 2 36 5 2 3" xfId="59961"/>
    <cellStyle name="Total 2 2 36 5 3" xfId="36689"/>
    <cellStyle name="Total 2 2 36 5 4" xfId="59962"/>
    <cellStyle name="Total 2 2 36 6" xfId="36690"/>
    <cellStyle name="Total 2 2 36 6 2" xfId="36691"/>
    <cellStyle name="Total 2 2 36 6 2 2" xfId="59963"/>
    <cellStyle name="Total 2 2 36 6 2 3" xfId="59964"/>
    <cellStyle name="Total 2 2 36 6 3" xfId="36692"/>
    <cellStyle name="Total 2 2 36 6 4" xfId="59965"/>
    <cellStyle name="Total 2 2 36 7" xfId="36693"/>
    <cellStyle name="Total 2 2 36 7 2" xfId="36694"/>
    <cellStyle name="Total 2 2 36 7 2 2" xfId="59966"/>
    <cellStyle name="Total 2 2 36 7 2 3" xfId="59967"/>
    <cellStyle name="Total 2 2 36 7 3" xfId="36695"/>
    <cellStyle name="Total 2 2 36 7 4" xfId="59968"/>
    <cellStyle name="Total 2 2 36 8" xfId="36696"/>
    <cellStyle name="Total 2 2 36 8 2" xfId="36697"/>
    <cellStyle name="Total 2 2 36 8 3" xfId="36698"/>
    <cellStyle name="Total 2 2 36 9" xfId="36699"/>
    <cellStyle name="Total 2 2 37" xfId="36700"/>
    <cellStyle name="Total 2 2 37 10" xfId="59969"/>
    <cellStyle name="Total 2 2 37 2" xfId="36701"/>
    <cellStyle name="Total 2 2 37 2 2" xfId="36702"/>
    <cellStyle name="Total 2 2 37 2 2 2" xfId="59970"/>
    <cellStyle name="Total 2 2 37 2 2 3" xfId="59971"/>
    <cellStyle name="Total 2 2 37 2 3" xfId="36703"/>
    <cellStyle name="Total 2 2 37 2 4" xfId="59972"/>
    <cellStyle name="Total 2 2 37 3" xfId="36704"/>
    <cellStyle name="Total 2 2 37 3 2" xfId="36705"/>
    <cellStyle name="Total 2 2 37 3 2 2" xfId="59973"/>
    <cellStyle name="Total 2 2 37 3 2 3" xfId="59974"/>
    <cellStyle name="Total 2 2 37 3 3" xfId="36706"/>
    <cellStyle name="Total 2 2 37 3 4" xfId="59975"/>
    <cellStyle name="Total 2 2 37 4" xfId="36707"/>
    <cellStyle name="Total 2 2 37 4 2" xfId="36708"/>
    <cellStyle name="Total 2 2 37 4 2 2" xfId="59976"/>
    <cellStyle name="Total 2 2 37 4 2 3" xfId="59977"/>
    <cellStyle name="Total 2 2 37 4 3" xfId="36709"/>
    <cellStyle name="Total 2 2 37 4 4" xfId="59978"/>
    <cellStyle name="Total 2 2 37 5" xfId="36710"/>
    <cellStyle name="Total 2 2 37 5 2" xfId="36711"/>
    <cellStyle name="Total 2 2 37 5 2 2" xfId="59979"/>
    <cellStyle name="Total 2 2 37 5 2 3" xfId="59980"/>
    <cellStyle name="Total 2 2 37 5 3" xfId="36712"/>
    <cellStyle name="Total 2 2 37 5 4" xfId="59981"/>
    <cellStyle name="Total 2 2 37 6" xfId="36713"/>
    <cellStyle name="Total 2 2 37 6 2" xfId="36714"/>
    <cellStyle name="Total 2 2 37 6 2 2" xfId="59982"/>
    <cellStyle name="Total 2 2 37 6 2 3" xfId="59983"/>
    <cellStyle name="Total 2 2 37 6 3" xfId="36715"/>
    <cellStyle name="Total 2 2 37 6 4" xfId="59984"/>
    <cellStyle name="Total 2 2 37 7" xfId="36716"/>
    <cellStyle name="Total 2 2 37 7 2" xfId="36717"/>
    <cellStyle name="Total 2 2 37 7 2 2" xfId="59985"/>
    <cellStyle name="Total 2 2 37 7 2 3" xfId="59986"/>
    <cellStyle name="Total 2 2 37 7 3" xfId="36718"/>
    <cellStyle name="Total 2 2 37 7 4" xfId="59987"/>
    <cellStyle name="Total 2 2 37 8" xfId="36719"/>
    <cellStyle name="Total 2 2 37 8 2" xfId="36720"/>
    <cellStyle name="Total 2 2 37 8 3" xfId="36721"/>
    <cellStyle name="Total 2 2 37 9" xfId="36722"/>
    <cellStyle name="Total 2 2 38" xfId="36723"/>
    <cellStyle name="Total 2 2 38 10" xfId="59988"/>
    <cellStyle name="Total 2 2 38 2" xfId="36724"/>
    <cellStyle name="Total 2 2 38 2 2" xfId="36725"/>
    <cellStyle name="Total 2 2 38 2 2 2" xfId="59989"/>
    <cellStyle name="Total 2 2 38 2 2 3" xfId="59990"/>
    <cellStyle name="Total 2 2 38 2 3" xfId="36726"/>
    <cellStyle name="Total 2 2 38 2 4" xfId="59991"/>
    <cellStyle name="Total 2 2 38 3" xfId="36727"/>
    <cellStyle name="Total 2 2 38 3 2" xfId="36728"/>
    <cellStyle name="Total 2 2 38 3 2 2" xfId="59992"/>
    <cellStyle name="Total 2 2 38 3 2 3" xfId="59993"/>
    <cellStyle name="Total 2 2 38 3 3" xfId="36729"/>
    <cellStyle name="Total 2 2 38 3 4" xfId="59994"/>
    <cellStyle name="Total 2 2 38 4" xfId="36730"/>
    <cellStyle name="Total 2 2 38 4 2" xfId="36731"/>
    <cellStyle name="Total 2 2 38 4 2 2" xfId="59995"/>
    <cellStyle name="Total 2 2 38 4 2 3" xfId="59996"/>
    <cellStyle name="Total 2 2 38 4 3" xfId="36732"/>
    <cellStyle name="Total 2 2 38 4 4" xfId="59997"/>
    <cellStyle name="Total 2 2 38 5" xfId="36733"/>
    <cellStyle name="Total 2 2 38 5 2" xfId="36734"/>
    <cellStyle name="Total 2 2 38 5 2 2" xfId="59998"/>
    <cellStyle name="Total 2 2 38 5 2 3" xfId="59999"/>
    <cellStyle name="Total 2 2 38 5 3" xfId="36735"/>
    <cellStyle name="Total 2 2 38 5 4" xfId="60000"/>
    <cellStyle name="Total 2 2 38 6" xfId="36736"/>
    <cellStyle name="Total 2 2 38 6 2" xfId="36737"/>
    <cellStyle name="Total 2 2 38 6 2 2" xfId="60001"/>
    <cellStyle name="Total 2 2 38 6 2 3" xfId="60002"/>
    <cellStyle name="Total 2 2 38 6 3" xfId="36738"/>
    <cellStyle name="Total 2 2 38 6 4" xfId="60003"/>
    <cellStyle name="Total 2 2 38 7" xfId="36739"/>
    <cellStyle name="Total 2 2 38 7 2" xfId="36740"/>
    <cellStyle name="Total 2 2 38 7 2 2" xfId="60004"/>
    <cellStyle name="Total 2 2 38 7 2 3" xfId="60005"/>
    <cellStyle name="Total 2 2 38 7 3" xfId="36741"/>
    <cellStyle name="Total 2 2 38 7 4" xfId="60006"/>
    <cellStyle name="Total 2 2 38 8" xfId="36742"/>
    <cellStyle name="Total 2 2 38 8 2" xfId="36743"/>
    <cellStyle name="Total 2 2 38 8 3" xfId="36744"/>
    <cellStyle name="Total 2 2 38 9" xfId="36745"/>
    <cellStyle name="Total 2 2 39" xfId="36746"/>
    <cellStyle name="Total 2 2 39 10" xfId="60007"/>
    <cellStyle name="Total 2 2 39 2" xfId="36747"/>
    <cellStyle name="Total 2 2 39 2 2" xfId="36748"/>
    <cellStyle name="Total 2 2 39 2 2 2" xfId="60008"/>
    <cellStyle name="Total 2 2 39 2 2 3" xfId="60009"/>
    <cellStyle name="Total 2 2 39 2 3" xfId="36749"/>
    <cellStyle name="Total 2 2 39 2 4" xfId="60010"/>
    <cellStyle name="Total 2 2 39 3" xfId="36750"/>
    <cellStyle name="Total 2 2 39 3 2" xfId="36751"/>
    <cellStyle name="Total 2 2 39 3 2 2" xfId="60011"/>
    <cellStyle name="Total 2 2 39 3 2 3" xfId="60012"/>
    <cellStyle name="Total 2 2 39 3 3" xfId="36752"/>
    <cellStyle name="Total 2 2 39 3 4" xfId="60013"/>
    <cellStyle name="Total 2 2 39 4" xfId="36753"/>
    <cellStyle name="Total 2 2 39 4 2" xfId="36754"/>
    <cellStyle name="Total 2 2 39 4 2 2" xfId="60014"/>
    <cellStyle name="Total 2 2 39 4 2 3" xfId="60015"/>
    <cellStyle name="Total 2 2 39 4 3" xfId="36755"/>
    <cellStyle name="Total 2 2 39 4 4" xfId="60016"/>
    <cellStyle name="Total 2 2 39 5" xfId="36756"/>
    <cellStyle name="Total 2 2 39 5 2" xfId="36757"/>
    <cellStyle name="Total 2 2 39 5 2 2" xfId="60017"/>
    <cellStyle name="Total 2 2 39 5 2 3" xfId="60018"/>
    <cellStyle name="Total 2 2 39 5 3" xfId="36758"/>
    <cellStyle name="Total 2 2 39 5 4" xfId="60019"/>
    <cellStyle name="Total 2 2 39 6" xfId="36759"/>
    <cellStyle name="Total 2 2 39 6 2" xfId="36760"/>
    <cellStyle name="Total 2 2 39 6 2 2" xfId="60020"/>
    <cellStyle name="Total 2 2 39 6 2 3" xfId="60021"/>
    <cellStyle name="Total 2 2 39 6 3" xfId="36761"/>
    <cellStyle name="Total 2 2 39 6 4" xfId="60022"/>
    <cellStyle name="Total 2 2 39 7" xfId="36762"/>
    <cellStyle name="Total 2 2 39 7 2" xfId="36763"/>
    <cellStyle name="Total 2 2 39 7 2 2" xfId="60023"/>
    <cellStyle name="Total 2 2 39 7 2 3" xfId="60024"/>
    <cellStyle name="Total 2 2 39 7 3" xfId="36764"/>
    <cellStyle name="Total 2 2 39 7 4" xfId="60025"/>
    <cellStyle name="Total 2 2 39 8" xfId="36765"/>
    <cellStyle name="Total 2 2 39 8 2" xfId="36766"/>
    <cellStyle name="Total 2 2 39 8 3" xfId="36767"/>
    <cellStyle name="Total 2 2 39 9" xfId="36768"/>
    <cellStyle name="Total 2 2 4" xfId="36769"/>
    <cellStyle name="Total 2 2 4 10" xfId="60026"/>
    <cellStyle name="Total 2 2 4 11" xfId="60027"/>
    <cellStyle name="Total 2 2 4 2" xfId="36770"/>
    <cellStyle name="Total 2 2 4 2 2" xfId="36771"/>
    <cellStyle name="Total 2 2 4 2 2 2" xfId="36772"/>
    <cellStyle name="Total 2 2 4 2 2 2 2" xfId="36773"/>
    <cellStyle name="Total 2 2 4 2 2 2 2 2" xfId="36774"/>
    <cellStyle name="Total 2 2 4 2 2 2 2 2 2" xfId="36775"/>
    <cellStyle name="Total 2 2 4 2 2 2 2 2 2 2" xfId="36776"/>
    <cellStyle name="Total 2 2 4 2 2 2 2 2 3" xfId="36777"/>
    <cellStyle name="Total 2 2 4 2 2 2 2 3" xfId="36778"/>
    <cellStyle name="Total 2 2 4 2 2 2 2 3 2" xfId="36779"/>
    <cellStyle name="Total 2 2 4 2 2 2 2 3 2 2" xfId="36780"/>
    <cellStyle name="Total 2 2 4 2 2 2 2 3 3" xfId="36781"/>
    <cellStyle name="Total 2 2 4 2 2 2 2 4" xfId="36782"/>
    <cellStyle name="Total 2 2 4 2 2 2 2 4 2" xfId="36783"/>
    <cellStyle name="Total 2 2 4 2 2 2 2 5" xfId="36784"/>
    <cellStyle name="Total 2 2 4 2 2 2 3" xfId="36785"/>
    <cellStyle name="Total 2 2 4 2 2 2 3 2" xfId="36786"/>
    <cellStyle name="Total 2 2 4 2 2 2 3 2 2" xfId="36787"/>
    <cellStyle name="Total 2 2 4 2 2 2 3 3" xfId="36788"/>
    <cellStyle name="Total 2 2 4 2 2 2 4" xfId="36789"/>
    <cellStyle name="Total 2 2 4 2 2 2 4 2" xfId="36790"/>
    <cellStyle name="Total 2 2 4 2 2 2 4 2 2" xfId="36791"/>
    <cellStyle name="Total 2 2 4 2 2 2 4 3" xfId="36792"/>
    <cellStyle name="Total 2 2 4 2 2 2 5" xfId="36793"/>
    <cellStyle name="Total 2 2 4 2 2 2 5 2" xfId="36794"/>
    <cellStyle name="Total 2 2 4 2 2 2 6" xfId="36795"/>
    <cellStyle name="Total 2 2 4 2 2 3" xfId="60028"/>
    <cellStyle name="Total 2 2 4 2 2 4" xfId="60029"/>
    <cellStyle name="Total 2 2 4 2 2 5" xfId="60030"/>
    <cellStyle name="Total 2 2 4 2 2 6" xfId="60031"/>
    <cellStyle name="Total 2 2 4 2 2 7" xfId="60032"/>
    <cellStyle name="Total 2 2 4 2 3" xfId="36796"/>
    <cellStyle name="Total 2 2 4 2 3 2" xfId="36797"/>
    <cellStyle name="Total 2 2 4 2 3 2 2" xfId="36798"/>
    <cellStyle name="Total 2 2 4 2 3 2 2 2" xfId="36799"/>
    <cellStyle name="Total 2 2 4 2 3 2 2 2 2" xfId="36800"/>
    <cellStyle name="Total 2 2 4 2 3 2 2 3" xfId="36801"/>
    <cellStyle name="Total 2 2 4 2 3 2 3" xfId="36802"/>
    <cellStyle name="Total 2 2 4 2 3 2 3 2" xfId="36803"/>
    <cellStyle name="Total 2 2 4 2 3 2 3 2 2" xfId="36804"/>
    <cellStyle name="Total 2 2 4 2 3 2 3 3" xfId="36805"/>
    <cellStyle name="Total 2 2 4 2 3 2 4" xfId="36806"/>
    <cellStyle name="Total 2 2 4 2 3 2 4 2" xfId="36807"/>
    <cellStyle name="Total 2 2 4 2 3 2 5" xfId="36808"/>
    <cellStyle name="Total 2 2 4 2 3 3" xfId="36809"/>
    <cellStyle name="Total 2 2 4 2 3 3 2" xfId="36810"/>
    <cellStyle name="Total 2 2 4 2 3 3 2 2" xfId="36811"/>
    <cellStyle name="Total 2 2 4 2 3 3 3" xfId="36812"/>
    <cellStyle name="Total 2 2 4 2 3 4" xfId="36813"/>
    <cellStyle name="Total 2 2 4 2 3 4 2" xfId="36814"/>
    <cellStyle name="Total 2 2 4 2 3 4 2 2" xfId="36815"/>
    <cellStyle name="Total 2 2 4 2 3 4 3" xfId="36816"/>
    <cellStyle name="Total 2 2 4 2 3 5" xfId="36817"/>
    <cellStyle name="Total 2 2 4 2 3 5 2" xfId="36818"/>
    <cellStyle name="Total 2 2 4 2 3 6" xfId="36819"/>
    <cellStyle name="Total 2 2 4 2 4" xfId="36820"/>
    <cellStyle name="Total 2 2 4 2 5" xfId="36821"/>
    <cellStyle name="Total 2 2 4 2 6" xfId="60033"/>
    <cellStyle name="Total 2 2 4 2 7" xfId="60034"/>
    <cellStyle name="Total 2 2 4 3" xfId="36822"/>
    <cellStyle name="Total 2 2 4 3 2" xfId="36823"/>
    <cellStyle name="Total 2 2 4 3 2 2" xfId="36824"/>
    <cellStyle name="Total 2 2 4 3 2 2 2" xfId="36825"/>
    <cellStyle name="Total 2 2 4 3 2 2 2 2" xfId="36826"/>
    <cellStyle name="Total 2 2 4 3 2 2 2 2 2" xfId="36827"/>
    <cellStyle name="Total 2 2 4 3 2 2 2 3" xfId="36828"/>
    <cellStyle name="Total 2 2 4 3 2 2 3" xfId="36829"/>
    <cellStyle name="Total 2 2 4 3 2 2 3 2" xfId="36830"/>
    <cellStyle name="Total 2 2 4 3 2 2 3 2 2" xfId="36831"/>
    <cellStyle name="Total 2 2 4 3 2 2 3 3" xfId="36832"/>
    <cellStyle name="Total 2 2 4 3 2 2 4" xfId="36833"/>
    <cellStyle name="Total 2 2 4 3 2 2 4 2" xfId="36834"/>
    <cellStyle name="Total 2 2 4 3 2 2 5" xfId="36835"/>
    <cellStyle name="Total 2 2 4 3 2 3" xfId="36836"/>
    <cellStyle name="Total 2 2 4 3 2 3 2" xfId="36837"/>
    <cellStyle name="Total 2 2 4 3 2 3 2 2" xfId="36838"/>
    <cellStyle name="Total 2 2 4 3 2 3 3" xfId="36839"/>
    <cellStyle name="Total 2 2 4 3 2 4" xfId="36840"/>
    <cellStyle name="Total 2 2 4 3 2 4 2" xfId="36841"/>
    <cellStyle name="Total 2 2 4 3 2 4 2 2" xfId="36842"/>
    <cellStyle name="Total 2 2 4 3 2 4 3" xfId="36843"/>
    <cellStyle name="Total 2 2 4 3 2 5" xfId="36844"/>
    <cellStyle name="Total 2 2 4 3 2 5 2" xfId="36845"/>
    <cellStyle name="Total 2 2 4 3 2 6" xfId="36846"/>
    <cellStyle name="Total 2 2 4 3 3" xfId="36847"/>
    <cellStyle name="Total 2 2 4 3 4" xfId="36848"/>
    <cellStyle name="Total 2 2 4 3 5" xfId="36849"/>
    <cellStyle name="Total 2 2 4 3 6" xfId="60035"/>
    <cellStyle name="Total 2 2 4 3 7" xfId="60036"/>
    <cellStyle name="Total 2 2 4 3 8" xfId="60037"/>
    <cellStyle name="Total 2 2 4 4" xfId="36850"/>
    <cellStyle name="Total 2 2 4 4 2" xfId="36851"/>
    <cellStyle name="Total 2 2 4 4 2 2" xfId="36852"/>
    <cellStyle name="Total 2 2 4 4 2 2 2" xfId="36853"/>
    <cellStyle name="Total 2 2 4 4 2 2 2 2" xfId="36854"/>
    <cellStyle name="Total 2 2 4 4 2 2 3" xfId="36855"/>
    <cellStyle name="Total 2 2 4 4 2 3" xfId="36856"/>
    <cellStyle name="Total 2 2 4 4 2 3 2" xfId="36857"/>
    <cellStyle name="Total 2 2 4 4 2 3 2 2" xfId="36858"/>
    <cellStyle name="Total 2 2 4 4 2 3 3" xfId="36859"/>
    <cellStyle name="Total 2 2 4 4 2 4" xfId="36860"/>
    <cellStyle name="Total 2 2 4 4 2 4 2" xfId="36861"/>
    <cellStyle name="Total 2 2 4 4 2 5" xfId="36862"/>
    <cellStyle name="Total 2 2 4 4 3" xfId="36863"/>
    <cellStyle name="Total 2 2 4 4 3 2" xfId="36864"/>
    <cellStyle name="Total 2 2 4 4 3 2 2" xfId="36865"/>
    <cellStyle name="Total 2 2 4 4 3 3" xfId="36866"/>
    <cellStyle name="Total 2 2 4 4 4" xfId="36867"/>
    <cellStyle name="Total 2 2 4 4 4 2" xfId="36868"/>
    <cellStyle name="Total 2 2 4 4 4 2 2" xfId="36869"/>
    <cellStyle name="Total 2 2 4 4 4 3" xfId="36870"/>
    <cellStyle name="Total 2 2 4 4 5" xfId="36871"/>
    <cellStyle name="Total 2 2 4 4 5 2" xfId="36872"/>
    <cellStyle name="Total 2 2 4 4 6" xfId="36873"/>
    <cellStyle name="Total 2 2 4 4 7" xfId="36874"/>
    <cellStyle name="Total 2 2 4 4 8" xfId="36875"/>
    <cellStyle name="Total 2 2 4 4 9" xfId="36876"/>
    <cellStyle name="Total 2 2 4 5" xfId="36877"/>
    <cellStyle name="Total 2 2 4 5 2" xfId="36878"/>
    <cellStyle name="Total 2 2 4 5 2 2" xfId="60038"/>
    <cellStyle name="Total 2 2 4 5 2 3" xfId="60039"/>
    <cellStyle name="Total 2 2 4 5 3" xfId="36879"/>
    <cellStyle name="Total 2 2 4 5 4" xfId="60040"/>
    <cellStyle name="Total 2 2 4 6" xfId="36880"/>
    <cellStyle name="Total 2 2 4 6 2" xfId="36881"/>
    <cellStyle name="Total 2 2 4 6 2 2" xfId="60041"/>
    <cellStyle name="Total 2 2 4 6 2 3" xfId="60042"/>
    <cellStyle name="Total 2 2 4 6 3" xfId="36882"/>
    <cellStyle name="Total 2 2 4 6 4" xfId="60043"/>
    <cellStyle name="Total 2 2 4 7" xfId="36883"/>
    <cellStyle name="Total 2 2 4 7 2" xfId="36884"/>
    <cellStyle name="Total 2 2 4 7 2 2" xfId="60044"/>
    <cellStyle name="Total 2 2 4 7 2 3" xfId="60045"/>
    <cellStyle name="Total 2 2 4 7 3" xfId="36885"/>
    <cellStyle name="Total 2 2 4 7 4" xfId="60046"/>
    <cellStyle name="Total 2 2 4 8" xfId="36886"/>
    <cellStyle name="Total 2 2 4 8 2" xfId="60047"/>
    <cellStyle name="Total 2 2 4 8 3" xfId="60048"/>
    <cellStyle name="Total 2 2 4 9" xfId="60049"/>
    <cellStyle name="Total 2 2 40" xfId="36887"/>
    <cellStyle name="Total 2 2 40 2" xfId="36888"/>
    <cellStyle name="Total 2 2 40 2 2" xfId="60050"/>
    <cellStyle name="Total 2 2 40 2 3" xfId="60051"/>
    <cellStyle name="Total 2 2 40 3" xfId="36889"/>
    <cellStyle name="Total 2 2 40 4" xfId="60052"/>
    <cellStyle name="Total 2 2 41" xfId="36890"/>
    <cellStyle name="Total 2 2 41 2" xfId="36891"/>
    <cellStyle name="Total 2 2 41 2 2" xfId="60053"/>
    <cellStyle name="Total 2 2 41 2 3" xfId="60054"/>
    <cellStyle name="Total 2 2 41 3" xfId="36892"/>
    <cellStyle name="Total 2 2 41 4" xfId="60055"/>
    <cellStyle name="Total 2 2 42" xfId="36893"/>
    <cellStyle name="Total 2 2 42 2" xfId="36894"/>
    <cellStyle name="Total 2 2 42 2 2" xfId="60056"/>
    <cellStyle name="Total 2 2 42 2 3" xfId="60057"/>
    <cellStyle name="Total 2 2 42 3" xfId="36895"/>
    <cellStyle name="Total 2 2 42 4" xfId="60058"/>
    <cellStyle name="Total 2 2 43" xfId="36896"/>
    <cellStyle name="Total 2 2 43 2" xfId="36897"/>
    <cellStyle name="Total 2 2 43 2 2" xfId="60059"/>
    <cellStyle name="Total 2 2 43 2 3" xfId="60060"/>
    <cellStyle name="Total 2 2 43 3" xfId="36898"/>
    <cellStyle name="Total 2 2 43 4" xfId="60061"/>
    <cellStyle name="Total 2 2 44" xfId="36899"/>
    <cellStyle name="Total 2 2 45" xfId="60062"/>
    <cellStyle name="Total 2 2 46" xfId="60063"/>
    <cellStyle name="Total 2 2 47" xfId="60064"/>
    <cellStyle name="Total 2 2 5" xfId="36900"/>
    <cellStyle name="Total 2 2 5 10" xfId="36901"/>
    <cellStyle name="Total 2 2 5 11" xfId="36902"/>
    <cellStyle name="Total 2 2 5 12" xfId="60065"/>
    <cellStyle name="Total 2 2 5 13" xfId="60066"/>
    <cellStyle name="Total 2 2 5 14" xfId="60067"/>
    <cellStyle name="Total 2 2 5 2" xfId="36903"/>
    <cellStyle name="Total 2 2 5 2 2" xfId="36904"/>
    <cellStyle name="Total 2 2 5 2 2 2" xfId="36905"/>
    <cellStyle name="Total 2 2 5 2 2 2 2" xfId="36906"/>
    <cellStyle name="Total 2 2 5 2 2 2 2 2" xfId="36907"/>
    <cellStyle name="Total 2 2 5 2 2 2 2 2 2" xfId="36908"/>
    <cellStyle name="Total 2 2 5 2 2 2 2 3" xfId="36909"/>
    <cellStyle name="Total 2 2 5 2 2 2 3" xfId="36910"/>
    <cellStyle name="Total 2 2 5 2 2 2 3 2" xfId="36911"/>
    <cellStyle name="Total 2 2 5 2 2 2 3 2 2" xfId="36912"/>
    <cellStyle name="Total 2 2 5 2 2 2 3 3" xfId="36913"/>
    <cellStyle name="Total 2 2 5 2 2 2 4" xfId="36914"/>
    <cellStyle name="Total 2 2 5 2 2 2 4 2" xfId="36915"/>
    <cellStyle name="Total 2 2 5 2 2 2 5" xfId="36916"/>
    <cellStyle name="Total 2 2 5 2 2 3" xfId="36917"/>
    <cellStyle name="Total 2 2 5 2 2 3 2" xfId="36918"/>
    <cellStyle name="Total 2 2 5 2 2 3 2 2" xfId="36919"/>
    <cellStyle name="Total 2 2 5 2 2 3 3" xfId="36920"/>
    <cellStyle name="Total 2 2 5 2 2 4" xfId="36921"/>
    <cellStyle name="Total 2 2 5 2 2 4 2" xfId="36922"/>
    <cellStyle name="Total 2 2 5 2 2 4 2 2" xfId="36923"/>
    <cellStyle name="Total 2 2 5 2 2 4 3" xfId="36924"/>
    <cellStyle name="Total 2 2 5 2 2 5" xfId="36925"/>
    <cellStyle name="Total 2 2 5 2 2 5 2" xfId="36926"/>
    <cellStyle name="Total 2 2 5 2 2 6" xfId="36927"/>
    <cellStyle name="Total 2 2 5 2 3" xfId="36928"/>
    <cellStyle name="Total 2 2 5 2 4" xfId="36929"/>
    <cellStyle name="Total 2 2 5 2 5" xfId="36930"/>
    <cellStyle name="Total 2 2 5 2 6" xfId="60068"/>
    <cellStyle name="Total 2 2 5 2 7" xfId="60069"/>
    <cellStyle name="Total 2 2 5 2 8" xfId="60070"/>
    <cellStyle name="Total 2 2 5 3" xfId="36931"/>
    <cellStyle name="Total 2 2 5 3 2" xfId="36932"/>
    <cellStyle name="Total 2 2 5 3 2 2" xfId="36933"/>
    <cellStyle name="Total 2 2 5 3 2 2 2" xfId="36934"/>
    <cellStyle name="Total 2 2 5 3 2 2 2 2" xfId="36935"/>
    <cellStyle name="Total 2 2 5 3 2 2 3" xfId="36936"/>
    <cellStyle name="Total 2 2 5 3 2 3" xfId="36937"/>
    <cellStyle name="Total 2 2 5 3 2 3 2" xfId="36938"/>
    <cellStyle name="Total 2 2 5 3 2 3 2 2" xfId="36939"/>
    <cellStyle name="Total 2 2 5 3 2 3 3" xfId="36940"/>
    <cellStyle name="Total 2 2 5 3 2 4" xfId="36941"/>
    <cellStyle name="Total 2 2 5 3 2 4 2" xfId="36942"/>
    <cellStyle name="Total 2 2 5 3 2 5" xfId="36943"/>
    <cellStyle name="Total 2 2 5 3 3" xfId="36944"/>
    <cellStyle name="Total 2 2 5 3 3 2" xfId="36945"/>
    <cellStyle name="Total 2 2 5 3 3 2 2" xfId="36946"/>
    <cellStyle name="Total 2 2 5 3 3 3" xfId="36947"/>
    <cellStyle name="Total 2 2 5 3 4" xfId="36948"/>
    <cellStyle name="Total 2 2 5 3 4 2" xfId="36949"/>
    <cellStyle name="Total 2 2 5 3 4 2 2" xfId="36950"/>
    <cellStyle name="Total 2 2 5 3 4 3" xfId="36951"/>
    <cellStyle name="Total 2 2 5 3 5" xfId="36952"/>
    <cellStyle name="Total 2 2 5 3 5 2" xfId="36953"/>
    <cellStyle name="Total 2 2 5 3 6" xfId="36954"/>
    <cellStyle name="Total 2 2 5 3 7" xfId="36955"/>
    <cellStyle name="Total 2 2 5 3 8" xfId="36956"/>
    <cellStyle name="Total 2 2 5 3 9" xfId="36957"/>
    <cellStyle name="Total 2 2 5 4" xfId="36958"/>
    <cellStyle name="Total 2 2 5 4 2" xfId="36959"/>
    <cellStyle name="Total 2 2 5 4 2 2" xfId="60071"/>
    <cellStyle name="Total 2 2 5 4 2 3" xfId="60072"/>
    <cellStyle name="Total 2 2 5 4 3" xfId="36960"/>
    <cellStyle name="Total 2 2 5 4 4" xfId="60073"/>
    <cellStyle name="Total 2 2 5 5" xfId="36961"/>
    <cellStyle name="Total 2 2 5 5 2" xfId="36962"/>
    <cellStyle name="Total 2 2 5 5 2 2" xfId="60074"/>
    <cellStyle name="Total 2 2 5 5 2 3" xfId="60075"/>
    <cellStyle name="Total 2 2 5 5 3" xfId="36963"/>
    <cellStyle name="Total 2 2 5 5 4" xfId="60076"/>
    <cellStyle name="Total 2 2 5 6" xfId="36964"/>
    <cellStyle name="Total 2 2 5 6 2" xfId="36965"/>
    <cellStyle name="Total 2 2 5 6 2 2" xfId="60077"/>
    <cellStyle name="Total 2 2 5 6 2 3" xfId="60078"/>
    <cellStyle name="Total 2 2 5 6 3" xfId="36966"/>
    <cellStyle name="Total 2 2 5 6 4" xfId="60079"/>
    <cellStyle name="Total 2 2 5 7" xfId="36967"/>
    <cellStyle name="Total 2 2 5 7 2" xfId="36968"/>
    <cellStyle name="Total 2 2 5 7 2 2" xfId="60080"/>
    <cellStyle name="Total 2 2 5 7 2 3" xfId="60081"/>
    <cellStyle name="Total 2 2 5 7 3" xfId="36969"/>
    <cellStyle name="Total 2 2 5 7 4" xfId="60082"/>
    <cellStyle name="Total 2 2 5 8" xfId="36970"/>
    <cellStyle name="Total 2 2 5 8 2" xfId="36971"/>
    <cellStyle name="Total 2 2 5 8 2 2" xfId="60083"/>
    <cellStyle name="Total 2 2 5 8 2 3" xfId="60084"/>
    <cellStyle name="Total 2 2 5 8 3" xfId="36972"/>
    <cellStyle name="Total 2 2 5 8 4" xfId="60085"/>
    <cellStyle name="Total 2 2 5 9" xfId="36973"/>
    <cellStyle name="Total 2 2 5 9 2" xfId="36974"/>
    <cellStyle name="Total 2 2 5 9 3" xfId="36975"/>
    <cellStyle name="Total 2 2 6" xfId="36976"/>
    <cellStyle name="Total 2 2 6 10" xfId="36977"/>
    <cellStyle name="Total 2 2 6 11" xfId="60086"/>
    <cellStyle name="Total 2 2 6 12" xfId="60087"/>
    <cellStyle name="Total 2 2 6 13" xfId="60088"/>
    <cellStyle name="Total 2 2 6 14" xfId="60089"/>
    <cellStyle name="Total 2 2 6 2" xfId="36978"/>
    <cellStyle name="Total 2 2 6 2 2" xfId="36979"/>
    <cellStyle name="Total 2 2 6 2 2 2" xfId="36980"/>
    <cellStyle name="Total 2 2 6 2 2 2 2" xfId="36981"/>
    <cellStyle name="Total 2 2 6 2 2 2 2 2" xfId="36982"/>
    <cellStyle name="Total 2 2 6 2 2 2 2 2 2" xfId="36983"/>
    <cellStyle name="Total 2 2 6 2 2 2 2 3" xfId="36984"/>
    <cellStyle name="Total 2 2 6 2 2 2 3" xfId="36985"/>
    <cellStyle name="Total 2 2 6 2 2 2 3 2" xfId="36986"/>
    <cellStyle name="Total 2 2 6 2 2 2 3 2 2" xfId="36987"/>
    <cellStyle name="Total 2 2 6 2 2 2 3 3" xfId="36988"/>
    <cellStyle name="Total 2 2 6 2 2 2 4" xfId="36989"/>
    <cellStyle name="Total 2 2 6 2 2 2 4 2" xfId="36990"/>
    <cellStyle name="Total 2 2 6 2 2 2 5" xfId="36991"/>
    <cellStyle name="Total 2 2 6 2 2 3" xfId="36992"/>
    <cellStyle name="Total 2 2 6 2 2 3 2" xfId="36993"/>
    <cellStyle name="Total 2 2 6 2 2 3 2 2" xfId="36994"/>
    <cellStyle name="Total 2 2 6 2 2 3 3" xfId="36995"/>
    <cellStyle name="Total 2 2 6 2 2 4" xfId="36996"/>
    <cellStyle name="Total 2 2 6 2 2 4 2" xfId="36997"/>
    <cellStyle name="Total 2 2 6 2 2 4 2 2" xfId="36998"/>
    <cellStyle name="Total 2 2 6 2 2 4 3" xfId="36999"/>
    <cellStyle name="Total 2 2 6 2 2 5" xfId="37000"/>
    <cellStyle name="Total 2 2 6 2 2 5 2" xfId="37001"/>
    <cellStyle name="Total 2 2 6 2 2 6" xfId="37002"/>
    <cellStyle name="Total 2 2 6 2 3" xfId="37003"/>
    <cellStyle name="Total 2 2 6 2 4" xfId="37004"/>
    <cellStyle name="Total 2 2 6 2 5" xfId="37005"/>
    <cellStyle name="Total 2 2 6 2 6" xfId="60090"/>
    <cellStyle name="Total 2 2 6 2 7" xfId="60091"/>
    <cellStyle name="Total 2 2 6 2 8" xfId="60092"/>
    <cellStyle name="Total 2 2 6 3" xfId="37006"/>
    <cellStyle name="Total 2 2 6 3 2" xfId="37007"/>
    <cellStyle name="Total 2 2 6 3 2 2" xfId="37008"/>
    <cellStyle name="Total 2 2 6 3 2 2 2" xfId="37009"/>
    <cellStyle name="Total 2 2 6 3 2 2 2 2" xfId="37010"/>
    <cellStyle name="Total 2 2 6 3 2 2 3" xfId="37011"/>
    <cellStyle name="Total 2 2 6 3 2 3" xfId="37012"/>
    <cellStyle name="Total 2 2 6 3 2 3 2" xfId="37013"/>
    <cellStyle name="Total 2 2 6 3 2 3 2 2" xfId="37014"/>
    <cellStyle name="Total 2 2 6 3 2 3 3" xfId="37015"/>
    <cellStyle name="Total 2 2 6 3 2 4" xfId="37016"/>
    <cellStyle name="Total 2 2 6 3 2 4 2" xfId="37017"/>
    <cellStyle name="Total 2 2 6 3 2 5" xfId="37018"/>
    <cellStyle name="Total 2 2 6 3 3" xfId="37019"/>
    <cellStyle name="Total 2 2 6 3 3 2" xfId="37020"/>
    <cellStyle name="Total 2 2 6 3 3 2 2" xfId="37021"/>
    <cellStyle name="Total 2 2 6 3 3 3" xfId="37022"/>
    <cellStyle name="Total 2 2 6 3 4" xfId="37023"/>
    <cellStyle name="Total 2 2 6 3 4 2" xfId="37024"/>
    <cellStyle name="Total 2 2 6 3 4 2 2" xfId="37025"/>
    <cellStyle name="Total 2 2 6 3 4 3" xfId="37026"/>
    <cellStyle name="Total 2 2 6 3 5" xfId="37027"/>
    <cellStyle name="Total 2 2 6 3 5 2" xfId="37028"/>
    <cellStyle name="Total 2 2 6 3 6" xfId="37029"/>
    <cellStyle name="Total 2 2 6 3 7" xfId="37030"/>
    <cellStyle name="Total 2 2 6 3 8" xfId="37031"/>
    <cellStyle name="Total 2 2 6 3 9" xfId="37032"/>
    <cellStyle name="Total 2 2 6 4" xfId="37033"/>
    <cellStyle name="Total 2 2 6 4 2" xfId="37034"/>
    <cellStyle name="Total 2 2 6 4 2 2" xfId="60093"/>
    <cellStyle name="Total 2 2 6 4 2 3" xfId="60094"/>
    <cellStyle name="Total 2 2 6 4 3" xfId="37035"/>
    <cellStyle name="Total 2 2 6 4 4" xfId="60095"/>
    <cellStyle name="Total 2 2 6 5" xfId="37036"/>
    <cellStyle name="Total 2 2 6 5 2" xfId="37037"/>
    <cellStyle name="Total 2 2 6 5 2 2" xfId="60096"/>
    <cellStyle name="Total 2 2 6 5 2 3" xfId="60097"/>
    <cellStyle name="Total 2 2 6 5 3" xfId="37038"/>
    <cellStyle name="Total 2 2 6 5 4" xfId="60098"/>
    <cellStyle name="Total 2 2 6 6" xfId="37039"/>
    <cellStyle name="Total 2 2 6 6 2" xfId="37040"/>
    <cellStyle name="Total 2 2 6 6 2 2" xfId="60099"/>
    <cellStyle name="Total 2 2 6 6 2 3" xfId="60100"/>
    <cellStyle name="Total 2 2 6 6 3" xfId="37041"/>
    <cellStyle name="Total 2 2 6 6 4" xfId="60101"/>
    <cellStyle name="Total 2 2 6 7" xfId="37042"/>
    <cellStyle name="Total 2 2 6 7 2" xfId="37043"/>
    <cellStyle name="Total 2 2 6 7 2 2" xfId="60102"/>
    <cellStyle name="Total 2 2 6 7 2 3" xfId="60103"/>
    <cellStyle name="Total 2 2 6 7 3" xfId="37044"/>
    <cellStyle name="Total 2 2 6 7 4" xfId="60104"/>
    <cellStyle name="Total 2 2 6 8" xfId="37045"/>
    <cellStyle name="Total 2 2 6 8 2" xfId="37046"/>
    <cellStyle name="Total 2 2 6 8 2 2" xfId="60105"/>
    <cellStyle name="Total 2 2 6 8 2 3" xfId="60106"/>
    <cellStyle name="Total 2 2 6 8 3" xfId="37047"/>
    <cellStyle name="Total 2 2 6 8 4" xfId="60107"/>
    <cellStyle name="Total 2 2 6 9" xfId="37048"/>
    <cellStyle name="Total 2 2 6 9 2" xfId="37049"/>
    <cellStyle name="Total 2 2 6 9 3" xfId="37050"/>
    <cellStyle name="Total 2 2 7" xfId="37051"/>
    <cellStyle name="Total 2 2 7 10" xfId="37052"/>
    <cellStyle name="Total 2 2 7 11" xfId="37053"/>
    <cellStyle name="Total 2 2 7 12" xfId="60108"/>
    <cellStyle name="Total 2 2 7 13" xfId="60109"/>
    <cellStyle name="Total 2 2 7 14" xfId="60110"/>
    <cellStyle name="Total 2 2 7 2" xfId="37054"/>
    <cellStyle name="Total 2 2 7 2 2" xfId="37055"/>
    <cellStyle name="Total 2 2 7 2 2 2" xfId="37056"/>
    <cellStyle name="Total 2 2 7 2 2 2 2" xfId="37057"/>
    <cellStyle name="Total 2 2 7 2 2 2 2 2" xfId="37058"/>
    <cellStyle name="Total 2 2 7 2 2 2 2 2 2" xfId="37059"/>
    <cellStyle name="Total 2 2 7 2 2 2 2 3" xfId="37060"/>
    <cellStyle name="Total 2 2 7 2 2 2 3" xfId="37061"/>
    <cellStyle name="Total 2 2 7 2 2 2 3 2" xfId="37062"/>
    <cellStyle name="Total 2 2 7 2 2 2 3 2 2" xfId="37063"/>
    <cellStyle name="Total 2 2 7 2 2 2 3 3" xfId="37064"/>
    <cellStyle name="Total 2 2 7 2 2 2 4" xfId="37065"/>
    <cellStyle name="Total 2 2 7 2 2 2 4 2" xfId="37066"/>
    <cellStyle name="Total 2 2 7 2 2 2 5" xfId="37067"/>
    <cellStyle name="Total 2 2 7 2 2 3" xfId="37068"/>
    <cellStyle name="Total 2 2 7 2 2 3 2" xfId="37069"/>
    <cellStyle name="Total 2 2 7 2 2 3 2 2" xfId="37070"/>
    <cellStyle name="Total 2 2 7 2 2 3 3" xfId="37071"/>
    <cellStyle name="Total 2 2 7 2 2 4" xfId="37072"/>
    <cellStyle name="Total 2 2 7 2 2 4 2" xfId="37073"/>
    <cellStyle name="Total 2 2 7 2 2 4 2 2" xfId="37074"/>
    <cellStyle name="Total 2 2 7 2 2 4 3" xfId="37075"/>
    <cellStyle name="Total 2 2 7 2 2 5" xfId="37076"/>
    <cellStyle name="Total 2 2 7 2 2 5 2" xfId="37077"/>
    <cellStyle name="Total 2 2 7 2 2 6" xfId="37078"/>
    <cellStyle name="Total 2 2 7 2 3" xfId="37079"/>
    <cellStyle name="Total 2 2 7 2 4" xfId="37080"/>
    <cellStyle name="Total 2 2 7 2 5" xfId="37081"/>
    <cellStyle name="Total 2 2 7 2 6" xfId="60111"/>
    <cellStyle name="Total 2 2 7 2 7" xfId="60112"/>
    <cellStyle name="Total 2 2 7 2 8" xfId="60113"/>
    <cellStyle name="Total 2 2 7 3" xfId="37082"/>
    <cellStyle name="Total 2 2 7 3 2" xfId="37083"/>
    <cellStyle name="Total 2 2 7 3 2 2" xfId="37084"/>
    <cellStyle name="Total 2 2 7 3 2 2 2" xfId="37085"/>
    <cellStyle name="Total 2 2 7 3 2 2 2 2" xfId="37086"/>
    <cellStyle name="Total 2 2 7 3 2 2 3" xfId="37087"/>
    <cellStyle name="Total 2 2 7 3 2 3" xfId="37088"/>
    <cellStyle name="Total 2 2 7 3 2 3 2" xfId="37089"/>
    <cellStyle name="Total 2 2 7 3 2 3 2 2" xfId="37090"/>
    <cellStyle name="Total 2 2 7 3 2 3 3" xfId="37091"/>
    <cellStyle name="Total 2 2 7 3 2 4" xfId="37092"/>
    <cellStyle name="Total 2 2 7 3 2 4 2" xfId="37093"/>
    <cellStyle name="Total 2 2 7 3 2 5" xfId="37094"/>
    <cellStyle name="Total 2 2 7 3 3" xfId="37095"/>
    <cellStyle name="Total 2 2 7 3 3 2" xfId="37096"/>
    <cellStyle name="Total 2 2 7 3 3 2 2" xfId="37097"/>
    <cellStyle name="Total 2 2 7 3 3 3" xfId="37098"/>
    <cellStyle name="Total 2 2 7 3 4" xfId="37099"/>
    <cellStyle name="Total 2 2 7 3 4 2" xfId="37100"/>
    <cellStyle name="Total 2 2 7 3 4 2 2" xfId="37101"/>
    <cellStyle name="Total 2 2 7 3 4 3" xfId="37102"/>
    <cellStyle name="Total 2 2 7 3 5" xfId="37103"/>
    <cellStyle name="Total 2 2 7 3 5 2" xfId="37104"/>
    <cellStyle name="Total 2 2 7 3 6" xfId="37105"/>
    <cellStyle name="Total 2 2 7 3 7" xfId="37106"/>
    <cellStyle name="Total 2 2 7 3 8" xfId="37107"/>
    <cellStyle name="Total 2 2 7 3 9" xfId="37108"/>
    <cellStyle name="Total 2 2 7 4" xfId="37109"/>
    <cellStyle name="Total 2 2 7 4 2" xfId="37110"/>
    <cellStyle name="Total 2 2 7 4 2 2" xfId="60114"/>
    <cellStyle name="Total 2 2 7 4 2 3" xfId="60115"/>
    <cellStyle name="Total 2 2 7 4 3" xfId="37111"/>
    <cellStyle name="Total 2 2 7 4 4" xfId="60116"/>
    <cellStyle name="Total 2 2 7 5" xfId="37112"/>
    <cellStyle name="Total 2 2 7 5 2" xfId="37113"/>
    <cellStyle name="Total 2 2 7 5 2 2" xfId="60117"/>
    <cellStyle name="Total 2 2 7 5 2 3" xfId="60118"/>
    <cellStyle name="Total 2 2 7 5 3" xfId="37114"/>
    <cellStyle name="Total 2 2 7 5 4" xfId="60119"/>
    <cellStyle name="Total 2 2 7 6" xfId="37115"/>
    <cellStyle name="Total 2 2 7 6 2" xfId="37116"/>
    <cellStyle name="Total 2 2 7 6 2 2" xfId="60120"/>
    <cellStyle name="Total 2 2 7 6 2 3" xfId="60121"/>
    <cellStyle name="Total 2 2 7 6 3" xfId="37117"/>
    <cellStyle name="Total 2 2 7 6 4" xfId="60122"/>
    <cellStyle name="Total 2 2 7 7" xfId="37118"/>
    <cellStyle name="Total 2 2 7 7 2" xfId="37119"/>
    <cellStyle name="Total 2 2 7 7 2 2" xfId="60123"/>
    <cellStyle name="Total 2 2 7 7 2 3" xfId="60124"/>
    <cellStyle name="Total 2 2 7 7 3" xfId="37120"/>
    <cellStyle name="Total 2 2 7 7 4" xfId="60125"/>
    <cellStyle name="Total 2 2 7 8" xfId="37121"/>
    <cellStyle name="Total 2 2 7 8 2" xfId="37122"/>
    <cellStyle name="Total 2 2 7 8 2 2" xfId="60126"/>
    <cellStyle name="Total 2 2 7 8 2 3" xfId="60127"/>
    <cellStyle name="Total 2 2 7 8 3" xfId="37123"/>
    <cellStyle name="Total 2 2 7 8 4" xfId="60128"/>
    <cellStyle name="Total 2 2 7 9" xfId="37124"/>
    <cellStyle name="Total 2 2 7 9 2" xfId="37125"/>
    <cellStyle name="Total 2 2 7 9 3" xfId="37126"/>
    <cellStyle name="Total 2 2 8" xfId="37127"/>
    <cellStyle name="Total 2 2 8 10" xfId="37128"/>
    <cellStyle name="Total 2 2 8 11" xfId="37129"/>
    <cellStyle name="Total 2 2 8 12" xfId="60129"/>
    <cellStyle name="Total 2 2 8 13" xfId="60130"/>
    <cellStyle name="Total 2 2 8 14" xfId="60131"/>
    <cellStyle name="Total 2 2 8 2" xfId="37130"/>
    <cellStyle name="Total 2 2 8 2 2" xfId="37131"/>
    <cellStyle name="Total 2 2 8 2 2 2" xfId="37132"/>
    <cellStyle name="Total 2 2 8 2 2 2 2" xfId="37133"/>
    <cellStyle name="Total 2 2 8 2 2 2 2 2" xfId="37134"/>
    <cellStyle name="Total 2 2 8 2 2 2 2 2 2" xfId="37135"/>
    <cellStyle name="Total 2 2 8 2 2 2 2 3" xfId="37136"/>
    <cellStyle name="Total 2 2 8 2 2 2 3" xfId="37137"/>
    <cellStyle name="Total 2 2 8 2 2 2 3 2" xfId="37138"/>
    <cellStyle name="Total 2 2 8 2 2 2 3 2 2" xfId="37139"/>
    <cellStyle name="Total 2 2 8 2 2 2 3 3" xfId="37140"/>
    <cellStyle name="Total 2 2 8 2 2 2 4" xfId="37141"/>
    <cellStyle name="Total 2 2 8 2 2 2 4 2" xfId="37142"/>
    <cellStyle name="Total 2 2 8 2 2 2 5" xfId="37143"/>
    <cellStyle name="Total 2 2 8 2 2 3" xfId="37144"/>
    <cellStyle name="Total 2 2 8 2 2 3 2" xfId="37145"/>
    <cellStyle name="Total 2 2 8 2 2 3 2 2" xfId="37146"/>
    <cellStyle name="Total 2 2 8 2 2 3 3" xfId="37147"/>
    <cellStyle name="Total 2 2 8 2 2 4" xfId="37148"/>
    <cellStyle name="Total 2 2 8 2 2 4 2" xfId="37149"/>
    <cellStyle name="Total 2 2 8 2 2 4 2 2" xfId="37150"/>
    <cellStyle name="Total 2 2 8 2 2 4 3" xfId="37151"/>
    <cellStyle name="Total 2 2 8 2 2 5" xfId="37152"/>
    <cellStyle name="Total 2 2 8 2 2 5 2" xfId="37153"/>
    <cellStyle name="Total 2 2 8 2 2 6" xfId="37154"/>
    <cellStyle name="Total 2 2 8 2 3" xfId="37155"/>
    <cellStyle name="Total 2 2 8 2 4" xfId="37156"/>
    <cellStyle name="Total 2 2 8 2 5" xfId="37157"/>
    <cellStyle name="Total 2 2 8 2 6" xfId="60132"/>
    <cellStyle name="Total 2 2 8 2 7" xfId="60133"/>
    <cellStyle name="Total 2 2 8 2 8" xfId="60134"/>
    <cellStyle name="Total 2 2 8 3" xfId="37158"/>
    <cellStyle name="Total 2 2 8 3 2" xfId="37159"/>
    <cellStyle name="Total 2 2 8 3 2 2" xfId="37160"/>
    <cellStyle name="Total 2 2 8 3 2 2 2" xfId="37161"/>
    <cellStyle name="Total 2 2 8 3 2 2 2 2" xfId="37162"/>
    <cellStyle name="Total 2 2 8 3 2 2 3" xfId="37163"/>
    <cellStyle name="Total 2 2 8 3 2 3" xfId="37164"/>
    <cellStyle name="Total 2 2 8 3 2 3 2" xfId="37165"/>
    <cellStyle name="Total 2 2 8 3 2 3 2 2" xfId="37166"/>
    <cellStyle name="Total 2 2 8 3 2 3 3" xfId="37167"/>
    <cellStyle name="Total 2 2 8 3 2 4" xfId="37168"/>
    <cellStyle name="Total 2 2 8 3 2 4 2" xfId="37169"/>
    <cellStyle name="Total 2 2 8 3 2 5" xfId="37170"/>
    <cellStyle name="Total 2 2 8 3 3" xfId="37171"/>
    <cellStyle name="Total 2 2 8 3 3 2" xfId="37172"/>
    <cellStyle name="Total 2 2 8 3 3 2 2" xfId="37173"/>
    <cellStyle name="Total 2 2 8 3 3 3" xfId="37174"/>
    <cellStyle name="Total 2 2 8 3 4" xfId="37175"/>
    <cellStyle name="Total 2 2 8 3 4 2" xfId="37176"/>
    <cellStyle name="Total 2 2 8 3 4 2 2" xfId="37177"/>
    <cellStyle name="Total 2 2 8 3 4 3" xfId="37178"/>
    <cellStyle name="Total 2 2 8 3 5" xfId="37179"/>
    <cellStyle name="Total 2 2 8 3 5 2" xfId="37180"/>
    <cellStyle name="Total 2 2 8 3 6" xfId="37181"/>
    <cellStyle name="Total 2 2 8 3 7" xfId="37182"/>
    <cellStyle name="Total 2 2 8 3 8" xfId="37183"/>
    <cellStyle name="Total 2 2 8 3 9" xfId="37184"/>
    <cellStyle name="Total 2 2 8 4" xfId="37185"/>
    <cellStyle name="Total 2 2 8 4 2" xfId="37186"/>
    <cellStyle name="Total 2 2 8 4 2 2" xfId="60135"/>
    <cellStyle name="Total 2 2 8 4 2 3" xfId="60136"/>
    <cellStyle name="Total 2 2 8 4 3" xfId="37187"/>
    <cellStyle name="Total 2 2 8 4 4" xfId="60137"/>
    <cellStyle name="Total 2 2 8 5" xfId="37188"/>
    <cellStyle name="Total 2 2 8 5 2" xfId="37189"/>
    <cellStyle name="Total 2 2 8 5 2 2" xfId="60138"/>
    <cellStyle name="Total 2 2 8 5 2 3" xfId="60139"/>
    <cellStyle name="Total 2 2 8 5 3" xfId="37190"/>
    <cellStyle name="Total 2 2 8 5 4" xfId="60140"/>
    <cellStyle name="Total 2 2 8 6" xfId="37191"/>
    <cellStyle name="Total 2 2 8 6 2" xfId="37192"/>
    <cellStyle name="Total 2 2 8 6 2 2" xfId="60141"/>
    <cellStyle name="Total 2 2 8 6 2 3" xfId="60142"/>
    <cellStyle name="Total 2 2 8 6 3" xfId="37193"/>
    <cellStyle name="Total 2 2 8 6 4" xfId="60143"/>
    <cellStyle name="Total 2 2 8 7" xfId="37194"/>
    <cellStyle name="Total 2 2 8 7 2" xfId="37195"/>
    <cellStyle name="Total 2 2 8 7 2 2" xfId="60144"/>
    <cellStyle name="Total 2 2 8 7 2 3" xfId="60145"/>
    <cellStyle name="Total 2 2 8 7 3" xfId="37196"/>
    <cellStyle name="Total 2 2 8 7 4" xfId="60146"/>
    <cellStyle name="Total 2 2 8 8" xfId="37197"/>
    <cellStyle name="Total 2 2 8 8 2" xfId="37198"/>
    <cellStyle name="Total 2 2 8 8 2 2" xfId="60147"/>
    <cellStyle name="Total 2 2 8 8 2 3" xfId="60148"/>
    <cellStyle name="Total 2 2 8 8 3" xfId="37199"/>
    <cellStyle name="Total 2 2 8 8 4" xfId="60149"/>
    <cellStyle name="Total 2 2 8 9" xfId="37200"/>
    <cellStyle name="Total 2 2 8 9 2" xfId="37201"/>
    <cellStyle name="Total 2 2 8 9 3" xfId="37202"/>
    <cellStyle name="Total 2 2 9" xfId="37203"/>
    <cellStyle name="Total 2 2 9 10" xfId="37204"/>
    <cellStyle name="Total 2 2 9 11" xfId="37205"/>
    <cellStyle name="Total 2 2 9 2" xfId="37206"/>
    <cellStyle name="Total 2 2 9 2 2" xfId="37207"/>
    <cellStyle name="Total 2 2 9 2 2 2" xfId="37208"/>
    <cellStyle name="Total 2 2 9 2 2 2 2" xfId="37209"/>
    <cellStyle name="Total 2 2 9 2 2 3" xfId="37210"/>
    <cellStyle name="Total 2 2 9 2 3" xfId="37211"/>
    <cellStyle name="Total 2 2 9 2 3 2" xfId="37212"/>
    <cellStyle name="Total 2 2 9 2 3 2 2" xfId="37213"/>
    <cellStyle name="Total 2 2 9 2 3 3" xfId="37214"/>
    <cellStyle name="Total 2 2 9 2 4" xfId="37215"/>
    <cellStyle name="Total 2 2 9 2 4 2" xfId="37216"/>
    <cellStyle name="Total 2 2 9 2 5" xfId="37217"/>
    <cellStyle name="Total 2 2 9 2 6" xfId="37218"/>
    <cellStyle name="Total 2 2 9 2 7" xfId="37219"/>
    <cellStyle name="Total 2 2 9 2 8" xfId="37220"/>
    <cellStyle name="Total 2 2 9 3" xfId="37221"/>
    <cellStyle name="Total 2 2 9 3 2" xfId="37222"/>
    <cellStyle name="Total 2 2 9 3 2 2" xfId="37223"/>
    <cellStyle name="Total 2 2 9 3 2 3" xfId="60150"/>
    <cellStyle name="Total 2 2 9 3 3" xfId="37224"/>
    <cellStyle name="Total 2 2 9 3 4" xfId="37225"/>
    <cellStyle name="Total 2 2 9 3 5" xfId="37226"/>
    <cellStyle name="Total 2 2 9 3 6" xfId="37227"/>
    <cellStyle name="Total 2 2 9 4" xfId="37228"/>
    <cellStyle name="Total 2 2 9 4 2" xfId="37229"/>
    <cellStyle name="Total 2 2 9 4 2 2" xfId="37230"/>
    <cellStyle name="Total 2 2 9 4 2 3" xfId="60151"/>
    <cellStyle name="Total 2 2 9 4 3" xfId="37231"/>
    <cellStyle name="Total 2 2 9 4 4" xfId="37232"/>
    <cellStyle name="Total 2 2 9 4 5" xfId="37233"/>
    <cellStyle name="Total 2 2 9 4 6" xfId="37234"/>
    <cellStyle name="Total 2 2 9 5" xfId="37235"/>
    <cellStyle name="Total 2 2 9 5 2" xfId="37236"/>
    <cellStyle name="Total 2 2 9 5 2 2" xfId="60152"/>
    <cellStyle name="Total 2 2 9 5 2 3" xfId="60153"/>
    <cellStyle name="Total 2 2 9 5 3" xfId="37237"/>
    <cellStyle name="Total 2 2 9 5 4" xfId="37238"/>
    <cellStyle name="Total 2 2 9 5 5" xfId="37239"/>
    <cellStyle name="Total 2 2 9 6" xfId="37240"/>
    <cellStyle name="Total 2 2 9 6 2" xfId="37241"/>
    <cellStyle name="Total 2 2 9 6 2 2" xfId="60154"/>
    <cellStyle name="Total 2 2 9 6 2 3" xfId="60155"/>
    <cellStyle name="Total 2 2 9 6 3" xfId="37242"/>
    <cellStyle name="Total 2 2 9 6 4" xfId="37243"/>
    <cellStyle name="Total 2 2 9 7" xfId="37244"/>
    <cellStyle name="Total 2 2 9 7 2" xfId="37245"/>
    <cellStyle name="Total 2 2 9 7 2 2" xfId="60156"/>
    <cellStyle name="Total 2 2 9 7 2 3" xfId="60157"/>
    <cellStyle name="Total 2 2 9 7 3" xfId="37246"/>
    <cellStyle name="Total 2 2 9 7 4" xfId="60158"/>
    <cellStyle name="Total 2 2 9 8" xfId="37247"/>
    <cellStyle name="Total 2 2 9 8 2" xfId="37248"/>
    <cellStyle name="Total 2 2 9 8 2 2" xfId="60159"/>
    <cellStyle name="Total 2 2 9 8 2 3" xfId="60160"/>
    <cellStyle name="Total 2 2 9 8 3" xfId="37249"/>
    <cellStyle name="Total 2 2 9 8 4" xfId="60161"/>
    <cellStyle name="Total 2 2 9 9" xfId="37250"/>
    <cellStyle name="Total 2 2 9 9 2" xfId="37251"/>
    <cellStyle name="Total 2 2 9 9 3" xfId="37252"/>
    <cellStyle name="Total 2 20" xfId="37253"/>
    <cellStyle name="Total 2 20 10" xfId="60162"/>
    <cellStyle name="Total 2 20 2" xfId="37254"/>
    <cellStyle name="Total 2 20 2 2" xfId="37255"/>
    <cellStyle name="Total 2 20 2 2 2" xfId="60163"/>
    <cellStyle name="Total 2 20 2 2 3" xfId="60164"/>
    <cellStyle name="Total 2 20 2 3" xfId="37256"/>
    <cellStyle name="Total 2 20 2 4" xfId="60165"/>
    <cellStyle name="Total 2 20 3" xfId="37257"/>
    <cellStyle name="Total 2 20 3 2" xfId="37258"/>
    <cellStyle name="Total 2 20 3 2 2" xfId="60166"/>
    <cellStyle name="Total 2 20 3 2 3" xfId="60167"/>
    <cellStyle name="Total 2 20 3 3" xfId="37259"/>
    <cellStyle name="Total 2 20 3 4" xfId="60168"/>
    <cellStyle name="Total 2 20 4" xfId="37260"/>
    <cellStyle name="Total 2 20 4 2" xfId="37261"/>
    <cellStyle name="Total 2 20 4 2 2" xfId="60169"/>
    <cellStyle name="Total 2 20 4 2 3" xfId="60170"/>
    <cellStyle name="Total 2 20 4 3" xfId="37262"/>
    <cellStyle name="Total 2 20 4 4" xfId="60171"/>
    <cellStyle name="Total 2 20 5" xfId="37263"/>
    <cellStyle name="Total 2 20 5 2" xfId="37264"/>
    <cellStyle name="Total 2 20 5 2 2" xfId="60172"/>
    <cellStyle name="Total 2 20 5 2 3" xfId="60173"/>
    <cellStyle name="Total 2 20 5 3" xfId="37265"/>
    <cellStyle name="Total 2 20 5 4" xfId="60174"/>
    <cellStyle name="Total 2 20 6" xfId="37266"/>
    <cellStyle name="Total 2 20 6 2" xfId="37267"/>
    <cellStyle name="Total 2 20 6 2 2" xfId="60175"/>
    <cellStyle name="Total 2 20 6 2 3" xfId="60176"/>
    <cellStyle name="Total 2 20 6 3" xfId="37268"/>
    <cellStyle name="Total 2 20 6 4" xfId="60177"/>
    <cellStyle name="Total 2 20 7" xfId="37269"/>
    <cellStyle name="Total 2 20 7 2" xfId="37270"/>
    <cellStyle name="Total 2 20 7 2 2" xfId="60178"/>
    <cellStyle name="Total 2 20 7 2 3" xfId="60179"/>
    <cellStyle name="Total 2 20 7 3" xfId="37271"/>
    <cellStyle name="Total 2 20 7 4" xfId="60180"/>
    <cellStyle name="Total 2 20 8" xfId="37272"/>
    <cellStyle name="Total 2 20 8 2" xfId="37273"/>
    <cellStyle name="Total 2 20 8 3" xfId="37274"/>
    <cellStyle name="Total 2 20 9" xfId="37275"/>
    <cellStyle name="Total 2 21" xfId="37276"/>
    <cellStyle name="Total 2 21 10" xfId="60181"/>
    <cellStyle name="Total 2 21 2" xfId="37277"/>
    <cellStyle name="Total 2 21 2 2" xfId="37278"/>
    <cellStyle name="Total 2 21 2 2 2" xfId="60182"/>
    <cellStyle name="Total 2 21 2 2 3" xfId="60183"/>
    <cellStyle name="Total 2 21 2 3" xfId="37279"/>
    <cellStyle name="Total 2 21 2 4" xfId="60184"/>
    <cellStyle name="Total 2 21 3" xfId="37280"/>
    <cellStyle name="Total 2 21 3 2" xfId="37281"/>
    <cellStyle name="Total 2 21 3 2 2" xfId="60185"/>
    <cellStyle name="Total 2 21 3 2 3" xfId="60186"/>
    <cellStyle name="Total 2 21 3 3" xfId="37282"/>
    <cellStyle name="Total 2 21 3 4" xfId="60187"/>
    <cellStyle name="Total 2 21 4" xfId="37283"/>
    <cellStyle name="Total 2 21 4 2" xfId="37284"/>
    <cellStyle name="Total 2 21 4 2 2" xfId="60188"/>
    <cellStyle name="Total 2 21 4 2 3" xfId="60189"/>
    <cellStyle name="Total 2 21 4 3" xfId="37285"/>
    <cellStyle name="Total 2 21 4 4" xfId="60190"/>
    <cellStyle name="Total 2 21 5" xfId="37286"/>
    <cellStyle name="Total 2 21 5 2" xfId="37287"/>
    <cellStyle name="Total 2 21 5 2 2" xfId="60191"/>
    <cellStyle name="Total 2 21 5 2 3" xfId="60192"/>
    <cellStyle name="Total 2 21 5 3" xfId="37288"/>
    <cellStyle name="Total 2 21 5 4" xfId="60193"/>
    <cellStyle name="Total 2 21 6" xfId="37289"/>
    <cellStyle name="Total 2 21 6 2" xfId="37290"/>
    <cellStyle name="Total 2 21 6 2 2" xfId="60194"/>
    <cellStyle name="Total 2 21 6 2 3" xfId="60195"/>
    <cellStyle name="Total 2 21 6 3" xfId="37291"/>
    <cellStyle name="Total 2 21 6 4" xfId="60196"/>
    <cellStyle name="Total 2 21 7" xfId="37292"/>
    <cellStyle name="Total 2 21 7 2" xfId="37293"/>
    <cellStyle name="Total 2 21 7 2 2" xfId="60197"/>
    <cellStyle name="Total 2 21 7 2 3" xfId="60198"/>
    <cellStyle name="Total 2 21 7 3" xfId="37294"/>
    <cellStyle name="Total 2 21 7 4" xfId="60199"/>
    <cellStyle name="Total 2 21 8" xfId="37295"/>
    <cellStyle name="Total 2 21 8 2" xfId="37296"/>
    <cellStyle name="Total 2 21 8 3" xfId="37297"/>
    <cellStyle name="Total 2 21 9" xfId="37298"/>
    <cellStyle name="Total 2 22" xfId="37299"/>
    <cellStyle name="Total 2 22 10" xfId="60200"/>
    <cellStyle name="Total 2 22 2" xfId="37300"/>
    <cellStyle name="Total 2 22 2 2" xfId="37301"/>
    <cellStyle name="Total 2 22 2 2 2" xfId="60201"/>
    <cellStyle name="Total 2 22 2 2 3" xfId="60202"/>
    <cellStyle name="Total 2 22 2 3" xfId="37302"/>
    <cellStyle name="Total 2 22 2 4" xfId="60203"/>
    <cellStyle name="Total 2 22 3" xfId="37303"/>
    <cellStyle name="Total 2 22 3 2" xfId="37304"/>
    <cellStyle name="Total 2 22 3 2 2" xfId="60204"/>
    <cellStyle name="Total 2 22 3 2 3" xfId="60205"/>
    <cellStyle name="Total 2 22 3 3" xfId="37305"/>
    <cellStyle name="Total 2 22 3 4" xfId="60206"/>
    <cellStyle name="Total 2 22 4" xfId="37306"/>
    <cellStyle name="Total 2 22 4 2" xfId="37307"/>
    <cellStyle name="Total 2 22 4 2 2" xfId="60207"/>
    <cellStyle name="Total 2 22 4 2 3" xfId="60208"/>
    <cellStyle name="Total 2 22 4 3" xfId="37308"/>
    <cellStyle name="Total 2 22 4 4" xfId="60209"/>
    <cellStyle name="Total 2 22 5" xfId="37309"/>
    <cellStyle name="Total 2 22 5 2" xfId="37310"/>
    <cellStyle name="Total 2 22 5 2 2" xfId="60210"/>
    <cellStyle name="Total 2 22 5 2 3" xfId="60211"/>
    <cellStyle name="Total 2 22 5 3" xfId="37311"/>
    <cellStyle name="Total 2 22 5 4" xfId="60212"/>
    <cellStyle name="Total 2 22 6" xfId="37312"/>
    <cellStyle name="Total 2 22 6 2" xfId="37313"/>
    <cellStyle name="Total 2 22 6 2 2" xfId="60213"/>
    <cellStyle name="Total 2 22 6 2 3" xfId="60214"/>
    <cellStyle name="Total 2 22 6 3" xfId="37314"/>
    <cellStyle name="Total 2 22 6 4" xfId="60215"/>
    <cellStyle name="Total 2 22 7" xfId="37315"/>
    <cellStyle name="Total 2 22 7 2" xfId="37316"/>
    <cellStyle name="Total 2 22 7 2 2" xfId="60216"/>
    <cellStyle name="Total 2 22 7 2 3" xfId="60217"/>
    <cellStyle name="Total 2 22 7 3" xfId="37317"/>
    <cellStyle name="Total 2 22 7 4" xfId="60218"/>
    <cellStyle name="Total 2 22 8" xfId="37318"/>
    <cellStyle name="Total 2 22 8 2" xfId="37319"/>
    <cellStyle name="Total 2 22 8 3" xfId="37320"/>
    <cellStyle name="Total 2 22 9" xfId="37321"/>
    <cellStyle name="Total 2 23" xfId="37322"/>
    <cellStyle name="Total 2 23 10" xfId="60219"/>
    <cellStyle name="Total 2 23 2" xfId="37323"/>
    <cellStyle name="Total 2 23 2 2" xfId="37324"/>
    <cellStyle name="Total 2 23 2 2 2" xfId="60220"/>
    <cellStyle name="Total 2 23 2 2 3" xfId="60221"/>
    <cellStyle name="Total 2 23 2 3" xfId="37325"/>
    <cellStyle name="Total 2 23 2 4" xfId="60222"/>
    <cellStyle name="Total 2 23 3" xfId="37326"/>
    <cellStyle name="Total 2 23 3 2" xfId="37327"/>
    <cellStyle name="Total 2 23 3 2 2" xfId="60223"/>
    <cellStyle name="Total 2 23 3 2 3" xfId="60224"/>
    <cellStyle name="Total 2 23 3 3" xfId="37328"/>
    <cellStyle name="Total 2 23 3 4" xfId="60225"/>
    <cellStyle name="Total 2 23 4" xfId="37329"/>
    <cellStyle name="Total 2 23 4 2" xfId="37330"/>
    <cellStyle name="Total 2 23 4 2 2" xfId="60226"/>
    <cellStyle name="Total 2 23 4 2 3" xfId="60227"/>
    <cellStyle name="Total 2 23 4 3" xfId="37331"/>
    <cellStyle name="Total 2 23 4 4" xfId="60228"/>
    <cellStyle name="Total 2 23 5" xfId="37332"/>
    <cellStyle name="Total 2 23 5 2" xfId="37333"/>
    <cellStyle name="Total 2 23 5 2 2" xfId="60229"/>
    <cellStyle name="Total 2 23 5 2 3" xfId="60230"/>
    <cellStyle name="Total 2 23 5 3" xfId="37334"/>
    <cellStyle name="Total 2 23 5 4" xfId="60231"/>
    <cellStyle name="Total 2 23 6" xfId="37335"/>
    <cellStyle name="Total 2 23 6 2" xfId="37336"/>
    <cellStyle name="Total 2 23 6 2 2" xfId="60232"/>
    <cellStyle name="Total 2 23 6 2 3" xfId="60233"/>
    <cellStyle name="Total 2 23 6 3" xfId="37337"/>
    <cellStyle name="Total 2 23 6 4" xfId="60234"/>
    <cellStyle name="Total 2 23 7" xfId="37338"/>
    <cellStyle name="Total 2 23 7 2" xfId="37339"/>
    <cellStyle name="Total 2 23 7 2 2" xfId="60235"/>
    <cellStyle name="Total 2 23 7 2 3" xfId="60236"/>
    <cellStyle name="Total 2 23 7 3" xfId="37340"/>
    <cellStyle name="Total 2 23 7 4" xfId="60237"/>
    <cellStyle name="Total 2 23 8" xfId="37341"/>
    <cellStyle name="Total 2 23 8 2" xfId="37342"/>
    <cellStyle name="Total 2 23 8 3" xfId="37343"/>
    <cellStyle name="Total 2 23 9" xfId="37344"/>
    <cellStyle name="Total 2 24" xfId="37345"/>
    <cellStyle name="Total 2 24 2" xfId="37346"/>
    <cellStyle name="Total 2 24 2 2" xfId="60238"/>
    <cellStyle name="Total 2 24 2 3" xfId="60239"/>
    <cellStyle name="Total 2 24 3" xfId="37347"/>
    <cellStyle name="Total 2 24 4" xfId="60240"/>
    <cellStyle name="Total 2 25" xfId="37348"/>
    <cellStyle name="Total 2 25 2" xfId="37349"/>
    <cellStyle name="Total 2 25 2 2" xfId="60241"/>
    <cellStyle name="Total 2 25 2 3" xfId="60242"/>
    <cellStyle name="Total 2 25 3" xfId="37350"/>
    <cellStyle name="Total 2 25 4" xfId="60243"/>
    <cellStyle name="Total 2 26" xfId="37351"/>
    <cellStyle name="Total 2 26 2" xfId="37352"/>
    <cellStyle name="Total 2 26 2 2" xfId="60244"/>
    <cellStyle name="Total 2 26 2 3" xfId="60245"/>
    <cellStyle name="Total 2 26 3" xfId="37353"/>
    <cellStyle name="Total 2 26 4" xfId="60246"/>
    <cellStyle name="Total 2 27" xfId="37354"/>
    <cellStyle name="Total 2 27 2" xfId="37355"/>
    <cellStyle name="Total 2 27 2 2" xfId="60247"/>
    <cellStyle name="Total 2 27 2 3" xfId="60248"/>
    <cellStyle name="Total 2 27 3" xfId="37356"/>
    <cellStyle name="Total 2 27 4" xfId="60249"/>
    <cellStyle name="Total 2 28" xfId="37357"/>
    <cellStyle name="Total 2 29" xfId="60250"/>
    <cellStyle name="Total 2 3" xfId="37358"/>
    <cellStyle name="Total 2 3 10" xfId="37359"/>
    <cellStyle name="Total 2 3 10 2" xfId="60251"/>
    <cellStyle name="Total 2 3 10 3" xfId="60252"/>
    <cellStyle name="Total 2 3 11" xfId="60253"/>
    <cellStyle name="Total 2 3 12" xfId="60254"/>
    <cellStyle name="Total 2 3 13" xfId="60255"/>
    <cellStyle name="Total 2 3 14" xfId="60256"/>
    <cellStyle name="Total 2 3 15" xfId="60257"/>
    <cellStyle name="Total 2 3 2" xfId="37360"/>
    <cellStyle name="Total 2 3 2 2" xfId="37361"/>
    <cellStyle name="Total 2 3 2 2 2" xfId="37362"/>
    <cellStyle name="Total 2 3 2 2 2 2" xfId="37363"/>
    <cellStyle name="Total 2 3 2 2 2 2 2" xfId="37364"/>
    <cellStyle name="Total 2 3 2 2 2 2 2 2" xfId="37365"/>
    <cellStyle name="Total 2 3 2 2 2 2 2 2 2" xfId="37366"/>
    <cellStyle name="Total 2 3 2 2 2 2 2 2 2 2" xfId="37367"/>
    <cellStyle name="Total 2 3 2 2 2 2 2 2 3" xfId="37368"/>
    <cellStyle name="Total 2 3 2 2 2 2 2 3" xfId="37369"/>
    <cellStyle name="Total 2 3 2 2 2 2 2 3 2" xfId="37370"/>
    <cellStyle name="Total 2 3 2 2 2 2 2 3 2 2" xfId="37371"/>
    <cellStyle name="Total 2 3 2 2 2 2 2 3 3" xfId="37372"/>
    <cellStyle name="Total 2 3 2 2 2 2 2 4" xfId="37373"/>
    <cellStyle name="Total 2 3 2 2 2 2 2 4 2" xfId="37374"/>
    <cellStyle name="Total 2 3 2 2 2 2 2 5" xfId="37375"/>
    <cellStyle name="Total 2 3 2 2 2 2 3" xfId="37376"/>
    <cellStyle name="Total 2 3 2 2 2 2 3 2" xfId="37377"/>
    <cellStyle name="Total 2 3 2 2 2 2 3 2 2" xfId="37378"/>
    <cellStyle name="Total 2 3 2 2 2 2 3 3" xfId="37379"/>
    <cellStyle name="Total 2 3 2 2 2 2 4" xfId="37380"/>
    <cellStyle name="Total 2 3 2 2 2 2 4 2" xfId="37381"/>
    <cellStyle name="Total 2 3 2 2 2 2 4 2 2" xfId="37382"/>
    <cellStyle name="Total 2 3 2 2 2 2 4 3" xfId="37383"/>
    <cellStyle name="Total 2 3 2 2 2 2 5" xfId="37384"/>
    <cellStyle name="Total 2 3 2 2 2 2 5 2" xfId="37385"/>
    <cellStyle name="Total 2 3 2 2 2 2 6" xfId="37386"/>
    <cellStyle name="Total 2 3 2 2 2 3" xfId="60258"/>
    <cellStyle name="Total 2 3 2 2 2 4" xfId="60259"/>
    <cellStyle name="Total 2 3 2 2 2 5" xfId="60260"/>
    <cellStyle name="Total 2 3 2 2 2 6" xfId="60261"/>
    <cellStyle name="Total 2 3 2 2 3" xfId="37387"/>
    <cellStyle name="Total 2 3 2 2 3 2" xfId="37388"/>
    <cellStyle name="Total 2 3 2 2 3 2 2" xfId="37389"/>
    <cellStyle name="Total 2 3 2 2 3 2 2 2" xfId="37390"/>
    <cellStyle name="Total 2 3 2 2 3 2 2 2 2" xfId="37391"/>
    <cellStyle name="Total 2 3 2 2 3 2 2 3" xfId="37392"/>
    <cellStyle name="Total 2 3 2 2 3 2 3" xfId="37393"/>
    <cellStyle name="Total 2 3 2 2 3 2 3 2" xfId="37394"/>
    <cellStyle name="Total 2 3 2 2 3 2 3 2 2" xfId="37395"/>
    <cellStyle name="Total 2 3 2 2 3 2 3 3" xfId="37396"/>
    <cellStyle name="Total 2 3 2 2 3 2 4" xfId="37397"/>
    <cellStyle name="Total 2 3 2 2 3 2 4 2" xfId="37398"/>
    <cellStyle name="Total 2 3 2 2 3 2 5" xfId="37399"/>
    <cellStyle name="Total 2 3 2 2 3 3" xfId="37400"/>
    <cellStyle name="Total 2 3 2 2 3 3 2" xfId="37401"/>
    <cellStyle name="Total 2 3 2 2 3 3 2 2" xfId="37402"/>
    <cellStyle name="Total 2 3 2 2 3 3 3" xfId="37403"/>
    <cellStyle name="Total 2 3 2 2 3 4" xfId="37404"/>
    <cellStyle name="Total 2 3 2 2 3 4 2" xfId="37405"/>
    <cellStyle name="Total 2 3 2 2 3 4 2 2" xfId="37406"/>
    <cellStyle name="Total 2 3 2 2 3 4 3" xfId="37407"/>
    <cellStyle name="Total 2 3 2 2 3 5" xfId="37408"/>
    <cellStyle name="Total 2 3 2 2 3 5 2" xfId="37409"/>
    <cellStyle name="Total 2 3 2 2 3 6" xfId="37410"/>
    <cellStyle name="Total 2 3 2 2 4" xfId="60262"/>
    <cellStyle name="Total 2 3 2 2 5" xfId="60263"/>
    <cellStyle name="Total 2 3 2 2 6" xfId="60264"/>
    <cellStyle name="Total 2 3 2 2 7" xfId="60265"/>
    <cellStyle name="Total 2 3 2 2 8" xfId="60266"/>
    <cellStyle name="Total 2 3 2 3" xfId="37411"/>
    <cellStyle name="Total 2 3 2 3 2" xfId="37412"/>
    <cellStyle name="Total 2 3 2 3 2 2" xfId="37413"/>
    <cellStyle name="Total 2 3 2 3 2 2 2" xfId="37414"/>
    <cellStyle name="Total 2 3 2 3 2 2 2 2" xfId="37415"/>
    <cellStyle name="Total 2 3 2 3 2 2 2 2 2" xfId="37416"/>
    <cellStyle name="Total 2 3 2 3 2 2 2 3" xfId="37417"/>
    <cellStyle name="Total 2 3 2 3 2 2 3" xfId="37418"/>
    <cellStyle name="Total 2 3 2 3 2 2 3 2" xfId="37419"/>
    <cellStyle name="Total 2 3 2 3 2 2 3 2 2" xfId="37420"/>
    <cellStyle name="Total 2 3 2 3 2 2 3 3" xfId="37421"/>
    <cellStyle name="Total 2 3 2 3 2 2 4" xfId="37422"/>
    <cellStyle name="Total 2 3 2 3 2 2 4 2" xfId="37423"/>
    <cellStyle name="Total 2 3 2 3 2 2 5" xfId="37424"/>
    <cellStyle name="Total 2 3 2 3 2 3" xfId="37425"/>
    <cellStyle name="Total 2 3 2 3 2 3 2" xfId="37426"/>
    <cellStyle name="Total 2 3 2 3 2 3 2 2" xfId="37427"/>
    <cellStyle name="Total 2 3 2 3 2 3 3" xfId="37428"/>
    <cellStyle name="Total 2 3 2 3 2 4" xfId="37429"/>
    <cellStyle name="Total 2 3 2 3 2 4 2" xfId="37430"/>
    <cellStyle name="Total 2 3 2 3 2 4 2 2" xfId="37431"/>
    <cellStyle name="Total 2 3 2 3 2 4 3" xfId="37432"/>
    <cellStyle name="Total 2 3 2 3 2 5" xfId="37433"/>
    <cellStyle name="Total 2 3 2 3 2 5 2" xfId="37434"/>
    <cellStyle name="Total 2 3 2 3 2 6" xfId="37435"/>
    <cellStyle name="Total 2 3 2 3 3" xfId="60267"/>
    <cellStyle name="Total 2 3 2 3 4" xfId="60268"/>
    <cellStyle name="Total 2 3 2 3 5" xfId="60269"/>
    <cellStyle name="Total 2 3 2 3 6" xfId="60270"/>
    <cellStyle name="Total 2 3 2 4" xfId="37436"/>
    <cellStyle name="Total 2 3 2 4 2" xfId="37437"/>
    <cellStyle name="Total 2 3 2 4 2 2" xfId="37438"/>
    <cellStyle name="Total 2 3 2 4 2 2 2" xfId="37439"/>
    <cellStyle name="Total 2 3 2 4 2 2 2 2" xfId="37440"/>
    <cellStyle name="Total 2 3 2 4 2 2 3" xfId="37441"/>
    <cellStyle name="Total 2 3 2 4 2 3" xfId="37442"/>
    <cellStyle name="Total 2 3 2 4 2 3 2" xfId="37443"/>
    <cellStyle name="Total 2 3 2 4 2 3 2 2" xfId="37444"/>
    <cellStyle name="Total 2 3 2 4 2 3 3" xfId="37445"/>
    <cellStyle name="Total 2 3 2 4 2 4" xfId="37446"/>
    <cellStyle name="Total 2 3 2 4 2 4 2" xfId="37447"/>
    <cellStyle name="Total 2 3 2 4 2 5" xfId="37448"/>
    <cellStyle name="Total 2 3 2 4 3" xfId="37449"/>
    <cellStyle name="Total 2 3 2 4 3 2" xfId="37450"/>
    <cellStyle name="Total 2 3 2 4 3 2 2" xfId="37451"/>
    <cellStyle name="Total 2 3 2 4 3 3" xfId="37452"/>
    <cellStyle name="Total 2 3 2 4 4" xfId="37453"/>
    <cellStyle name="Total 2 3 2 4 4 2" xfId="37454"/>
    <cellStyle name="Total 2 3 2 4 4 2 2" xfId="37455"/>
    <cellStyle name="Total 2 3 2 4 4 3" xfId="37456"/>
    <cellStyle name="Total 2 3 2 4 5" xfId="37457"/>
    <cellStyle name="Total 2 3 2 4 5 2" xfId="37458"/>
    <cellStyle name="Total 2 3 2 4 6" xfId="37459"/>
    <cellStyle name="Total 2 3 2 5" xfId="37460"/>
    <cellStyle name="Total 2 3 2 6" xfId="37461"/>
    <cellStyle name="Total 2 3 2 7" xfId="60271"/>
    <cellStyle name="Total 2 3 2 8" xfId="60272"/>
    <cellStyle name="Total 2 3 3" xfId="37462"/>
    <cellStyle name="Total 2 3 3 2" xfId="37463"/>
    <cellStyle name="Total 2 3 3 2 2" xfId="37464"/>
    <cellStyle name="Total 2 3 3 2 2 2" xfId="37465"/>
    <cellStyle name="Total 2 3 3 2 2 2 2" xfId="37466"/>
    <cellStyle name="Total 2 3 3 2 2 2 2 2" xfId="37467"/>
    <cellStyle name="Total 2 3 3 2 2 2 2 2 2" xfId="37468"/>
    <cellStyle name="Total 2 3 3 2 2 2 2 3" xfId="37469"/>
    <cellStyle name="Total 2 3 3 2 2 2 3" xfId="37470"/>
    <cellStyle name="Total 2 3 3 2 2 2 3 2" xfId="37471"/>
    <cellStyle name="Total 2 3 3 2 2 2 3 2 2" xfId="37472"/>
    <cellStyle name="Total 2 3 3 2 2 2 3 3" xfId="37473"/>
    <cellStyle name="Total 2 3 3 2 2 2 4" xfId="37474"/>
    <cellStyle name="Total 2 3 3 2 2 2 4 2" xfId="37475"/>
    <cellStyle name="Total 2 3 3 2 2 2 5" xfId="37476"/>
    <cellStyle name="Total 2 3 3 2 2 3" xfId="37477"/>
    <cellStyle name="Total 2 3 3 2 2 3 2" xfId="37478"/>
    <cellStyle name="Total 2 3 3 2 2 3 2 2" xfId="37479"/>
    <cellStyle name="Total 2 3 3 2 2 3 3" xfId="37480"/>
    <cellStyle name="Total 2 3 3 2 2 4" xfId="37481"/>
    <cellStyle name="Total 2 3 3 2 2 4 2" xfId="37482"/>
    <cellStyle name="Total 2 3 3 2 2 4 2 2" xfId="37483"/>
    <cellStyle name="Total 2 3 3 2 2 4 3" xfId="37484"/>
    <cellStyle name="Total 2 3 3 2 2 5" xfId="37485"/>
    <cellStyle name="Total 2 3 3 2 2 5 2" xfId="37486"/>
    <cellStyle name="Total 2 3 3 2 2 6" xfId="37487"/>
    <cellStyle name="Total 2 3 3 2 3" xfId="60273"/>
    <cellStyle name="Total 2 3 3 2 4" xfId="60274"/>
    <cellStyle name="Total 2 3 3 2 5" xfId="60275"/>
    <cellStyle name="Total 2 3 3 2 6" xfId="60276"/>
    <cellStyle name="Total 2 3 3 2 7" xfId="60277"/>
    <cellStyle name="Total 2 3 3 3" xfId="37488"/>
    <cellStyle name="Total 2 3 3 3 2" xfId="37489"/>
    <cellStyle name="Total 2 3 3 3 2 2" xfId="37490"/>
    <cellStyle name="Total 2 3 3 3 2 2 2" xfId="37491"/>
    <cellStyle name="Total 2 3 3 3 2 2 2 2" xfId="37492"/>
    <cellStyle name="Total 2 3 3 3 2 2 3" xfId="37493"/>
    <cellStyle name="Total 2 3 3 3 2 3" xfId="37494"/>
    <cellStyle name="Total 2 3 3 3 2 3 2" xfId="37495"/>
    <cellStyle name="Total 2 3 3 3 2 3 2 2" xfId="37496"/>
    <cellStyle name="Total 2 3 3 3 2 3 3" xfId="37497"/>
    <cellStyle name="Total 2 3 3 3 2 4" xfId="37498"/>
    <cellStyle name="Total 2 3 3 3 2 4 2" xfId="37499"/>
    <cellStyle name="Total 2 3 3 3 2 5" xfId="37500"/>
    <cellStyle name="Total 2 3 3 3 3" xfId="37501"/>
    <cellStyle name="Total 2 3 3 3 3 2" xfId="37502"/>
    <cellStyle name="Total 2 3 3 3 3 2 2" xfId="37503"/>
    <cellStyle name="Total 2 3 3 3 3 3" xfId="37504"/>
    <cellStyle name="Total 2 3 3 3 4" xfId="37505"/>
    <cellStyle name="Total 2 3 3 3 4 2" xfId="37506"/>
    <cellStyle name="Total 2 3 3 3 4 2 2" xfId="37507"/>
    <cellStyle name="Total 2 3 3 3 4 3" xfId="37508"/>
    <cellStyle name="Total 2 3 3 3 5" xfId="37509"/>
    <cellStyle name="Total 2 3 3 3 5 2" xfId="37510"/>
    <cellStyle name="Total 2 3 3 3 6" xfId="37511"/>
    <cellStyle name="Total 2 3 3 4" xfId="37512"/>
    <cellStyle name="Total 2 3 3 5" xfId="37513"/>
    <cellStyle name="Total 2 3 3 6" xfId="37514"/>
    <cellStyle name="Total 2 3 3 7" xfId="60278"/>
    <cellStyle name="Total 2 3 3 8" xfId="60279"/>
    <cellStyle name="Total 2 3 4" xfId="37515"/>
    <cellStyle name="Total 2 3 4 2" xfId="37516"/>
    <cellStyle name="Total 2 3 4 2 2" xfId="37517"/>
    <cellStyle name="Total 2 3 4 2 2 2" xfId="37518"/>
    <cellStyle name="Total 2 3 4 2 2 2 2" xfId="37519"/>
    <cellStyle name="Total 2 3 4 2 2 2 2 2" xfId="37520"/>
    <cellStyle name="Total 2 3 4 2 2 2 2 2 2" xfId="37521"/>
    <cellStyle name="Total 2 3 4 2 2 2 2 3" xfId="37522"/>
    <cellStyle name="Total 2 3 4 2 2 2 3" xfId="37523"/>
    <cellStyle name="Total 2 3 4 2 2 2 3 2" xfId="37524"/>
    <cellStyle name="Total 2 3 4 2 2 2 3 2 2" xfId="37525"/>
    <cellStyle name="Total 2 3 4 2 2 2 3 3" xfId="37526"/>
    <cellStyle name="Total 2 3 4 2 2 2 4" xfId="37527"/>
    <cellStyle name="Total 2 3 4 2 2 2 4 2" xfId="37528"/>
    <cellStyle name="Total 2 3 4 2 2 2 5" xfId="37529"/>
    <cellStyle name="Total 2 3 4 2 2 3" xfId="37530"/>
    <cellStyle name="Total 2 3 4 2 2 3 2" xfId="37531"/>
    <cellStyle name="Total 2 3 4 2 2 3 2 2" xfId="37532"/>
    <cellStyle name="Total 2 3 4 2 2 3 3" xfId="37533"/>
    <cellStyle name="Total 2 3 4 2 2 4" xfId="37534"/>
    <cellStyle name="Total 2 3 4 2 2 4 2" xfId="37535"/>
    <cellStyle name="Total 2 3 4 2 2 4 2 2" xfId="37536"/>
    <cellStyle name="Total 2 3 4 2 2 4 3" xfId="37537"/>
    <cellStyle name="Total 2 3 4 2 2 5" xfId="37538"/>
    <cellStyle name="Total 2 3 4 2 2 5 2" xfId="37539"/>
    <cellStyle name="Total 2 3 4 2 2 6" xfId="37540"/>
    <cellStyle name="Total 2 3 4 2 3" xfId="60280"/>
    <cellStyle name="Total 2 3 4 2 4" xfId="60281"/>
    <cellStyle name="Total 2 3 4 2 5" xfId="60282"/>
    <cellStyle name="Total 2 3 4 2 6" xfId="60283"/>
    <cellStyle name="Total 2 3 4 2 7" xfId="60284"/>
    <cellStyle name="Total 2 3 4 3" xfId="37541"/>
    <cellStyle name="Total 2 3 4 3 2" xfId="37542"/>
    <cellStyle name="Total 2 3 4 3 2 2" xfId="37543"/>
    <cellStyle name="Total 2 3 4 3 2 2 2" xfId="37544"/>
    <cellStyle name="Total 2 3 4 3 2 2 2 2" xfId="37545"/>
    <cellStyle name="Total 2 3 4 3 2 2 3" xfId="37546"/>
    <cellStyle name="Total 2 3 4 3 2 3" xfId="37547"/>
    <cellStyle name="Total 2 3 4 3 2 3 2" xfId="37548"/>
    <cellStyle name="Total 2 3 4 3 2 3 2 2" xfId="37549"/>
    <cellStyle name="Total 2 3 4 3 2 3 3" xfId="37550"/>
    <cellStyle name="Total 2 3 4 3 2 4" xfId="37551"/>
    <cellStyle name="Total 2 3 4 3 2 4 2" xfId="37552"/>
    <cellStyle name="Total 2 3 4 3 2 5" xfId="37553"/>
    <cellStyle name="Total 2 3 4 3 3" xfId="37554"/>
    <cellStyle name="Total 2 3 4 3 3 2" xfId="37555"/>
    <cellStyle name="Total 2 3 4 3 3 2 2" xfId="37556"/>
    <cellStyle name="Total 2 3 4 3 3 3" xfId="37557"/>
    <cellStyle name="Total 2 3 4 3 4" xfId="37558"/>
    <cellStyle name="Total 2 3 4 3 4 2" xfId="37559"/>
    <cellStyle name="Total 2 3 4 3 4 2 2" xfId="37560"/>
    <cellStyle name="Total 2 3 4 3 4 3" xfId="37561"/>
    <cellStyle name="Total 2 3 4 3 5" xfId="37562"/>
    <cellStyle name="Total 2 3 4 3 5 2" xfId="37563"/>
    <cellStyle name="Total 2 3 4 3 6" xfId="37564"/>
    <cellStyle name="Total 2 3 4 4" xfId="37565"/>
    <cellStyle name="Total 2 3 4 5" xfId="37566"/>
    <cellStyle name="Total 2 3 4 6" xfId="37567"/>
    <cellStyle name="Total 2 3 4 7" xfId="60285"/>
    <cellStyle name="Total 2 3 4 8" xfId="60286"/>
    <cellStyle name="Total 2 3 5" xfId="37568"/>
    <cellStyle name="Total 2 3 5 2" xfId="37569"/>
    <cellStyle name="Total 2 3 5 2 2" xfId="37570"/>
    <cellStyle name="Total 2 3 5 2 2 2" xfId="37571"/>
    <cellStyle name="Total 2 3 5 2 2 2 2" xfId="37572"/>
    <cellStyle name="Total 2 3 5 2 2 2 2 2" xfId="37573"/>
    <cellStyle name="Total 2 3 5 2 2 2 2 2 2" xfId="37574"/>
    <cellStyle name="Total 2 3 5 2 2 2 2 3" xfId="37575"/>
    <cellStyle name="Total 2 3 5 2 2 2 3" xfId="37576"/>
    <cellStyle name="Total 2 3 5 2 2 2 3 2" xfId="37577"/>
    <cellStyle name="Total 2 3 5 2 2 2 3 2 2" xfId="37578"/>
    <cellStyle name="Total 2 3 5 2 2 2 3 3" xfId="37579"/>
    <cellStyle name="Total 2 3 5 2 2 2 4" xfId="37580"/>
    <cellStyle name="Total 2 3 5 2 2 2 4 2" xfId="37581"/>
    <cellStyle name="Total 2 3 5 2 2 2 5" xfId="37582"/>
    <cellStyle name="Total 2 3 5 2 2 3" xfId="37583"/>
    <cellStyle name="Total 2 3 5 2 2 3 2" xfId="37584"/>
    <cellStyle name="Total 2 3 5 2 2 3 2 2" xfId="37585"/>
    <cellStyle name="Total 2 3 5 2 2 3 3" xfId="37586"/>
    <cellStyle name="Total 2 3 5 2 2 4" xfId="37587"/>
    <cellStyle name="Total 2 3 5 2 2 4 2" xfId="37588"/>
    <cellStyle name="Total 2 3 5 2 2 4 2 2" xfId="37589"/>
    <cellStyle name="Total 2 3 5 2 2 4 3" xfId="37590"/>
    <cellStyle name="Total 2 3 5 2 2 5" xfId="37591"/>
    <cellStyle name="Total 2 3 5 2 2 5 2" xfId="37592"/>
    <cellStyle name="Total 2 3 5 2 2 6" xfId="37593"/>
    <cellStyle name="Total 2 3 5 2 3" xfId="60287"/>
    <cellStyle name="Total 2 3 5 2 4" xfId="60288"/>
    <cellStyle name="Total 2 3 5 2 5" xfId="60289"/>
    <cellStyle name="Total 2 3 5 2 6" xfId="60290"/>
    <cellStyle name="Total 2 3 5 2 7" xfId="60291"/>
    <cellStyle name="Total 2 3 5 3" xfId="37594"/>
    <cellStyle name="Total 2 3 5 3 2" xfId="37595"/>
    <cellStyle name="Total 2 3 5 3 2 2" xfId="37596"/>
    <cellStyle name="Total 2 3 5 3 2 2 2" xfId="37597"/>
    <cellStyle name="Total 2 3 5 3 2 2 2 2" xfId="37598"/>
    <cellStyle name="Total 2 3 5 3 2 2 3" xfId="37599"/>
    <cellStyle name="Total 2 3 5 3 2 3" xfId="37600"/>
    <cellStyle name="Total 2 3 5 3 2 3 2" xfId="37601"/>
    <cellStyle name="Total 2 3 5 3 2 3 2 2" xfId="37602"/>
    <cellStyle name="Total 2 3 5 3 2 3 3" xfId="37603"/>
    <cellStyle name="Total 2 3 5 3 2 4" xfId="37604"/>
    <cellStyle name="Total 2 3 5 3 2 4 2" xfId="37605"/>
    <cellStyle name="Total 2 3 5 3 2 5" xfId="37606"/>
    <cellStyle name="Total 2 3 5 3 3" xfId="37607"/>
    <cellStyle name="Total 2 3 5 3 3 2" xfId="37608"/>
    <cellStyle name="Total 2 3 5 3 3 2 2" xfId="37609"/>
    <cellStyle name="Total 2 3 5 3 3 3" xfId="37610"/>
    <cellStyle name="Total 2 3 5 3 4" xfId="37611"/>
    <cellStyle name="Total 2 3 5 3 4 2" xfId="37612"/>
    <cellStyle name="Total 2 3 5 3 4 2 2" xfId="37613"/>
    <cellStyle name="Total 2 3 5 3 4 3" xfId="37614"/>
    <cellStyle name="Total 2 3 5 3 5" xfId="37615"/>
    <cellStyle name="Total 2 3 5 3 5 2" xfId="37616"/>
    <cellStyle name="Total 2 3 5 3 6" xfId="37617"/>
    <cellStyle name="Total 2 3 5 4" xfId="37618"/>
    <cellStyle name="Total 2 3 5 5" xfId="37619"/>
    <cellStyle name="Total 2 3 5 6" xfId="37620"/>
    <cellStyle name="Total 2 3 5 7" xfId="60292"/>
    <cellStyle name="Total 2 3 5 8" xfId="60293"/>
    <cellStyle name="Total 2 3 6" xfId="37621"/>
    <cellStyle name="Total 2 3 6 2" xfId="37622"/>
    <cellStyle name="Total 2 3 6 2 2" xfId="37623"/>
    <cellStyle name="Total 2 3 6 2 2 2" xfId="37624"/>
    <cellStyle name="Total 2 3 6 2 2 2 2" xfId="37625"/>
    <cellStyle name="Total 2 3 6 2 2 2 2 2" xfId="37626"/>
    <cellStyle name="Total 2 3 6 2 2 2 2 2 2" xfId="37627"/>
    <cellStyle name="Total 2 3 6 2 2 2 2 3" xfId="37628"/>
    <cellStyle name="Total 2 3 6 2 2 2 3" xfId="37629"/>
    <cellStyle name="Total 2 3 6 2 2 2 3 2" xfId="37630"/>
    <cellStyle name="Total 2 3 6 2 2 2 3 2 2" xfId="37631"/>
    <cellStyle name="Total 2 3 6 2 2 2 3 3" xfId="37632"/>
    <cellStyle name="Total 2 3 6 2 2 2 4" xfId="37633"/>
    <cellStyle name="Total 2 3 6 2 2 2 4 2" xfId="37634"/>
    <cellStyle name="Total 2 3 6 2 2 2 5" xfId="37635"/>
    <cellStyle name="Total 2 3 6 2 2 3" xfId="37636"/>
    <cellStyle name="Total 2 3 6 2 2 3 2" xfId="37637"/>
    <cellStyle name="Total 2 3 6 2 2 3 2 2" xfId="37638"/>
    <cellStyle name="Total 2 3 6 2 2 3 3" xfId="37639"/>
    <cellStyle name="Total 2 3 6 2 2 4" xfId="37640"/>
    <cellStyle name="Total 2 3 6 2 2 4 2" xfId="37641"/>
    <cellStyle name="Total 2 3 6 2 2 4 2 2" xfId="37642"/>
    <cellStyle name="Total 2 3 6 2 2 4 3" xfId="37643"/>
    <cellStyle name="Total 2 3 6 2 2 5" xfId="37644"/>
    <cellStyle name="Total 2 3 6 2 2 5 2" xfId="37645"/>
    <cellStyle name="Total 2 3 6 2 2 6" xfId="37646"/>
    <cellStyle name="Total 2 3 6 2 3" xfId="60294"/>
    <cellStyle name="Total 2 3 6 2 4" xfId="60295"/>
    <cellStyle name="Total 2 3 6 2 5" xfId="60296"/>
    <cellStyle name="Total 2 3 6 2 6" xfId="60297"/>
    <cellStyle name="Total 2 3 6 2 7" xfId="60298"/>
    <cellStyle name="Total 2 3 6 3" xfId="37647"/>
    <cellStyle name="Total 2 3 6 3 2" xfId="37648"/>
    <cellStyle name="Total 2 3 6 3 2 2" xfId="37649"/>
    <cellStyle name="Total 2 3 6 3 2 2 2" xfId="37650"/>
    <cellStyle name="Total 2 3 6 3 2 2 2 2" xfId="37651"/>
    <cellStyle name="Total 2 3 6 3 2 2 3" xfId="37652"/>
    <cellStyle name="Total 2 3 6 3 2 3" xfId="37653"/>
    <cellStyle name="Total 2 3 6 3 2 3 2" xfId="37654"/>
    <cellStyle name="Total 2 3 6 3 2 3 2 2" xfId="37655"/>
    <cellStyle name="Total 2 3 6 3 2 3 3" xfId="37656"/>
    <cellStyle name="Total 2 3 6 3 2 4" xfId="37657"/>
    <cellStyle name="Total 2 3 6 3 2 4 2" xfId="37658"/>
    <cellStyle name="Total 2 3 6 3 2 5" xfId="37659"/>
    <cellStyle name="Total 2 3 6 3 3" xfId="37660"/>
    <cellStyle name="Total 2 3 6 3 3 2" xfId="37661"/>
    <cellStyle name="Total 2 3 6 3 3 2 2" xfId="37662"/>
    <cellStyle name="Total 2 3 6 3 3 3" xfId="37663"/>
    <cellStyle name="Total 2 3 6 3 4" xfId="37664"/>
    <cellStyle name="Total 2 3 6 3 4 2" xfId="37665"/>
    <cellStyle name="Total 2 3 6 3 4 2 2" xfId="37666"/>
    <cellStyle name="Total 2 3 6 3 4 3" xfId="37667"/>
    <cellStyle name="Total 2 3 6 3 5" xfId="37668"/>
    <cellStyle name="Total 2 3 6 3 5 2" xfId="37669"/>
    <cellStyle name="Total 2 3 6 3 6" xfId="37670"/>
    <cellStyle name="Total 2 3 6 4" xfId="37671"/>
    <cellStyle name="Total 2 3 6 5" xfId="37672"/>
    <cellStyle name="Total 2 3 6 6" xfId="37673"/>
    <cellStyle name="Total 2 3 6 7" xfId="60299"/>
    <cellStyle name="Total 2 3 6 8" xfId="60300"/>
    <cellStyle name="Total 2 3 7" xfId="37674"/>
    <cellStyle name="Total 2 3 7 2" xfId="37675"/>
    <cellStyle name="Total 2 3 7 2 2" xfId="37676"/>
    <cellStyle name="Total 2 3 7 2 2 2" xfId="37677"/>
    <cellStyle name="Total 2 3 7 2 2 2 2" xfId="37678"/>
    <cellStyle name="Total 2 3 7 2 2 3" xfId="37679"/>
    <cellStyle name="Total 2 3 7 2 3" xfId="37680"/>
    <cellStyle name="Total 2 3 7 2 3 2" xfId="37681"/>
    <cellStyle name="Total 2 3 7 2 3 2 2" xfId="37682"/>
    <cellStyle name="Total 2 3 7 2 3 3" xfId="37683"/>
    <cellStyle name="Total 2 3 7 2 4" xfId="37684"/>
    <cellStyle name="Total 2 3 7 2 4 2" xfId="37685"/>
    <cellStyle name="Total 2 3 7 2 5" xfId="37686"/>
    <cellStyle name="Total 2 3 7 3" xfId="37687"/>
    <cellStyle name="Total 2 3 7 3 2" xfId="37688"/>
    <cellStyle name="Total 2 3 7 3 2 2" xfId="37689"/>
    <cellStyle name="Total 2 3 7 3 3" xfId="37690"/>
    <cellStyle name="Total 2 3 7 4" xfId="37691"/>
    <cellStyle name="Total 2 3 7 4 2" xfId="37692"/>
    <cellStyle name="Total 2 3 7 4 2 2" xfId="37693"/>
    <cellStyle name="Total 2 3 7 4 3" xfId="37694"/>
    <cellStyle name="Total 2 3 7 5" xfId="37695"/>
    <cellStyle name="Total 2 3 7 5 2" xfId="37696"/>
    <cellStyle name="Total 2 3 7 6" xfId="37697"/>
    <cellStyle name="Total 2 3 7 7" xfId="37698"/>
    <cellStyle name="Total 2 3 7 8" xfId="37699"/>
    <cellStyle name="Total 2 3 7 9" xfId="37700"/>
    <cellStyle name="Total 2 3 8" xfId="37701"/>
    <cellStyle name="Total 2 3 8 2" xfId="37702"/>
    <cellStyle name="Total 2 3 8 2 2" xfId="60301"/>
    <cellStyle name="Total 2 3 8 2 3" xfId="60302"/>
    <cellStyle name="Total 2 3 8 3" xfId="37703"/>
    <cellStyle name="Total 2 3 8 4" xfId="60303"/>
    <cellStyle name="Total 2 3 9" xfId="37704"/>
    <cellStyle name="Total 2 3 9 2" xfId="37705"/>
    <cellStyle name="Total 2 3 9 2 2" xfId="60304"/>
    <cellStyle name="Total 2 3 9 2 3" xfId="60305"/>
    <cellStyle name="Total 2 3 9 3" xfId="37706"/>
    <cellStyle name="Total 2 3 9 4" xfId="60306"/>
    <cellStyle name="Total 2 30" xfId="60307"/>
    <cellStyle name="Total 2 31" xfId="60308"/>
    <cellStyle name="Total 2 4" xfId="37707"/>
    <cellStyle name="Total 2 4 10" xfId="37708"/>
    <cellStyle name="Total 2 4 10 2" xfId="60309"/>
    <cellStyle name="Total 2 4 10 3" xfId="60310"/>
    <cellStyle name="Total 2 4 11" xfId="60311"/>
    <cellStyle name="Total 2 4 12" xfId="60312"/>
    <cellStyle name="Total 2 4 13" xfId="60313"/>
    <cellStyle name="Total 2 4 14" xfId="60314"/>
    <cellStyle name="Total 2 4 15" xfId="60315"/>
    <cellStyle name="Total 2 4 2" xfId="37709"/>
    <cellStyle name="Total 2 4 2 2" xfId="37710"/>
    <cellStyle name="Total 2 4 2 2 2" xfId="37711"/>
    <cellStyle name="Total 2 4 2 2 2 2" xfId="37712"/>
    <cellStyle name="Total 2 4 2 2 2 2 2" xfId="37713"/>
    <cellStyle name="Total 2 4 2 2 2 2 2 2" xfId="37714"/>
    <cellStyle name="Total 2 4 2 2 2 2 2 2 2" xfId="37715"/>
    <cellStyle name="Total 2 4 2 2 2 2 2 2 2 2" xfId="37716"/>
    <cellStyle name="Total 2 4 2 2 2 2 2 2 3" xfId="37717"/>
    <cellStyle name="Total 2 4 2 2 2 2 2 3" xfId="37718"/>
    <cellStyle name="Total 2 4 2 2 2 2 2 3 2" xfId="37719"/>
    <cellStyle name="Total 2 4 2 2 2 2 2 3 2 2" xfId="37720"/>
    <cellStyle name="Total 2 4 2 2 2 2 2 3 3" xfId="37721"/>
    <cellStyle name="Total 2 4 2 2 2 2 2 4" xfId="37722"/>
    <cellStyle name="Total 2 4 2 2 2 2 2 4 2" xfId="37723"/>
    <cellStyle name="Total 2 4 2 2 2 2 2 5" xfId="37724"/>
    <cellStyle name="Total 2 4 2 2 2 2 3" xfId="37725"/>
    <cellStyle name="Total 2 4 2 2 2 2 3 2" xfId="37726"/>
    <cellStyle name="Total 2 4 2 2 2 2 3 2 2" xfId="37727"/>
    <cellStyle name="Total 2 4 2 2 2 2 3 3" xfId="37728"/>
    <cellStyle name="Total 2 4 2 2 2 2 4" xfId="37729"/>
    <cellStyle name="Total 2 4 2 2 2 2 4 2" xfId="37730"/>
    <cellStyle name="Total 2 4 2 2 2 2 4 2 2" xfId="37731"/>
    <cellStyle name="Total 2 4 2 2 2 2 4 3" xfId="37732"/>
    <cellStyle name="Total 2 4 2 2 2 2 5" xfId="37733"/>
    <cellStyle name="Total 2 4 2 2 2 2 5 2" xfId="37734"/>
    <cellStyle name="Total 2 4 2 2 2 2 6" xfId="37735"/>
    <cellStyle name="Total 2 4 2 2 2 3" xfId="60316"/>
    <cellStyle name="Total 2 4 2 2 2 4" xfId="60317"/>
    <cellStyle name="Total 2 4 2 2 2 5" xfId="60318"/>
    <cellStyle name="Total 2 4 2 2 2 6" xfId="60319"/>
    <cellStyle name="Total 2 4 2 2 3" xfId="37736"/>
    <cellStyle name="Total 2 4 2 2 3 2" xfId="37737"/>
    <cellStyle name="Total 2 4 2 2 3 2 2" xfId="37738"/>
    <cellStyle name="Total 2 4 2 2 3 2 2 2" xfId="37739"/>
    <cellStyle name="Total 2 4 2 2 3 2 2 2 2" xfId="37740"/>
    <cellStyle name="Total 2 4 2 2 3 2 2 3" xfId="37741"/>
    <cellStyle name="Total 2 4 2 2 3 2 3" xfId="37742"/>
    <cellStyle name="Total 2 4 2 2 3 2 3 2" xfId="37743"/>
    <cellStyle name="Total 2 4 2 2 3 2 3 2 2" xfId="37744"/>
    <cellStyle name="Total 2 4 2 2 3 2 3 3" xfId="37745"/>
    <cellStyle name="Total 2 4 2 2 3 2 4" xfId="37746"/>
    <cellStyle name="Total 2 4 2 2 3 2 4 2" xfId="37747"/>
    <cellStyle name="Total 2 4 2 2 3 2 5" xfId="37748"/>
    <cellStyle name="Total 2 4 2 2 3 3" xfId="37749"/>
    <cellStyle name="Total 2 4 2 2 3 3 2" xfId="37750"/>
    <cellStyle name="Total 2 4 2 2 3 3 2 2" xfId="37751"/>
    <cellStyle name="Total 2 4 2 2 3 3 3" xfId="37752"/>
    <cellStyle name="Total 2 4 2 2 3 4" xfId="37753"/>
    <cellStyle name="Total 2 4 2 2 3 4 2" xfId="37754"/>
    <cellStyle name="Total 2 4 2 2 3 4 2 2" xfId="37755"/>
    <cellStyle name="Total 2 4 2 2 3 4 3" xfId="37756"/>
    <cellStyle name="Total 2 4 2 2 3 5" xfId="37757"/>
    <cellStyle name="Total 2 4 2 2 3 5 2" xfId="37758"/>
    <cellStyle name="Total 2 4 2 2 3 6" xfId="37759"/>
    <cellStyle name="Total 2 4 2 2 4" xfId="60320"/>
    <cellStyle name="Total 2 4 2 2 5" xfId="60321"/>
    <cellStyle name="Total 2 4 2 2 6" xfId="60322"/>
    <cellStyle name="Total 2 4 2 2 7" xfId="60323"/>
    <cellStyle name="Total 2 4 2 2 8" xfId="60324"/>
    <cellStyle name="Total 2 4 2 3" xfId="37760"/>
    <cellStyle name="Total 2 4 2 3 2" xfId="37761"/>
    <cellStyle name="Total 2 4 2 3 2 2" xfId="37762"/>
    <cellStyle name="Total 2 4 2 3 2 2 2" xfId="37763"/>
    <cellStyle name="Total 2 4 2 3 2 2 2 2" xfId="37764"/>
    <cellStyle name="Total 2 4 2 3 2 2 2 2 2" xfId="37765"/>
    <cellStyle name="Total 2 4 2 3 2 2 2 3" xfId="37766"/>
    <cellStyle name="Total 2 4 2 3 2 2 3" xfId="37767"/>
    <cellStyle name="Total 2 4 2 3 2 2 3 2" xfId="37768"/>
    <cellStyle name="Total 2 4 2 3 2 2 3 2 2" xfId="37769"/>
    <cellStyle name="Total 2 4 2 3 2 2 3 3" xfId="37770"/>
    <cellStyle name="Total 2 4 2 3 2 2 4" xfId="37771"/>
    <cellStyle name="Total 2 4 2 3 2 2 4 2" xfId="37772"/>
    <cellStyle name="Total 2 4 2 3 2 2 5" xfId="37773"/>
    <cellStyle name="Total 2 4 2 3 2 3" xfId="37774"/>
    <cellStyle name="Total 2 4 2 3 2 3 2" xfId="37775"/>
    <cellStyle name="Total 2 4 2 3 2 3 2 2" xfId="37776"/>
    <cellStyle name="Total 2 4 2 3 2 3 3" xfId="37777"/>
    <cellStyle name="Total 2 4 2 3 2 4" xfId="37778"/>
    <cellStyle name="Total 2 4 2 3 2 4 2" xfId="37779"/>
    <cellStyle name="Total 2 4 2 3 2 4 2 2" xfId="37780"/>
    <cellStyle name="Total 2 4 2 3 2 4 3" xfId="37781"/>
    <cellStyle name="Total 2 4 2 3 2 5" xfId="37782"/>
    <cellStyle name="Total 2 4 2 3 2 5 2" xfId="37783"/>
    <cellStyle name="Total 2 4 2 3 2 6" xfId="37784"/>
    <cellStyle name="Total 2 4 2 3 3" xfId="60325"/>
    <cellStyle name="Total 2 4 2 3 4" xfId="60326"/>
    <cellStyle name="Total 2 4 2 3 5" xfId="60327"/>
    <cellStyle name="Total 2 4 2 3 6" xfId="60328"/>
    <cellStyle name="Total 2 4 2 4" xfId="37785"/>
    <cellStyle name="Total 2 4 2 4 2" xfId="37786"/>
    <cellStyle name="Total 2 4 2 4 2 2" xfId="37787"/>
    <cellStyle name="Total 2 4 2 4 2 2 2" xfId="37788"/>
    <cellStyle name="Total 2 4 2 4 2 2 2 2" xfId="37789"/>
    <cellStyle name="Total 2 4 2 4 2 2 3" xfId="37790"/>
    <cellStyle name="Total 2 4 2 4 2 3" xfId="37791"/>
    <cellStyle name="Total 2 4 2 4 2 3 2" xfId="37792"/>
    <cellStyle name="Total 2 4 2 4 2 3 2 2" xfId="37793"/>
    <cellStyle name="Total 2 4 2 4 2 3 3" xfId="37794"/>
    <cellStyle name="Total 2 4 2 4 2 4" xfId="37795"/>
    <cellStyle name="Total 2 4 2 4 2 4 2" xfId="37796"/>
    <cellStyle name="Total 2 4 2 4 2 5" xfId="37797"/>
    <cellStyle name="Total 2 4 2 4 3" xfId="37798"/>
    <cellStyle name="Total 2 4 2 4 3 2" xfId="37799"/>
    <cellStyle name="Total 2 4 2 4 3 2 2" xfId="37800"/>
    <cellStyle name="Total 2 4 2 4 3 3" xfId="37801"/>
    <cellStyle name="Total 2 4 2 4 4" xfId="37802"/>
    <cellStyle name="Total 2 4 2 4 4 2" xfId="37803"/>
    <cellStyle name="Total 2 4 2 4 4 2 2" xfId="37804"/>
    <cellStyle name="Total 2 4 2 4 4 3" xfId="37805"/>
    <cellStyle name="Total 2 4 2 4 5" xfId="37806"/>
    <cellStyle name="Total 2 4 2 4 5 2" xfId="37807"/>
    <cellStyle name="Total 2 4 2 4 6" xfId="37808"/>
    <cellStyle name="Total 2 4 2 5" xfId="37809"/>
    <cellStyle name="Total 2 4 2 6" xfId="37810"/>
    <cellStyle name="Total 2 4 2 7" xfId="60329"/>
    <cellStyle name="Total 2 4 2 8" xfId="60330"/>
    <cellStyle name="Total 2 4 3" xfId="37811"/>
    <cellStyle name="Total 2 4 3 2" xfId="37812"/>
    <cellStyle name="Total 2 4 3 2 2" xfId="37813"/>
    <cellStyle name="Total 2 4 3 2 2 2" xfId="37814"/>
    <cellStyle name="Total 2 4 3 2 2 2 2" xfId="37815"/>
    <cellStyle name="Total 2 4 3 2 2 2 2 2" xfId="37816"/>
    <cellStyle name="Total 2 4 3 2 2 2 2 2 2" xfId="37817"/>
    <cellStyle name="Total 2 4 3 2 2 2 2 3" xfId="37818"/>
    <cellStyle name="Total 2 4 3 2 2 2 3" xfId="37819"/>
    <cellStyle name="Total 2 4 3 2 2 2 3 2" xfId="37820"/>
    <cellStyle name="Total 2 4 3 2 2 2 3 2 2" xfId="37821"/>
    <cellStyle name="Total 2 4 3 2 2 2 3 3" xfId="37822"/>
    <cellStyle name="Total 2 4 3 2 2 2 4" xfId="37823"/>
    <cellStyle name="Total 2 4 3 2 2 2 4 2" xfId="37824"/>
    <cellStyle name="Total 2 4 3 2 2 2 5" xfId="37825"/>
    <cellStyle name="Total 2 4 3 2 2 3" xfId="37826"/>
    <cellStyle name="Total 2 4 3 2 2 3 2" xfId="37827"/>
    <cellStyle name="Total 2 4 3 2 2 3 2 2" xfId="37828"/>
    <cellStyle name="Total 2 4 3 2 2 3 3" xfId="37829"/>
    <cellStyle name="Total 2 4 3 2 2 4" xfId="37830"/>
    <cellStyle name="Total 2 4 3 2 2 4 2" xfId="37831"/>
    <cellStyle name="Total 2 4 3 2 2 4 2 2" xfId="37832"/>
    <cellStyle name="Total 2 4 3 2 2 4 3" xfId="37833"/>
    <cellStyle name="Total 2 4 3 2 2 5" xfId="37834"/>
    <cellStyle name="Total 2 4 3 2 2 5 2" xfId="37835"/>
    <cellStyle name="Total 2 4 3 2 2 6" xfId="37836"/>
    <cellStyle name="Total 2 4 3 2 3" xfId="60331"/>
    <cellStyle name="Total 2 4 3 2 4" xfId="60332"/>
    <cellStyle name="Total 2 4 3 2 5" xfId="60333"/>
    <cellStyle name="Total 2 4 3 2 6" xfId="60334"/>
    <cellStyle name="Total 2 4 3 2 7" xfId="60335"/>
    <cellStyle name="Total 2 4 3 3" xfId="37837"/>
    <cellStyle name="Total 2 4 3 3 2" xfId="37838"/>
    <cellStyle name="Total 2 4 3 3 2 2" xfId="37839"/>
    <cellStyle name="Total 2 4 3 3 2 2 2" xfId="37840"/>
    <cellStyle name="Total 2 4 3 3 2 2 2 2" xfId="37841"/>
    <cellStyle name="Total 2 4 3 3 2 2 3" xfId="37842"/>
    <cellStyle name="Total 2 4 3 3 2 3" xfId="37843"/>
    <cellStyle name="Total 2 4 3 3 2 3 2" xfId="37844"/>
    <cellStyle name="Total 2 4 3 3 2 3 2 2" xfId="37845"/>
    <cellStyle name="Total 2 4 3 3 2 3 3" xfId="37846"/>
    <cellStyle name="Total 2 4 3 3 2 4" xfId="37847"/>
    <cellStyle name="Total 2 4 3 3 2 4 2" xfId="37848"/>
    <cellStyle name="Total 2 4 3 3 2 5" xfId="37849"/>
    <cellStyle name="Total 2 4 3 3 3" xfId="37850"/>
    <cellStyle name="Total 2 4 3 3 3 2" xfId="37851"/>
    <cellStyle name="Total 2 4 3 3 3 2 2" xfId="37852"/>
    <cellStyle name="Total 2 4 3 3 3 3" xfId="37853"/>
    <cellStyle name="Total 2 4 3 3 4" xfId="37854"/>
    <cellStyle name="Total 2 4 3 3 4 2" xfId="37855"/>
    <cellStyle name="Total 2 4 3 3 4 2 2" xfId="37856"/>
    <cellStyle name="Total 2 4 3 3 4 3" xfId="37857"/>
    <cellStyle name="Total 2 4 3 3 5" xfId="37858"/>
    <cellStyle name="Total 2 4 3 3 5 2" xfId="37859"/>
    <cellStyle name="Total 2 4 3 3 6" xfId="37860"/>
    <cellStyle name="Total 2 4 3 4" xfId="37861"/>
    <cellStyle name="Total 2 4 3 5" xfId="37862"/>
    <cellStyle name="Total 2 4 3 6" xfId="37863"/>
    <cellStyle name="Total 2 4 3 7" xfId="60336"/>
    <cellStyle name="Total 2 4 3 8" xfId="60337"/>
    <cellStyle name="Total 2 4 4" xfId="37864"/>
    <cellStyle name="Total 2 4 4 2" xfId="37865"/>
    <cellStyle name="Total 2 4 4 2 2" xfId="37866"/>
    <cellStyle name="Total 2 4 4 2 2 2" xfId="37867"/>
    <cellStyle name="Total 2 4 4 2 2 2 2" xfId="37868"/>
    <cellStyle name="Total 2 4 4 2 2 2 2 2" xfId="37869"/>
    <cellStyle name="Total 2 4 4 2 2 2 2 2 2" xfId="37870"/>
    <cellStyle name="Total 2 4 4 2 2 2 2 3" xfId="37871"/>
    <cellStyle name="Total 2 4 4 2 2 2 3" xfId="37872"/>
    <cellStyle name="Total 2 4 4 2 2 2 3 2" xfId="37873"/>
    <cellStyle name="Total 2 4 4 2 2 2 3 2 2" xfId="37874"/>
    <cellStyle name="Total 2 4 4 2 2 2 3 3" xfId="37875"/>
    <cellStyle name="Total 2 4 4 2 2 2 4" xfId="37876"/>
    <cellStyle name="Total 2 4 4 2 2 2 4 2" xfId="37877"/>
    <cellStyle name="Total 2 4 4 2 2 2 5" xfId="37878"/>
    <cellStyle name="Total 2 4 4 2 2 3" xfId="37879"/>
    <cellStyle name="Total 2 4 4 2 2 3 2" xfId="37880"/>
    <cellStyle name="Total 2 4 4 2 2 3 2 2" xfId="37881"/>
    <cellStyle name="Total 2 4 4 2 2 3 3" xfId="37882"/>
    <cellStyle name="Total 2 4 4 2 2 4" xfId="37883"/>
    <cellStyle name="Total 2 4 4 2 2 4 2" xfId="37884"/>
    <cellStyle name="Total 2 4 4 2 2 4 2 2" xfId="37885"/>
    <cellStyle name="Total 2 4 4 2 2 4 3" xfId="37886"/>
    <cellStyle name="Total 2 4 4 2 2 5" xfId="37887"/>
    <cellStyle name="Total 2 4 4 2 2 5 2" xfId="37888"/>
    <cellStyle name="Total 2 4 4 2 2 6" xfId="37889"/>
    <cellStyle name="Total 2 4 4 2 3" xfId="60338"/>
    <cellStyle name="Total 2 4 4 2 4" xfId="60339"/>
    <cellStyle name="Total 2 4 4 2 5" xfId="60340"/>
    <cellStyle name="Total 2 4 4 2 6" xfId="60341"/>
    <cellStyle name="Total 2 4 4 2 7" xfId="60342"/>
    <cellStyle name="Total 2 4 4 3" xfId="37890"/>
    <cellStyle name="Total 2 4 4 3 2" xfId="37891"/>
    <cellStyle name="Total 2 4 4 3 2 2" xfId="37892"/>
    <cellStyle name="Total 2 4 4 3 2 2 2" xfId="37893"/>
    <cellStyle name="Total 2 4 4 3 2 2 2 2" xfId="37894"/>
    <cellStyle name="Total 2 4 4 3 2 2 3" xfId="37895"/>
    <cellStyle name="Total 2 4 4 3 2 3" xfId="37896"/>
    <cellStyle name="Total 2 4 4 3 2 3 2" xfId="37897"/>
    <cellStyle name="Total 2 4 4 3 2 3 2 2" xfId="37898"/>
    <cellStyle name="Total 2 4 4 3 2 3 3" xfId="37899"/>
    <cellStyle name="Total 2 4 4 3 2 4" xfId="37900"/>
    <cellStyle name="Total 2 4 4 3 2 4 2" xfId="37901"/>
    <cellStyle name="Total 2 4 4 3 2 5" xfId="37902"/>
    <cellStyle name="Total 2 4 4 3 3" xfId="37903"/>
    <cellStyle name="Total 2 4 4 3 3 2" xfId="37904"/>
    <cellStyle name="Total 2 4 4 3 3 2 2" xfId="37905"/>
    <cellStyle name="Total 2 4 4 3 3 3" xfId="37906"/>
    <cellStyle name="Total 2 4 4 3 4" xfId="37907"/>
    <cellStyle name="Total 2 4 4 3 4 2" xfId="37908"/>
    <cellStyle name="Total 2 4 4 3 4 2 2" xfId="37909"/>
    <cellStyle name="Total 2 4 4 3 4 3" xfId="37910"/>
    <cellStyle name="Total 2 4 4 3 5" xfId="37911"/>
    <cellStyle name="Total 2 4 4 3 5 2" xfId="37912"/>
    <cellStyle name="Total 2 4 4 3 6" xfId="37913"/>
    <cellStyle name="Total 2 4 4 4" xfId="37914"/>
    <cellStyle name="Total 2 4 4 5" xfId="37915"/>
    <cellStyle name="Total 2 4 4 6" xfId="37916"/>
    <cellStyle name="Total 2 4 4 7" xfId="60343"/>
    <cellStyle name="Total 2 4 4 8" xfId="60344"/>
    <cellStyle name="Total 2 4 5" xfId="37917"/>
    <cellStyle name="Total 2 4 5 2" xfId="37918"/>
    <cellStyle name="Total 2 4 5 2 2" xfId="37919"/>
    <cellStyle name="Total 2 4 5 2 2 2" xfId="37920"/>
    <cellStyle name="Total 2 4 5 2 2 2 2" xfId="37921"/>
    <cellStyle name="Total 2 4 5 2 2 2 2 2" xfId="37922"/>
    <cellStyle name="Total 2 4 5 2 2 2 2 2 2" xfId="37923"/>
    <cellStyle name="Total 2 4 5 2 2 2 2 3" xfId="37924"/>
    <cellStyle name="Total 2 4 5 2 2 2 3" xfId="37925"/>
    <cellStyle name="Total 2 4 5 2 2 2 3 2" xfId="37926"/>
    <cellStyle name="Total 2 4 5 2 2 2 3 2 2" xfId="37927"/>
    <cellStyle name="Total 2 4 5 2 2 2 3 3" xfId="37928"/>
    <cellStyle name="Total 2 4 5 2 2 2 4" xfId="37929"/>
    <cellStyle name="Total 2 4 5 2 2 2 4 2" xfId="37930"/>
    <cellStyle name="Total 2 4 5 2 2 2 5" xfId="37931"/>
    <cellStyle name="Total 2 4 5 2 2 3" xfId="37932"/>
    <cellStyle name="Total 2 4 5 2 2 3 2" xfId="37933"/>
    <cellStyle name="Total 2 4 5 2 2 3 2 2" xfId="37934"/>
    <cellStyle name="Total 2 4 5 2 2 3 3" xfId="37935"/>
    <cellStyle name="Total 2 4 5 2 2 4" xfId="37936"/>
    <cellStyle name="Total 2 4 5 2 2 4 2" xfId="37937"/>
    <cellStyle name="Total 2 4 5 2 2 4 2 2" xfId="37938"/>
    <cellStyle name="Total 2 4 5 2 2 4 3" xfId="37939"/>
    <cellStyle name="Total 2 4 5 2 2 5" xfId="37940"/>
    <cellStyle name="Total 2 4 5 2 2 5 2" xfId="37941"/>
    <cellStyle name="Total 2 4 5 2 2 6" xfId="37942"/>
    <cellStyle name="Total 2 4 5 2 3" xfId="60345"/>
    <cellStyle name="Total 2 4 5 2 4" xfId="60346"/>
    <cellStyle name="Total 2 4 5 2 5" xfId="60347"/>
    <cellStyle name="Total 2 4 5 2 6" xfId="60348"/>
    <cellStyle name="Total 2 4 5 2 7" xfId="60349"/>
    <cellStyle name="Total 2 4 5 3" xfId="37943"/>
    <cellStyle name="Total 2 4 5 3 2" xfId="37944"/>
    <cellStyle name="Total 2 4 5 3 2 2" xfId="37945"/>
    <cellStyle name="Total 2 4 5 3 2 2 2" xfId="37946"/>
    <cellStyle name="Total 2 4 5 3 2 2 2 2" xfId="37947"/>
    <cellStyle name="Total 2 4 5 3 2 2 3" xfId="37948"/>
    <cellStyle name="Total 2 4 5 3 2 3" xfId="37949"/>
    <cellStyle name="Total 2 4 5 3 2 3 2" xfId="37950"/>
    <cellStyle name="Total 2 4 5 3 2 3 2 2" xfId="37951"/>
    <cellStyle name="Total 2 4 5 3 2 3 3" xfId="37952"/>
    <cellStyle name="Total 2 4 5 3 2 4" xfId="37953"/>
    <cellStyle name="Total 2 4 5 3 2 4 2" xfId="37954"/>
    <cellStyle name="Total 2 4 5 3 2 5" xfId="37955"/>
    <cellStyle name="Total 2 4 5 3 3" xfId="37956"/>
    <cellStyle name="Total 2 4 5 3 3 2" xfId="37957"/>
    <cellStyle name="Total 2 4 5 3 3 2 2" xfId="37958"/>
    <cellStyle name="Total 2 4 5 3 3 3" xfId="37959"/>
    <cellStyle name="Total 2 4 5 3 4" xfId="37960"/>
    <cellStyle name="Total 2 4 5 3 4 2" xfId="37961"/>
    <cellStyle name="Total 2 4 5 3 4 2 2" xfId="37962"/>
    <cellStyle name="Total 2 4 5 3 4 3" xfId="37963"/>
    <cellStyle name="Total 2 4 5 3 5" xfId="37964"/>
    <cellStyle name="Total 2 4 5 3 5 2" xfId="37965"/>
    <cellStyle name="Total 2 4 5 3 6" xfId="37966"/>
    <cellStyle name="Total 2 4 5 4" xfId="37967"/>
    <cellStyle name="Total 2 4 5 5" xfId="37968"/>
    <cellStyle name="Total 2 4 5 6" xfId="37969"/>
    <cellStyle name="Total 2 4 5 7" xfId="60350"/>
    <cellStyle name="Total 2 4 5 8" xfId="60351"/>
    <cellStyle name="Total 2 4 6" xfId="37970"/>
    <cellStyle name="Total 2 4 6 2" xfId="37971"/>
    <cellStyle name="Total 2 4 6 2 2" xfId="37972"/>
    <cellStyle name="Total 2 4 6 2 2 2" xfId="37973"/>
    <cellStyle name="Total 2 4 6 2 2 2 2" xfId="37974"/>
    <cellStyle name="Total 2 4 6 2 2 2 2 2" xfId="37975"/>
    <cellStyle name="Total 2 4 6 2 2 2 2 2 2" xfId="37976"/>
    <cellStyle name="Total 2 4 6 2 2 2 2 3" xfId="37977"/>
    <cellStyle name="Total 2 4 6 2 2 2 3" xfId="37978"/>
    <cellStyle name="Total 2 4 6 2 2 2 3 2" xfId="37979"/>
    <cellStyle name="Total 2 4 6 2 2 2 3 2 2" xfId="37980"/>
    <cellStyle name="Total 2 4 6 2 2 2 3 3" xfId="37981"/>
    <cellStyle name="Total 2 4 6 2 2 2 4" xfId="37982"/>
    <cellStyle name="Total 2 4 6 2 2 2 4 2" xfId="37983"/>
    <cellStyle name="Total 2 4 6 2 2 2 5" xfId="37984"/>
    <cellStyle name="Total 2 4 6 2 2 3" xfId="37985"/>
    <cellStyle name="Total 2 4 6 2 2 3 2" xfId="37986"/>
    <cellStyle name="Total 2 4 6 2 2 3 2 2" xfId="37987"/>
    <cellStyle name="Total 2 4 6 2 2 3 3" xfId="37988"/>
    <cellStyle name="Total 2 4 6 2 2 4" xfId="37989"/>
    <cellStyle name="Total 2 4 6 2 2 4 2" xfId="37990"/>
    <cellStyle name="Total 2 4 6 2 2 4 2 2" xfId="37991"/>
    <cellStyle name="Total 2 4 6 2 2 4 3" xfId="37992"/>
    <cellStyle name="Total 2 4 6 2 2 5" xfId="37993"/>
    <cellStyle name="Total 2 4 6 2 2 5 2" xfId="37994"/>
    <cellStyle name="Total 2 4 6 2 2 6" xfId="37995"/>
    <cellStyle name="Total 2 4 6 2 3" xfId="60352"/>
    <cellStyle name="Total 2 4 6 2 4" xfId="60353"/>
    <cellStyle name="Total 2 4 6 2 5" xfId="60354"/>
    <cellStyle name="Total 2 4 6 2 6" xfId="60355"/>
    <cellStyle name="Total 2 4 6 2 7" xfId="60356"/>
    <cellStyle name="Total 2 4 6 3" xfId="37996"/>
    <cellStyle name="Total 2 4 6 3 2" xfId="37997"/>
    <cellStyle name="Total 2 4 6 3 2 2" xfId="37998"/>
    <cellStyle name="Total 2 4 6 3 2 2 2" xfId="37999"/>
    <cellStyle name="Total 2 4 6 3 2 2 2 2" xfId="38000"/>
    <cellStyle name="Total 2 4 6 3 2 2 3" xfId="38001"/>
    <cellStyle name="Total 2 4 6 3 2 3" xfId="38002"/>
    <cellStyle name="Total 2 4 6 3 2 3 2" xfId="38003"/>
    <cellStyle name="Total 2 4 6 3 2 3 2 2" xfId="38004"/>
    <cellStyle name="Total 2 4 6 3 2 3 3" xfId="38005"/>
    <cellStyle name="Total 2 4 6 3 2 4" xfId="38006"/>
    <cellStyle name="Total 2 4 6 3 2 4 2" xfId="38007"/>
    <cellStyle name="Total 2 4 6 3 2 5" xfId="38008"/>
    <cellStyle name="Total 2 4 6 3 3" xfId="38009"/>
    <cellStyle name="Total 2 4 6 3 3 2" xfId="38010"/>
    <cellStyle name="Total 2 4 6 3 3 2 2" xfId="38011"/>
    <cellStyle name="Total 2 4 6 3 3 3" xfId="38012"/>
    <cellStyle name="Total 2 4 6 3 4" xfId="38013"/>
    <cellStyle name="Total 2 4 6 3 4 2" xfId="38014"/>
    <cellStyle name="Total 2 4 6 3 4 2 2" xfId="38015"/>
    <cellStyle name="Total 2 4 6 3 4 3" xfId="38016"/>
    <cellStyle name="Total 2 4 6 3 5" xfId="38017"/>
    <cellStyle name="Total 2 4 6 3 5 2" xfId="38018"/>
    <cellStyle name="Total 2 4 6 3 6" xfId="38019"/>
    <cellStyle name="Total 2 4 6 4" xfId="38020"/>
    <cellStyle name="Total 2 4 6 5" xfId="38021"/>
    <cellStyle name="Total 2 4 6 6" xfId="38022"/>
    <cellStyle name="Total 2 4 6 7" xfId="60357"/>
    <cellStyle name="Total 2 4 6 8" xfId="60358"/>
    <cellStyle name="Total 2 4 7" xfId="38023"/>
    <cellStyle name="Total 2 4 7 2" xfId="38024"/>
    <cellStyle name="Total 2 4 7 2 2" xfId="38025"/>
    <cellStyle name="Total 2 4 7 2 2 2" xfId="38026"/>
    <cellStyle name="Total 2 4 7 2 2 2 2" xfId="38027"/>
    <cellStyle name="Total 2 4 7 2 2 3" xfId="38028"/>
    <cellStyle name="Total 2 4 7 2 3" xfId="38029"/>
    <cellStyle name="Total 2 4 7 2 3 2" xfId="38030"/>
    <cellStyle name="Total 2 4 7 2 3 2 2" xfId="38031"/>
    <cellStyle name="Total 2 4 7 2 3 3" xfId="38032"/>
    <cellStyle name="Total 2 4 7 2 4" xfId="38033"/>
    <cellStyle name="Total 2 4 7 2 4 2" xfId="38034"/>
    <cellStyle name="Total 2 4 7 2 5" xfId="38035"/>
    <cellStyle name="Total 2 4 7 3" xfId="38036"/>
    <cellStyle name="Total 2 4 7 3 2" xfId="38037"/>
    <cellStyle name="Total 2 4 7 3 2 2" xfId="38038"/>
    <cellStyle name="Total 2 4 7 3 3" xfId="38039"/>
    <cellStyle name="Total 2 4 7 4" xfId="38040"/>
    <cellStyle name="Total 2 4 7 4 2" xfId="38041"/>
    <cellStyle name="Total 2 4 7 4 2 2" xfId="38042"/>
    <cellStyle name="Total 2 4 7 4 3" xfId="38043"/>
    <cellStyle name="Total 2 4 7 5" xfId="38044"/>
    <cellStyle name="Total 2 4 7 5 2" xfId="38045"/>
    <cellStyle name="Total 2 4 7 6" xfId="38046"/>
    <cellStyle name="Total 2 4 7 7" xfId="38047"/>
    <cellStyle name="Total 2 4 7 8" xfId="38048"/>
    <cellStyle name="Total 2 4 7 9" xfId="38049"/>
    <cellStyle name="Total 2 4 8" xfId="38050"/>
    <cellStyle name="Total 2 4 8 2" xfId="38051"/>
    <cellStyle name="Total 2 4 8 2 2" xfId="60359"/>
    <cellStyle name="Total 2 4 8 2 3" xfId="60360"/>
    <cellStyle name="Total 2 4 8 3" xfId="38052"/>
    <cellStyle name="Total 2 4 8 4" xfId="60361"/>
    <cellStyle name="Total 2 4 9" xfId="38053"/>
    <cellStyle name="Total 2 4 9 2" xfId="38054"/>
    <cellStyle name="Total 2 4 9 2 2" xfId="60362"/>
    <cellStyle name="Total 2 4 9 2 3" xfId="60363"/>
    <cellStyle name="Total 2 4 9 3" xfId="38055"/>
    <cellStyle name="Total 2 4 9 4" xfId="60364"/>
    <cellStyle name="Total 2 5" xfId="38056"/>
    <cellStyle name="Total 2 5 10" xfId="60365"/>
    <cellStyle name="Total 2 5 11" xfId="60366"/>
    <cellStyle name="Total 2 5 2" xfId="38057"/>
    <cellStyle name="Total 2 5 2 2" xfId="38058"/>
    <cellStyle name="Total 2 5 2 2 2" xfId="38059"/>
    <cellStyle name="Total 2 5 2 2 2 2" xfId="38060"/>
    <cellStyle name="Total 2 5 2 2 2 2 2" xfId="38061"/>
    <cellStyle name="Total 2 5 2 2 2 2 2 2" xfId="38062"/>
    <cellStyle name="Total 2 5 2 2 2 2 2 2 2" xfId="38063"/>
    <cellStyle name="Total 2 5 2 2 2 2 2 3" xfId="38064"/>
    <cellStyle name="Total 2 5 2 2 2 2 3" xfId="38065"/>
    <cellStyle name="Total 2 5 2 2 2 2 3 2" xfId="38066"/>
    <cellStyle name="Total 2 5 2 2 2 2 3 2 2" xfId="38067"/>
    <cellStyle name="Total 2 5 2 2 2 2 3 3" xfId="38068"/>
    <cellStyle name="Total 2 5 2 2 2 2 4" xfId="38069"/>
    <cellStyle name="Total 2 5 2 2 2 2 4 2" xfId="38070"/>
    <cellStyle name="Total 2 5 2 2 2 2 5" xfId="38071"/>
    <cellStyle name="Total 2 5 2 2 2 3" xfId="38072"/>
    <cellStyle name="Total 2 5 2 2 2 3 2" xfId="38073"/>
    <cellStyle name="Total 2 5 2 2 2 3 2 2" xfId="38074"/>
    <cellStyle name="Total 2 5 2 2 2 3 3" xfId="38075"/>
    <cellStyle name="Total 2 5 2 2 2 4" xfId="38076"/>
    <cellStyle name="Total 2 5 2 2 2 4 2" xfId="38077"/>
    <cellStyle name="Total 2 5 2 2 2 4 2 2" xfId="38078"/>
    <cellStyle name="Total 2 5 2 2 2 4 3" xfId="38079"/>
    <cellStyle name="Total 2 5 2 2 2 5" xfId="38080"/>
    <cellStyle name="Total 2 5 2 2 2 5 2" xfId="38081"/>
    <cellStyle name="Total 2 5 2 2 2 6" xfId="38082"/>
    <cellStyle name="Total 2 5 2 2 3" xfId="60367"/>
    <cellStyle name="Total 2 5 2 2 4" xfId="60368"/>
    <cellStyle name="Total 2 5 2 2 5" xfId="60369"/>
    <cellStyle name="Total 2 5 2 2 6" xfId="60370"/>
    <cellStyle name="Total 2 5 2 2 7" xfId="60371"/>
    <cellStyle name="Total 2 5 2 3" xfId="38083"/>
    <cellStyle name="Total 2 5 2 3 2" xfId="38084"/>
    <cellStyle name="Total 2 5 2 3 2 2" xfId="38085"/>
    <cellStyle name="Total 2 5 2 3 2 2 2" xfId="38086"/>
    <cellStyle name="Total 2 5 2 3 2 2 2 2" xfId="38087"/>
    <cellStyle name="Total 2 5 2 3 2 2 3" xfId="38088"/>
    <cellStyle name="Total 2 5 2 3 2 3" xfId="38089"/>
    <cellStyle name="Total 2 5 2 3 2 3 2" xfId="38090"/>
    <cellStyle name="Total 2 5 2 3 2 3 2 2" xfId="38091"/>
    <cellStyle name="Total 2 5 2 3 2 3 3" xfId="38092"/>
    <cellStyle name="Total 2 5 2 3 2 4" xfId="38093"/>
    <cellStyle name="Total 2 5 2 3 2 4 2" xfId="38094"/>
    <cellStyle name="Total 2 5 2 3 2 5" xfId="38095"/>
    <cellStyle name="Total 2 5 2 3 3" xfId="38096"/>
    <cellStyle name="Total 2 5 2 3 3 2" xfId="38097"/>
    <cellStyle name="Total 2 5 2 3 3 2 2" xfId="38098"/>
    <cellStyle name="Total 2 5 2 3 3 3" xfId="38099"/>
    <cellStyle name="Total 2 5 2 3 4" xfId="38100"/>
    <cellStyle name="Total 2 5 2 3 4 2" xfId="38101"/>
    <cellStyle name="Total 2 5 2 3 4 2 2" xfId="38102"/>
    <cellStyle name="Total 2 5 2 3 4 3" xfId="38103"/>
    <cellStyle name="Total 2 5 2 3 5" xfId="38104"/>
    <cellStyle name="Total 2 5 2 3 5 2" xfId="38105"/>
    <cellStyle name="Total 2 5 2 3 6" xfId="38106"/>
    <cellStyle name="Total 2 5 2 4" xfId="38107"/>
    <cellStyle name="Total 2 5 2 5" xfId="38108"/>
    <cellStyle name="Total 2 5 2 6" xfId="60372"/>
    <cellStyle name="Total 2 5 2 7" xfId="60373"/>
    <cellStyle name="Total 2 5 3" xfId="38109"/>
    <cellStyle name="Total 2 5 3 2" xfId="38110"/>
    <cellStyle name="Total 2 5 3 2 2" xfId="38111"/>
    <cellStyle name="Total 2 5 3 2 2 2" xfId="38112"/>
    <cellStyle name="Total 2 5 3 2 2 2 2" xfId="38113"/>
    <cellStyle name="Total 2 5 3 2 2 2 2 2" xfId="38114"/>
    <cellStyle name="Total 2 5 3 2 2 2 3" xfId="38115"/>
    <cellStyle name="Total 2 5 3 2 2 3" xfId="38116"/>
    <cellStyle name="Total 2 5 3 2 2 3 2" xfId="38117"/>
    <cellStyle name="Total 2 5 3 2 2 3 2 2" xfId="38118"/>
    <cellStyle name="Total 2 5 3 2 2 3 3" xfId="38119"/>
    <cellStyle name="Total 2 5 3 2 2 4" xfId="38120"/>
    <cellStyle name="Total 2 5 3 2 2 4 2" xfId="38121"/>
    <cellStyle name="Total 2 5 3 2 2 5" xfId="38122"/>
    <cellStyle name="Total 2 5 3 2 3" xfId="38123"/>
    <cellStyle name="Total 2 5 3 2 3 2" xfId="38124"/>
    <cellStyle name="Total 2 5 3 2 3 2 2" xfId="38125"/>
    <cellStyle name="Total 2 5 3 2 3 3" xfId="38126"/>
    <cellStyle name="Total 2 5 3 2 4" xfId="38127"/>
    <cellStyle name="Total 2 5 3 2 4 2" xfId="38128"/>
    <cellStyle name="Total 2 5 3 2 4 2 2" xfId="38129"/>
    <cellStyle name="Total 2 5 3 2 4 3" xfId="38130"/>
    <cellStyle name="Total 2 5 3 2 5" xfId="38131"/>
    <cellStyle name="Total 2 5 3 2 5 2" xfId="38132"/>
    <cellStyle name="Total 2 5 3 2 6" xfId="38133"/>
    <cellStyle name="Total 2 5 3 3" xfId="38134"/>
    <cellStyle name="Total 2 5 3 4" xfId="38135"/>
    <cellStyle name="Total 2 5 3 5" xfId="38136"/>
    <cellStyle name="Total 2 5 3 6" xfId="60374"/>
    <cellStyle name="Total 2 5 3 7" xfId="60375"/>
    <cellStyle name="Total 2 5 3 8" xfId="60376"/>
    <cellStyle name="Total 2 5 4" xfId="38137"/>
    <cellStyle name="Total 2 5 4 2" xfId="38138"/>
    <cellStyle name="Total 2 5 4 2 2" xfId="38139"/>
    <cellStyle name="Total 2 5 4 2 2 2" xfId="38140"/>
    <cellStyle name="Total 2 5 4 2 2 2 2" xfId="38141"/>
    <cellStyle name="Total 2 5 4 2 2 3" xfId="38142"/>
    <cellStyle name="Total 2 5 4 2 3" xfId="38143"/>
    <cellStyle name="Total 2 5 4 2 3 2" xfId="38144"/>
    <cellStyle name="Total 2 5 4 2 3 2 2" xfId="38145"/>
    <cellStyle name="Total 2 5 4 2 3 3" xfId="38146"/>
    <cellStyle name="Total 2 5 4 2 4" xfId="38147"/>
    <cellStyle name="Total 2 5 4 2 4 2" xfId="38148"/>
    <cellStyle name="Total 2 5 4 2 5" xfId="38149"/>
    <cellStyle name="Total 2 5 4 3" xfId="38150"/>
    <cellStyle name="Total 2 5 4 3 2" xfId="38151"/>
    <cellStyle name="Total 2 5 4 3 2 2" xfId="38152"/>
    <cellStyle name="Total 2 5 4 3 3" xfId="38153"/>
    <cellStyle name="Total 2 5 4 4" xfId="38154"/>
    <cellStyle name="Total 2 5 4 4 2" xfId="38155"/>
    <cellStyle name="Total 2 5 4 4 2 2" xfId="38156"/>
    <cellStyle name="Total 2 5 4 4 3" xfId="38157"/>
    <cellStyle name="Total 2 5 4 5" xfId="38158"/>
    <cellStyle name="Total 2 5 4 5 2" xfId="38159"/>
    <cellStyle name="Total 2 5 4 6" xfId="38160"/>
    <cellStyle name="Total 2 5 4 7" xfId="38161"/>
    <cellStyle name="Total 2 5 4 8" xfId="38162"/>
    <cellStyle name="Total 2 5 4 9" xfId="38163"/>
    <cellStyle name="Total 2 5 5" xfId="38164"/>
    <cellStyle name="Total 2 5 5 2" xfId="38165"/>
    <cellStyle name="Total 2 5 5 2 2" xfId="60377"/>
    <cellStyle name="Total 2 5 5 2 3" xfId="60378"/>
    <cellStyle name="Total 2 5 5 3" xfId="38166"/>
    <cellStyle name="Total 2 5 5 4" xfId="60379"/>
    <cellStyle name="Total 2 5 6" xfId="38167"/>
    <cellStyle name="Total 2 5 6 2" xfId="38168"/>
    <cellStyle name="Total 2 5 6 2 2" xfId="60380"/>
    <cellStyle name="Total 2 5 6 2 3" xfId="60381"/>
    <cellStyle name="Total 2 5 6 3" xfId="38169"/>
    <cellStyle name="Total 2 5 6 4" xfId="60382"/>
    <cellStyle name="Total 2 5 7" xfId="38170"/>
    <cellStyle name="Total 2 5 7 2" xfId="38171"/>
    <cellStyle name="Total 2 5 7 2 2" xfId="60383"/>
    <cellStyle name="Total 2 5 7 2 3" xfId="60384"/>
    <cellStyle name="Total 2 5 7 3" xfId="38172"/>
    <cellStyle name="Total 2 5 7 4" xfId="60385"/>
    <cellStyle name="Total 2 5 8" xfId="38173"/>
    <cellStyle name="Total 2 5 8 2" xfId="60386"/>
    <cellStyle name="Total 2 5 8 3" xfId="60387"/>
    <cellStyle name="Total 2 5 9" xfId="60388"/>
    <cellStyle name="Total 2 6" xfId="38174"/>
    <cellStyle name="Total 2 6 10" xfId="38175"/>
    <cellStyle name="Total 2 6 11" xfId="60389"/>
    <cellStyle name="Total 2 6 12" xfId="60390"/>
    <cellStyle name="Total 2 6 13" xfId="60391"/>
    <cellStyle name="Total 2 6 14" xfId="60392"/>
    <cellStyle name="Total 2 6 2" xfId="38176"/>
    <cellStyle name="Total 2 6 2 2" xfId="38177"/>
    <cellStyle name="Total 2 6 2 2 2" xfId="38178"/>
    <cellStyle name="Total 2 6 2 2 2 2" xfId="38179"/>
    <cellStyle name="Total 2 6 2 2 2 2 2" xfId="38180"/>
    <cellStyle name="Total 2 6 2 2 2 2 2 2" xfId="38181"/>
    <cellStyle name="Total 2 6 2 2 2 2 3" xfId="38182"/>
    <cellStyle name="Total 2 6 2 2 2 3" xfId="38183"/>
    <cellStyle name="Total 2 6 2 2 2 3 2" xfId="38184"/>
    <cellStyle name="Total 2 6 2 2 2 3 2 2" xfId="38185"/>
    <cellStyle name="Total 2 6 2 2 2 3 3" xfId="38186"/>
    <cellStyle name="Total 2 6 2 2 2 4" xfId="38187"/>
    <cellStyle name="Total 2 6 2 2 2 4 2" xfId="38188"/>
    <cellStyle name="Total 2 6 2 2 2 5" xfId="38189"/>
    <cellStyle name="Total 2 6 2 2 3" xfId="38190"/>
    <cellStyle name="Total 2 6 2 2 3 2" xfId="38191"/>
    <cellStyle name="Total 2 6 2 2 3 2 2" xfId="38192"/>
    <cellStyle name="Total 2 6 2 2 3 3" xfId="38193"/>
    <cellStyle name="Total 2 6 2 2 4" xfId="38194"/>
    <cellStyle name="Total 2 6 2 2 4 2" xfId="38195"/>
    <cellStyle name="Total 2 6 2 2 4 2 2" xfId="38196"/>
    <cellStyle name="Total 2 6 2 2 4 3" xfId="38197"/>
    <cellStyle name="Total 2 6 2 2 5" xfId="38198"/>
    <cellStyle name="Total 2 6 2 2 5 2" xfId="38199"/>
    <cellStyle name="Total 2 6 2 2 6" xfId="38200"/>
    <cellStyle name="Total 2 6 2 3" xfId="38201"/>
    <cellStyle name="Total 2 6 2 4" xfId="38202"/>
    <cellStyle name="Total 2 6 2 5" xfId="38203"/>
    <cellStyle name="Total 2 6 2 6" xfId="60393"/>
    <cellStyle name="Total 2 6 2 7" xfId="60394"/>
    <cellStyle name="Total 2 6 2 8" xfId="60395"/>
    <cellStyle name="Total 2 6 3" xfId="38204"/>
    <cellStyle name="Total 2 6 3 2" xfId="38205"/>
    <cellStyle name="Total 2 6 3 2 2" xfId="38206"/>
    <cellStyle name="Total 2 6 3 2 2 2" xfId="38207"/>
    <cellStyle name="Total 2 6 3 2 2 2 2" xfId="38208"/>
    <cellStyle name="Total 2 6 3 2 2 3" xfId="38209"/>
    <cellStyle name="Total 2 6 3 2 3" xfId="38210"/>
    <cellStyle name="Total 2 6 3 2 3 2" xfId="38211"/>
    <cellStyle name="Total 2 6 3 2 3 2 2" xfId="38212"/>
    <cellStyle name="Total 2 6 3 2 3 3" xfId="38213"/>
    <cellStyle name="Total 2 6 3 2 4" xfId="38214"/>
    <cellStyle name="Total 2 6 3 2 4 2" xfId="38215"/>
    <cellStyle name="Total 2 6 3 2 5" xfId="38216"/>
    <cellStyle name="Total 2 6 3 3" xfId="38217"/>
    <cellStyle name="Total 2 6 3 3 2" xfId="38218"/>
    <cellStyle name="Total 2 6 3 3 2 2" xfId="38219"/>
    <cellStyle name="Total 2 6 3 3 3" xfId="38220"/>
    <cellStyle name="Total 2 6 3 4" xfId="38221"/>
    <cellStyle name="Total 2 6 3 4 2" xfId="38222"/>
    <cellStyle name="Total 2 6 3 4 2 2" xfId="38223"/>
    <cellStyle name="Total 2 6 3 4 3" xfId="38224"/>
    <cellStyle name="Total 2 6 3 5" xfId="38225"/>
    <cellStyle name="Total 2 6 3 5 2" xfId="38226"/>
    <cellStyle name="Total 2 6 3 6" xfId="38227"/>
    <cellStyle name="Total 2 6 3 7" xfId="38228"/>
    <cellStyle name="Total 2 6 3 8" xfId="38229"/>
    <cellStyle name="Total 2 6 3 9" xfId="38230"/>
    <cellStyle name="Total 2 6 4" xfId="38231"/>
    <cellStyle name="Total 2 6 4 2" xfId="38232"/>
    <cellStyle name="Total 2 6 4 2 2" xfId="60396"/>
    <cellStyle name="Total 2 6 4 2 3" xfId="60397"/>
    <cellStyle name="Total 2 6 4 3" xfId="38233"/>
    <cellStyle name="Total 2 6 4 4" xfId="60398"/>
    <cellStyle name="Total 2 6 5" xfId="38234"/>
    <cellStyle name="Total 2 6 5 2" xfId="38235"/>
    <cellStyle name="Total 2 6 5 2 2" xfId="60399"/>
    <cellStyle name="Total 2 6 5 2 3" xfId="60400"/>
    <cellStyle name="Total 2 6 5 3" xfId="38236"/>
    <cellStyle name="Total 2 6 5 4" xfId="60401"/>
    <cellStyle name="Total 2 6 6" xfId="38237"/>
    <cellStyle name="Total 2 6 6 2" xfId="38238"/>
    <cellStyle name="Total 2 6 6 2 2" xfId="60402"/>
    <cellStyle name="Total 2 6 6 2 3" xfId="60403"/>
    <cellStyle name="Total 2 6 6 3" xfId="38239"/>
    <cellStyle name="Total 2 6 6 4" xfId="60404"/>
    <cellStyle name="Total 2 6 7" xfId="38240"/>
    <cellStyle name="Total 2 6 7 2" xfId="38241"/>
    <cellStyle name="Total 2 6 7 2 2" xfId="60405"/>
    <cellStyle name="Total 2 6 7 2 3" xfId="60406"/>
    <cellStyle name="Total 2 6 7 3" xfId="38242"/>
    <cellStyle name="Total 2 6 7 4" xfId="60407"/>
    <cellStyle name="Total 2 6 8" xfId="38243"/>
    <cellStyle name="Total 2 6 8 2" xfId="38244"/>
    <cellStyle name="Total 2 6 8 2 2" xfId="60408"/>
    <cellStyle name="Total 2 6 8 2 3" xfId="60409"/>
    <cellStyle name="Total 2 6 8 3" xfId="38245"/>
    <cellStyle name="Total 2 6 8 4" xfId="60410"/>
    <cellStyle name="Total 2 6 9" xfId="38246"/>
    <cellStyle name="Total 2 6 9 2" xfId="38247"/>
    <cellStyle name="Total 2 6 9 3" xfId="38248"/>
    <cellStyle name="Total 2 7" xfId="38249"/>
    <cellStyle name="Total 2 7 10" xfId="38250"/>
    <cellStyle name="Total 2 7 11" xfId="38251"/>
    <cellStyle name="Total 2 7 12" xfId="60411"/>
    <cellStyle name="Total 2 7 13" xfId="60412"/>
    <cellStyle name="Total 2 7 14" xfId="60413"/>
    <cellStyle name="Total 2 7 2" xfId="38252"/>
    <cellStyle name="Total 2 7 2 2" xfId="38253"/>
    <cellStyle name="Total 2 7 2 2 2" xfId="38254"/>
    <cellStyle name="Total 2 7 2 2 2 2" xfId="38255"/>
    <cellStyle name="Total 2 7 2 2 2 2 2" xfId="38256"/>
    <cellStyle name="Total 2 7 2 2 2 2 2 2" xfId="38257"/>
    <cellStyle name="Total 2 7 2 2 2 2 3" xfId="38258"/>
    <cellStyle name="Total 2 7 2 2 2 3" xfId="38259"/>
    <cellStyle name="Total 2 7 2 2 2 3 2" xfId="38260"/>
    <cellStyle name="Total 2 7 2 2 2 3 2 2" xfId="38261"/>
    <cellStyle name="Total 2 7 2 2 2 3 3" xfId="38262"/>
    <cellStyle name="Total 2 7 2 2 2 4" xfId="38263"/>
    <cellStyle name="Total 2 7 2 2 2 4 2" xfId="38264"/>
    <cellStyle name="Total 2 7 2 2 2 5" xfId="38265"/>
    <cellStyle name="Total 2 7 2 2 3" xfId="38266"/>
    <cellStyle name="Total 2 7 2 2 3 2" xfId="38267"/>
    <cellStyle name="Total 2 7 2 2 3 2 2" xfId="38268"/>
    <cellStyle name="Total 2 7 2 2 3 3" xfId="38269"/>
    <cellStyle name="Total 2 7 2 2 4" xfId="38270"/>
    <cellStyle name="Total 2 7 2 2 4 2" xfId="38271"/>
    <cellStyle name="Total 2 7 2 2 4 2 2" xfId="38272"/>
    <cellStyle name="Total 2 7 2 2 4 3" xfId="38273"/>
    <cellStyle name="Total 2 7 2 2 5" xfId="38274"/>
    <cellStyle name="Total 2 7 2 2 5 2" xfId="38275"/>
    <cellStyle name="Total 2 7 2 2 6" xfId="38276"/>
    <cellStyle name="Total 2 7 2 3" xfId="38277"/>
    <cellStyle name="Total 2 7 2 4" xfId="38278"/>
    <cellStyle name="Total 2 7 2 5" xfId="38279"/>
    <cellStyle name="Total 2 7 2 6" xfId="60414"/>
    <cellStyle name="Total 2 7 2 7" xfId="60415"/>
    <cellStyle name="Total 2 7 2 8" xfId="60416"/>
    <cellStyle name="Total 2 7 3" xfId="38280"/>
    <cellStyle name="Total 2 7 3 2" xfId="38281"/>
    <cellStyle name="Total 2 7 3 2 2" xfId="38282"/>
    <cellStyle name="Total 2 7 3 2 2 2" xfId="38283"/>
    <cellStyle name="Total 2 7 3 2 2 2 2" xfId="38284"/>
    <cellStyle name="Total 2 7 3 2 2 3" xfId="38285"/>
    <cellStyle name="Total 2 7 3 2 3" xfId="38286"/>
    <cellStyle name="Total 2 7 3 2 3 2" xfId="38287"/>
    <cellStyle name="Total 2 7 3 2 3 2 2" xfId="38288"/>
    <cellStyle name="Total 2 7 3 2 3 3" xfId="38289"/>
    <cellStyle name="Total 2 7 3 2 4" xfId="38290"/>
    <cellStyle name="Total 2 7 3 2 4 2" xfId="38291"/>
    <cellStyle name="Total 2 7 3 2 5" xfId="38292"/>
    <cellStyle name="Total 2 7 3 3" xfId="38293"/>
    <cellStyle name="Total 2 7 3 3 2" xfId="38294"/>
    <cellStyle name="Total 2 7 3 3 2 2" xfId="38295"/>
    <cellStyle name="Total 2 7 3 3 3" xfId="38296"/>
    <cellStyle name="Total 2 7 3 4" xfId="38297"/>
    <cellStyle name="Total 2 7 3 4 2" xfId="38298"/>
    <cellStyle name="Total 2 7 3 4 2 2" xfId="38299"/>
    <cellStyle name="Total 2 7 3 4 3" xfId="38300"/>
    <cellStyle name="Total 2 7 3 5" xfId="38301"/>
    <cellStyle name="Total 2 7 3 5 2" xfId="38302"/>
    <cellStyle name="Total 2 7 3 6" xfId="38303"/>
    <cellStyle name="Total 2 7 3 7" xfId="38304"/>
    <cellStyle name="Total 2 7 3 8" xfId="38305"/>
    <cellStyle name="Total 2 7 3 9" xfId="38306"/>
    <cellStyle name="Total 2 7 4" xfId="38307"/>
    <cellStyle name="Total 2 7 4 2" xfId="38308"/>
    <cellStyle name="Total 2 7 4 2 2" xfId="60417"/>
    <cellStyle name="Total 2 7 4 2 3" xfId="60418"/>
    <cellStyle name="Total 2 7 4 3" xfId="38309"/>
    <cellStyle name="Total 2 7 4 4" xfId="60419"/>
    <cellStyle name="Total 2 7 5" xfId="38310"/>
    <cellStyle name="Total 2 7 5 2" xfId="38311"/>
    <cellStyle name="Total 2 7 5 2 2" xfId="60420"/>
    <cellStyle name="Total 2 7 5 2 3" xfId="60421"/>
    <cellStyle name="Total 2 7 5 3" xfId="38312"/>
    <cellStyle name="Total 2 7 5 4" xfId="60422"/>
    <cellStyle name="Total 2 7 6" xfId="38313"/>
    <cellStyle name="Total 2 7 6 2" xfId="38314"/>
    <cellStyle name="Total 2 7 6 2 2" xfId="60423"/>
    <cellStyle name="Total 2 7 6 2 3" xfId="60424"/>
    <cellStyle name="Total 2 7 6 3" xfId="38315"/>
    <cellStyle name="Total 2 7 6 4" xfId="60425"/>
    <cellStyle name="Total 2 7 7" xfId="38316"/>
    <cellStyle name="Total 2 7 7 2" xfId="38317"/>
    <cellStyle name="Total 2 7 7 2 2" xfId="60426"/>
    <cellStyle name="Total 2 7 7 2 3" xfId="60427"/>
    <cellStyle name="Total 2 7 7 3" xfId="38318"/>
    <cellStyle name="Total 2 7 7 4" xfId="60428"/>
    <cellStyle name="Total 2 7 8" xfId="38319"/>
    <cellStyle name="Total 2 7 8 2" xfId="38320"/>
    <cellStyle name="Total 2 7 8 2 2" xfId="60429"/>
    <cellStyle name="Total 2 7 8 2 3" xfId="60430"/>
    <cellStyle name="Total 2 7 8 3" xfId="38321"/>
    <cellStyle name="Total 2 7 8 4" xfId="60431"/>
    <cellStyle name="Total 2 7 9" xfId="38322"/>
    <cellStyle name="Total 2 7 9 2" xfId="38323"/>
    <cellStyle name="Total 2 7 9 3" xfId="38324"/>
    <cellStyle name="Total 2 8" xfId="38325"/>
    <cellStyle name="Total 2 8 10" xfId="38326"/>
    <cellStyle name="Total 2 8 11" xfId="38327"/>
    <cellStyle name="Total 2 8 12" xfId="60432"/>
    <cellStyle name="Total 2 8 13" xfId="60433"/>
    <cellStyle name="Total 2 8 14" xfId="60434"/>
    <cellStyle name="Total 2 8 2" xfId="38328"/>
    <cellStyle name="Total 2 8 2 2" xfId="38329"/>
    <cellStyle name="Total 2 8 2 2 2" xfId="38330"/>
    <cellStyle name="Total 2 8 2 2 2 2" xfId="38331"/>
    <cellStyle name="Total 2 8 2 2 2 2 2" xfId="38332"/>
    <cellStyle name="Total 2 8 2 2 2 2 2 2" xfId="38333"/>
    <cellStyle name="Total 2 8 2 2 2 2 3" xfId="38334"/>
    <cellStyle name="Total 2 8 2 2 2 3" xfId="38335"/>
    <cellStyle name="Total 2 8 2 2 2 3 2" xfId="38336"/>
    <cellStyle name="Total 2 8 2 2 2 3 2 2" xfId="38337"/>
    <cellStyle name="Total 2 8 2 2 2 3 3" xfId="38338"/>
    <cellStyle name="Total 2 8 2 2 2 4" xfId="38339"/>
    <cellStyle name="Total 2 8 2 2 2 4 2" xfId="38340"/>
    <cellStyle name="Total 2 8 2 2 2 5" xfId="38341"/>
    <cellStyle name="Total 2 8 2 2 3" xfId="38342"/>
    <cellStyle name="Total 2 8 2 2 3 2" xfId="38343"/>
    <cellStyle name="Total 2 8 2 2 3 2 2" xfId="38344"/>
    <cellStyle name="Total 2 8 2 2 3 3" xfId="38345"/>
    <cellStyle name="Total 2 8 2 2 4" xfId="38346"/>
    <cellStyle name="Total 2 8 2 2 4 2" xfId="38347"/>
    <cellStyle name="Total 2 8 2 2 4 2 2" xfId="38348"/>
    <cellStyle name="Total 2 8 2 2 4 3" xfId="38349"/>
    <cellStyle name="Total 2 8 2 2 5" xfId="38350"/>
    <cellStyle name="Total 2 8 2 2 5 2" xfId="38351"/>
    <cellStyle name="Total 2 8 2 2 6" xfId="38352"/>
    <cellStyle name="Total 2 8 2 3" xfId="38353"/>
    <cellStyle name="Total 2 8 2 4" xfId="38354"/>
    <cellStyle name="Total 2 8 2 5" xfId="38355"/>
    <cellStyle name="Total 2 8 2 6" xfId="60435"/>
    <cellStyle name="Total 2 8 2 7" xfId="60436"/>
    <cellStyle name="Total 2 8 2 8" xfId="60437"/>
    <cellStyle name="Total 2 8 3" xfId="38356"/>
    <cellStyle name="Total 2 8 3 2" xfId="38357"/>
    <cellStyle name="Total 2 8 3 2 2" xfId="38358"/>
    <cellStyle name="Total 2 8 3 2 2 2" xfId="38359"/>
    <cellStyle name="Total 2 8 3 2 2 2 2" xfId="38360"/>
    <cellStyle name="Total 2 8 3 2 2 3" xfId="38361"/>
    <cellStyle name="Total 2 8 3 2 3" xfId="38362"/>
    <cellStyle name="Total 2 8 3 2 3 2" xfId="38363"/>
    <cellStyle name="Total 2 8 3 2 3 2 2" xfId="38364"/>
    <cellStyle name="Total 2 8 3 2 3 3" xfId="38365"/>
    <cellStyle name="Total 2 8 3 2 4" xfId="38366"/>
    <cellStyle name="Total 2 8 3 2 4 2" xfId="38367"/>
    <cellStyle name="Total 2 8 3 2 5" xfId="38368"/>
    <cellStyle name="Total 2 8 3 3" xfId="38369"/>
    <cellStyle name="Total 2 8 3 3 2" xfId="38370"/>
    <cellStyle name="Total 2 8 3 3 2 2" xfId="38371"/>
    <cellStyle name="Total 2 8 3 3 3" xfId="38372"/>
    <cellStyle name="Total 2 8 3 4" xfId="38373"/>
    <cellStyle name="Total 2 8 3 4 2" xfId="38374"/>
    <cellStyle name="Total 2 8 3 4 2 2" xfId="38375"/>
    <cellStyle name="Total 2 8 3 4 3" xfId="38376"/>
    <cellStyle name="Total 2 8 3 5" xfId="38377"/>
    <cellStyle name="Total 2 8 3 5 2" xfId="38378"/>
    <cellStyle name="Total 2 8 3 6" xfId="38379"/>
    <cellStyle name="Total 2 8 3 7" xfId="38380"/>
    <cellStyle name="Total 2 8 3 8" xfId="38381"/>
    <cellStyle name="Total 2 8 3 9" xfId="38382"/>
    <cellStyle name="Total 2 8 4" xfId="38383"/>
    <cellStyle name="Total 2 8 4 2" xfId="38384"/>
    <cellStyle name="Total 2 8 4 2 2" xfId="60438"/>
    <cellStyle name="Total 2 8 4 2 3" xfId="60439"/>
    <cellStyle name="Total 2 8 4 3" xfId="38385"/>
    <cellStyle name="Total 2 8 4 4" xfId="60440"/>
    <cellStyle name="Total 2 8 5" xfId="38386"/>
    <cellStyle name="Total 2 8 5 2" xfId="38387"/>
    <cellStyle name="Total 2 8 5 2 2" xfId="60441"/>
    <cellStyle name="Total 2 8 5 2 3" xfId="60442"/>
    <cellStyle name="Total 2 8 5 3" xfId="38388"/>
    <cellStyle name="Total 2 8 5 4" xfId="60443"/>
    <cellStyle name="Total 2 8 6" xfId="38389"/>
    <cellStyle name="Total 2 8 6 2" xfId="38390"/>
    <cellStyle name="Total 2 8 6 2 2" xfId="60444"/>
    <cellStyle name="Total 2 8 6 2 3" xfId="60445"/>
    <cellStyle name="Total 2 8 6 3" xfId="38391"/>
    <cellStyle name="Total 2 8 6 4" xfId="60446"/>
    <cellStyle name="Total 2 8 7" xfId="38392"/>
    <cellStyle name="Total 2 8 7 2" xfId="38393"/>
    <cellStyle name="Total 2 8 7 2 2" xfId="60447"/>
    <cellStyle name="Total 2 8 7 2 3" xfId="60448"/>
    <cellStyle name="Total 2 8 7 3" xfId="38394"/>
    <cellStyle name="Total 2 8 7 4" xfId="60449"/>
    <cellStyle name="Total 2 8 8" xfId="38395"/>
    <cellStyle name="Total 2 8 8 2" xfId="38396"/>
    <cellStyle name="Total 2 8 8 2 2" xfId="60450"/>
    <cellStyle name="Total 2 8 8 2 3" xfId="60451"/>
    <cellStyle name="Total 2 8 8 3" xfId="38397"/>
    <cellStyle name="Total 2 8 8 4" xfId="60452"/>
    <cellStyle name="Total 2 8 9" xfId="38398"/>
    <cellStyle name="Total 2 8 9 2" xfId="38399"/>
    <cellStyle name="Total 2 8 9 3" xfId="38400"/>
    <cellStyle name="Total 2 9" xfId="38401"/>
    <cellStyle name="Total 2 9 10" xfId="38402"/>
    <cellStyle name="Total 2 9 11" xfId="38403"/>
    <cellStyle name="Total 2 9 12" xfId="60453"/>
    <cellStyle name="Total 2 9 13" xfId="60454"/>
    <cellStyle name="Total 2 9 14" xfId="60455"/>
    <cellStyle name="Total 2 9 2" xfId="38404"/>
    <cellStyle name="Total 2 9 2 2" xfId="38405"/>
    <cellStyle name="Total 2 9 2 2 2" xfId="38406"/>
    <cellStyle name="Total 2 9 2 2 2 2" xfId="38407"/>
    <cellStyle name="Total 2 9 2 2 2 2 2" xfId="38408"/>
    <cellStyle name="Total 2 9 2 2 2 2 2 2" xfId="38409"/>
    <cellStyle name="Total 2 9 2 2 2 2 3" xfId="38410"/>
    <cellStyle name="Total 2 9 2 2 2 3" xfId="38411"/>
    <cellStyle name="Total 2 9 2 2 2 3 2" xfId="38412"/>
    <cellStyle name="Total 2 9 2 2 2 3 2 2" xfId="38413"/>
    <cellStyle name="Total 2 9 2 2 2 3 3" xfId="38414"/>
    <cellStyle name="Total 2 9 2 2 2 4" xfId="38415"/>
    <cellStyle name="Total 2 9 2 2 2 4 2" xfId="38416"/>
    <cellStyle name="Total 2 9 2 2 2 5" xfId="38417"/>
    <cellStyle name="Total 2 9 2 2 3" xfId="38418"/>
    <cellStyle name="Total 2 9 2 2 3 2" xfId="38419"/>
    <cellStyle name="Total 2 9 2 2 3 2 2" xfId="38420"/>
    <cellStyle name="Total 2 9 2 2 3 3" xfId="38421"/>
    <cellStyle name="Total 2 9 2 2 4" xfId="38422"/>
    <cellStyle name="Total 2 9 2 2 4 2" xfId="38423"/>
    <cellStyle name="Total 2 9 2 2 4 2 2" xfId="38424"/>
    <cellStyle name="Total 2 9 2 2 4 3" xfId="38425"/>
    <cellStyle name="Total 2 9 2 2 5" xfId="38426"/>
    <cellStyle name="Total 2 9 2 2 5 2" xfId="38427"/>
    <cellStyle name="Total 2 9 2 2 6" xfId="38428"/>
    <cellStyle name="Total 2 9 2 3" xfId="38429"/>
    <cellStyle name="Total 2 9 2 4" xfId="38430"/>
    <cellStyle name="Total 2 9 2 5" xfId="38431"/>
    <cellStyle name="Total 2 9 2 6" xfId="60456"/>
    <cellStyle name="Total 2 9 2 7" xfId="60457"/>
    <cellStyle name="Total 2 9 2 8" xfId="60458"/>
    <cellStyle name="Total 2 9 3" xfId="38432"/>
    <cellStyle name="Total 2 9 3 2" xfId="38433"/>
    <cellStyle name="Total 2 9 3 2 2" xfId="38434"/>
    <cellStyle name="Total 2 9 3 2 2 2" xfId="38435"/>
    <cellStyle name="Total 2 9 3 2 2 2 2" xfId="38436"/>
    <cellStyle name="Total 2 9 3 2 2 3" xfId="38437"/>
    <cellStyle name="Total 2 9 3 2 3" xfId="38438"/>
    <cellStyle name="Total 2 9 3 2 3 2" xfId="38439"/>
    <cellStyle name="Total 2 9 3 2 3 2 2" xfId="38440"/>
    <cellStyle name="Total 2 9 3 2 3 3" xfId="38441"/>
    <cellStyle name="Total 2 9 3 2 4" xfId="38442"/>
    <cellStyle name="Total 2 9 3 2 4 2" xfId="38443"/>
    <cellStyle name="Total 2 9 3 2 5" xfId="38444"/>
    <cellStyle name="Total 2 9 3 3" xfId="38445"/>
    <cellStyle name="Total 2 9 3 3 2" xfId="38446"/>
    <cellStyle name="Total 2 9 3 3 2 2" xfId="38447"/>
    <cellStyle name="Total 2 9 3 3 3" xfId="38448"/>
    <cellStyle name="Total 2 9 3 4" xfId="38449"/>
    <cellStyle name="Total 2 9 3 4 2" xfId="38450"/>
    <cellStyle name="Total 2 9 3 4 2 2" xfId="38451"/>
    <cellStyle name="Total 2 9 3 4 3" xfId="38452"/>
    <cellStyle name="Total 2 9 3 5" xfId="38453"/>
    <cellStyle name="Total 2 9 3 5 2" xfId="38454"/>
    <cellStyle name="Total 2 9 3 6" xfId="38455"/>
    <cellStyle name="Total 2 9 3 7" xfId="38456"/>
    <cellStyle name="Total 2 9 3 8" xfId="38457"/>
    <cellStyle name="Total 2 9 3 9" xfId="38458"/>
    <cellStyle name="Total 2 9 4" xfId="38459"/>
    <cellStyle name="Total 2 9 4 2" xfId="38460"/>
    <cellStyle name="Total 2 9 4 2 2" xfId="60459"/>
    <cellStyle name="Total 2 9 4 2 3" xfId="60460"/>
    <cellStyle name="Total 2 9 4 3" xfId="38461"/>
    <cellStyle name="Total 2 9 4 4" xfId="60461"/>
    <cellStyle name="Total 2 9 5" xfId="38462"/>
    <cellStyle name="Total 2 9 5 2" xfId="38463"/>
    <cellStyle name="Total 2 9 5 2 2" xfId="60462"/>
    <cellStyle name="Total 2 9 5 2 3" xfId="60463"/>
    <cellStyle name="Total 2 9 5 3" xfId="38464"/>
    <cellStyle name="Total 2 9 5 4" xfId="60464"/>
    <cellStyle name="Total 2 9 6" xfId="38465"/>
    <cellStyle name="Total 2 9 6 2" xfId="38466"/>
    <cellStyle name="Total 2 9 6 2 2" xfId="60465"/>
    <cellStyle name="Total 2 9 6 2 3" xfId="60466"/>
    <cellStyle name="Total 2 9 6 3" xfId="38467"/>
    <cellStyle name="Total 2 9 6 4" xfId="60467"/>
    <cellStyle name="Total 2 9 7" xfId="38468"/>
    <cellStyle name="Total 2 9 7 2" xfId="38469"/>
    <cellStyle name="Total 2 9 7 2 2" xfId="60468"/>
    <cellStyle name="Total 2 9 7 2 3" xfId="60469"/>
    <cellStyle name="Total 2 9 7 3" xfId="38470"/>
    <cellStyle name="Total 2 9 7 4" xfId="60470"/>
    <cellStyle name="Total 2 9 8" xfId="38471"/>
    <cellStyle name="Total 2 9 8 2" xfId="38472"/>
    <cellStyle name="Total 2 9 8 2 2" xfId="60471"/>
    <cellStyle name="Total 2 9 8 2 3" xfId="60472"/>
    <cellStyle name="Total 2 9 8 3" xfId="38473"/>
    <cellStyle name="Total 2 9 8 4" xfId="60473"/>
    <cellStyle name="Total 2 9 9" xfId="38474"/>
    <cellStyle name="Total 2 9 9 2" xfId="38475"/>
    <cellStyle name="Total 2 9 9 3" xfId="38476"/>
    <cellStyle name="Total 3" xfId="38477"/>
    <cellStyle name="Total 3 10" xfId="60474"/>
    <cellStyle name="Total 3 2" xfId="38478"/>
    <cellStyle name="Total 3 2 2" xfId="38479"/>
    <cellStyle name="Total 3 2 2 2" xfId="38480"/>
    <cellStyle name="Total 3 2 2 2 2" xfId="38481"/>
    <cellStyle name="Total 3 2 2 2 2 2" xfId="38482"/>
    <cellStyle name="Total 3 2 2 2 2 2 2" xfId="38483"/>
    <cellStyle name="Total 3 2 2 2 2 2 2 2" xfId="38484"/>
    <cellStyle name="Total 3 2 2 2 2 2 2 2 2" xfId="38485"/>
    <cellStyle name="Total 3 2 2 2 2 2 2 3" xfId="38486"/>
    <cellStyle name="Total 3 2 2 2 2 2 3" xfId="38487"/>
    <cellStyle name="Total 3 2 2 2 2 2 3 2" xfId="38488"/>
    <cellStyle name="Total 3 2 2 2 2 2 3 2 2" xfId="38489"/>
    <cellStyle name="Total 3 2 2 2 2 2 3 3" xfId="38490"/>
    <cellStyle name="Total 3 2 2 2 2 2 4" xfId="38491"/>
    <cellStyle name="Total 3 2 2 2 2 2 4 2" xfId="38492"/>
    <cellStyle name="Total 3 2 2 2 2 2 5" xfId="38493"/>
    <cellStyle name="Total 3 2 2 2 2 3" xfId="38494"/>
    <cellStyle name="Total 3 2 2 2 2 3 2" xfId="38495"/>
    <cellStyle name="Total 3 2 2 2 2 3 2 2" xfId="38496"/>
    <cellStyle name="Total 3 2 2 2 2 3 3" xfId="38497"/>
    <cellStyle name="Total 3 2 2 2 2 4" xfId="38498"/>
    <cellStyle name="Total 3 2 2 2 2 4 2" xfId="38499"/>
    <cellStyle name="Total 3 2 2 2 2 4 2 2" xfId="38500"/>
    <cellStyle name="Total 3 2 2 2 2 4 3" xfId="38501"/>
    <cellStyle name="Total 3 2 2 2 2 5" xfId="38502"/>
    <cellStyle name="Total 3 2 2 2 2 5 2" xfId="38503"/>
    <cellStyle name="Total 3 2 2 2 2 6" xfId="38504"/>
    <cellStyle name="Total 3 2 2 2 3" xfId="60475"/>
    <cellStyle name="Total 3 2 2 2 4" xfId="60476"/>
    <cellStyle name="Total 3 2 2 2 5" xfId="60477"/>
    <cellStyle name="Total 3 2 2 2 6" xfId="60478"/>
    <cellStyle name="Total 3 2 2 3" xfId="38505"/>
    <cellStyle name="Total 3 2 2 3 2" xfId="38506"/>
    <cellStyle name="Total 3 2 2 3 2 2" xfId="38507"/>
    <cellStyle name="Total 3 2 2 3 2 2 2" xfId="38508"/>
    <cellStyle name="Total 3 2 2 3 2 2 2 2" xfId="38509"/>
    <cellStyle name="Total 3 2 2 3 2 2 3" xfId="38510"/>
    <cellStyle name="Total 3 2 2 3 2 3" xfId="38511"/>
    <cellStyle name="Total 3 2 2 3 2 3 2" xfId="38512"/>
    <cellStyle name="Total 3 2 2 3 2 3 2 2" xfId="38513"/>
    <cellStyle name="Total 3 2 2 3 2 3 3" xfId="38514"/>
    <cellStyle name="Total 3 2 2 3 2 4" xfId="38515"/>
    <cellStyle name="Total 3 2 2 3 2 4 2" xfId="38516"/>
    <cellStyle name="Total 3 2 2 3 2 5" xfId="38517"/>
    <cellStyle name="Total 3 2 2 3 3" xfId="38518"/>
    <cellStyle name="Total 3 2 2 3 3 2" xfId="38519"/>
    <cellStyle name="Total 3 2 2 3 3 2 2" xfId="38520"/>
    <cellStyle name="Total 3 2 2 3 3 3" xfId="38521"/>
    <cellStyle name="Total 3 2 2 3 4" xfId="38522"/>
    <cellStyle name="Total 3 2 2 3 4 2" xfId="38523"/>
    <cellStyle name="Total 3 2 2 3 4 2 2" xfId="38524"/>
    <cellStyle name="Total 3 2 2 3 4 3" xfId="38525"/>
    <cellStyle name="Total 3 2 2 3 5" xfId="38526"/>
    <cellStyle name="Total 3 2 2 3 5 2" xfId="38527"/>
    <cellStyle name="Total 3 2 2 3 6" xfId="38528"/>
    <cellStyle name="Total 3 2 2 4" xfId="60479"/>
    <cellStyle name="Total 3 2 2 5" xfId="60480"/>
    <cellStyle name="Total 3 2 2 6" xfId="60481"/>
    <cellStyle name="Total 3 2 2 7" xfId="60482"/>
    <cellStyle name="Total 3 2 3" xfId="38529"/>
    <cellStyle name="Total 3 2 3 2" xfId="38530"/>
    <cellStyle name="Total 3 2 3 2 2" xfId="38531"/>
    <cellStyle name="Total 3 2 3 2 2 2" xfId="38532"/>
    <cellStyle name="Total 3 2 3 2 2 2 2" xfId="38533"/>
    <cellStyle name="Total 3 2 3 2 2 2 2 2" xfId="38534"/>
    <cellStyle name="Total 3 2 3 2 2 2 3" xfId="38535"/>
    <cellStyle name="Total 3 2 3 2 2 3" xfId="38536"/>
    <cellStyle name="Total 3 2 3 2 2 3 2" xfId="38537"/>
    <cellStyle name="Total 3 2 3 2 2 3 2 2" xfId="38538"/>
    <cellStyle name="Total 3 2 3 2 2 3 3" xfId="38539"/>
    <cellStyle name="Total 3 2 3 2 2 4" xfId="38540"/>
    <cellStyle name="Total 3 2 3 2 2 4 2" xfId="38541"/>
    <cellStyle name="Total 3 2 3 2 2 5" xfId="38542"/>
    <cellStyle name="Total 3 2 3 2 3" xfId="38543"/>
    <cellStyle name="Total 3 2 3 2 3 2" xfId="38544"/>
    <cellStyle name="Total 3 2 3 2 3 2 2" xfId="38545"/>
    <cellStyle name="Total 3 2 3 2 3 3" xfId="38546"/>
    <cellStyle name="Total 3 2 3 2 4" xfId="38547"/>
    <cellStyle name="Total 3 2 3 2 4 2" xfId="38548"/>
    <cellStyle name="Total 3 2 3 2 4 2 2" xfId="38549"/>
    <cellStyle name="Total 3 2 3 2 4 3" xfId="38550"/>
    <cellStyle name="Total 3 2 3 2 5" xfId="38551"/>
    <cellStyle name="Total 3 2 3 2 5 2" xfId="38552"/>
    <cellStyle name="Total 3 2 3 2 6" xfId="38553"/>
    <cellStyle name="Total 3 2 3 3" xfId="60483"/>
    <cellStyle name="Total 3 2 3 4" xfId="60484"/>
    <cellStyle name="Total 3 2 3 5" xfId="60485"/>
    <cellStyle name="Total 3 2 3 6" xfId="60486"/>
    <cellStyle name="Total 3 2 4" xfId="38554"/>
    <cellStyle name="Total 3 2 4 2" xfId="38555"/>
    <cellStyle name="Total 3 2 4 2 2" xfId="38556"/>
    <cellStyle name="Total 3 2 4 2 2 2" xfId="38557"/>
    <cellStyle name="Total 3 2 4 2 2 2 2" xfId="38558"/>
    <cellStyle name="Total 3 2 4 2 2 3" xfId="38559"/>
    <cellStyle name="Total 3 2 4 2 3" xfId="38560"/>
    <cellStyle name="Total 3 2 4 2 3 2" xfId="38561"/>
    <cellStyle name="Total 3 2 4 2 3 2 2" xfId="38562"/>
    <cellStyle name="Total 3 2 4 2 3 3" xfId="38563"/>
    <cellStyle name="Total 3 2 4 2 4" xfId="38564"/>
    <cellStyle name="Total 3 2 4 2 4 2" xfId="38565"/>
    <cellStyle name="Total 3 2 4 2 5" xfId="38566"/>
    <cellStyle name="Total 3 2 4 3" xfId="38567"/>
    <cellStyle name="Total 3 2 4 3 2" xfId="38568"/>
    <cellStyle name="Total 3 2 4 3 2 2" xfId="38569"/>
    <cellStyle name="Total 3 2 4 3 3" xfId="38570"/>
    <cellStyle name="Total 3 2 4 4" xfId="38571"/>
    <cellStyle name="Total 3 2 4 4 2" xfId="38572"/>
    <cellStyle name="Total 3 2 4 4 2 2" xfId="38573"/>
    <cellStyle name="Total 3 2 4 4 3" xfId="38574"/>
    <cellStyle name="Total 3 2 4 5" xfId="38575"/>
    <cellStyle name="Total 3 2 4 5 2" xfId="38576"/>
    <cellStyle name="Total 3 2 4 6" xfId="38577"/>
    <cellStyle name="Total 3 2 5" xfId="60487"/>
    <cellStyle name="Total 3 2 6" xfId="60488"/>
    <cellStyle name="Total 3 2 7" xfId="60489"/>
    <cellStyle name="Total 3 3" xfId="38578"/>
    <cellStyle name="Total 3 3 2" xfId="38579"/>
    <cellStyle name="Total 3 3 2 2" xfId="38580"/>
    <cellStyle name="Total 3 3 2 2 2" xfId="38581"/>
    <cellStyle name="Total 3 3 2 2 2 2" xfId="38582"/>
    <cellStyle name="Total 3 3 2 2 2 2 2" xfId="38583"/>
    <cellStyle name="Total 3 3 2 2 2 2 2 2" xfId="38584"/>
    <cellStyle name="Total 3 3 2 2 2 2 2 2 2" xfId="38585"/>
    <cellStyle name="Total 3 3 2 2 2 2 2 3" xfId="38586"/>
    <cellStyle name="Total 3 3 2 2 2 2 3" xfId="38587"/>
    <cellStyle name="Total 3 3 2 2 2 2 3 2" xfId="38588"/>
    <cellStyle name="Total 3 3 2 2 2 2 3 2 2" xfId="38589"/>
    <cellStyle name="Total 3 3 2 2 2 2 3 3" xfId="38590"/>
    <cellStyle name="Total 3 3 2 2 2 2 4" xfId="38591"/>
    <cellStyle name="Total 3 3 2 2 2 2 4 2" xfId="38592"/>
    <cellStyle name="Total 3 3 2 2 2 2 5" xfId="38593"/>
    <cellStyle name="Total 3 3 2 2 2 3" xfId="38594"/>
    <cellStyle name="Total 3 3 2 2 2 3 2" xfId="38595"/>
    <cellStyle name="Total 3 3 2 2 2 3 2 2" xfId="38596"/>
    <cellStyle name="Total 3 3 2 2 2 3 3" xfId="38597"/>
    <cellStyle name="Total 3 3 2 2 2 4" xfId="38598"/>
    <cellStyle name="Total 3 3 2 2 2 4 2" xfId="38599"/>
    <cellStyle name="Total 3 3 2 2 2 4 2 2" xfId="38600"/>
    <cellStyle name="Total 3 3 2 2 2 4 3" xfId="38601"/>
    <cellStyle name="Total 3 3 2 2 2 5" xfId="38602"/>
    <cellStyle name="Total 3 3 2 2 2 5 2" xfId="38603"/>
    <cellStyle name="Total 3 3 2 2 2 6" xfId="38604"/>
    <cellStyle name="Total 3 3 2 2 3" xfId="60490"/>
    <cellStyle name="Total 3 3 2 2 4" xfId="60491"/>
    <cellStyle name="Total 3 3 2 2 5" xfId="60492"/>
    <cellStyle name="Total 3 3 2 2 6" xfId="60493"/>
    <cellStyle name="Total 3 3 2 3" xfId="38605"/>
    <cellStyle name="Total 3 3 2 3 2" xfId="38606"/>
    <cellStyle name="Total 3 3 2 3 2 2" xfId="38607"/>
    <cellStyle name="Total 3 3 2 3 2 2 2" xfId="38608"/>
    <cellStyle name="Total 3 3 2 3 2 2 2 2" xfId="38609"/>
    <cellStyle name="Total 3 3 2 3 2 2 3" xfId="38610"/>
    <cellStyle name="Total 3 3 2 3 2 3" xfId="38611"/>
    <cellStyle name="Total 3 3 2 3 2 3 2" xfId="38612"/>
    <cellStyle name="Total 3 3 2 3 2 3 2 2" xfId="38613"/>
    <cellStyle name="Total 3 3 2 3 2 3 3" xfId="38614"/>
    <cellStyle name="Total 3 3 2 3 2 4" xfId="38615"/>
    <cellStyle name="Total 3 3 2 3 2 4 2" xfId="38616"/>
    <cellStyle name="Total 3 3 2 3 2 5" xfId="38617"/>
    <cellStyle name="Total 3 3 2 3 3" xfId="38618"/>
    <cellStyle name="Total 3 3 2 3 3 2" xfId="38619"/>
    <cellStyle name="Total 3 3 2 3 3 2 2" xfId="38620"/>
    <cellStyle name="Total 3 3 2 3 3 3" xfId="38621"/>
    <cellStyle name="Total 3 3 2 3 4" xfId="38622"/>
    <cellStyle name="Total 3 3 2 3 4 2" xfId="38623"/>
    <cellStyle name="Total 3 3 2 3 4 2 2" xfId="38624"/>
    <cellStyle name="Total 3 3 2 3 4 3" xfId="38625"/>
    <cellStyle name="Total 3 3 2 3 5" xfId="38626"/>
    <cellStyle name="Total 3 3 2 3 5 2" xfId="38627"/>
    <cellStyle name="Total 3 3 2 3 6" xfId="38628"/>
    <cellStyle name="Total 3 3 2 4" xfId="60494"/>
    <cellStyle name="Total 3 3 2 5" xfId="60495"/>
    <cellStyle name="Total 3 3 2 6" xfId="60496"/>
    <cellStyle name="Total 3 3 2 7" xfId="60497"/>
    <cellStyle name="Total 3 3 3" xfId="38629"/>
    <cellStyle name="Total 3 3 3 2" xfId="38630"/>
    <cellStyle name="Total 3 3 3 2 2" xfId="38631"/>
    <cellStyle name="Total 3 3 3 2 2 2" xfId="38632"/>
    <cellStyle name="Total 3 3 3 2 2 2 2" xfId="38633"/>
    <cellStyle name="Total 3 3 3 2 2 2 2 2" xfId="38634"/>
    <cellStyle name="Total 3 3 3 2 2 2 3" xfId="38635"/>
    <cellStyle name="Total 3 3 3 2 2 3" xfId="38636"/>
    <cellStyle name="Total 3 3 3 2 2 3 2" xfId="38637"/>
    <cellStyle name="Total 3 3 3 2 2 3 2 2" xfId="38638"/>
    <cellStyle name="Total 3 3 3 2 2 3 3" xfId="38639"/>
    <cellStyle name="Total 3 3 3 2 2 4" xfId="38640"/>
    <cellStyle name="Total 3 3 3 2 2 4 2" xfId="38641"/>
    <cellStyle name="Total 3 3 3 2 2 5" xfId="38642"/>
    <cellStyle name="Total 3 3 3 2 3" xfId="38643"/>
    <cellStyle name="Total 3 3 3 2 3 2" xfId="38644"/>
    <cellStyle name="Total 3 3 3 2 3 2 2" xfId="38645"/>
    <cellStyle name="Total 3 3 3 2 3 3" xfId="38646"/>
    <cellStyle name="Total 3 3 3 2 4" xfId="38647"/>
    <cellStyle name="Total 3 3 3 2 4 2" xfId="38648"/>
    <cellStyle name="Total 3 3 3 2 4 2 2" xfId="38649"/>
    <cellStyle name="Total 3 3 3 2 4 3" xfId="38650"/>
    <cellStyle name="Total 3 3 3 2 5" xfId="38651"/>
    <cellStyle name="Total 3 3 3 2 5 2" xfId="38652"/>
    <cellStyle name="Total 3 3 3 2 6" xfId="38653"/>
    <cellStyle name="Total 3 3 3 3" xfId="60498"/>
    <cellStyle name="Total 3 3 3 4" xfId="60499"/>
    <cellStyle name="Total 3 3 3 5" xfId="60500"/>
    <cellStyle name="Total 3 3 3 6" xfId="60501"/>
    <cellStyle name="Total 3 3 4" xfId="38654"/>
    <cellStyle name="Total 3 3 4 2" xfId="38655"/>
    <cellStyle name="Total 3 3 4 2 2" xfId="38656"/>
    <cellStyle name="Total 3 3 4 2 2 2" xfId="38657"/>
    <cellStyle name="Total 3 3 4 2 2 2 2" xfId="38658"/>
    <cellStyle name="Total 3 3 4 2 2 3" xfId="38659"/>
    <cellStyle name="Total 3 3 4 2 3" xfId="38660"/>
    <cellStyle name="Total 3 3 4 2 3 2" xfId="38661"/>
    <cellStyle name="Total 3 3 4 2 3 2 2" xfId="38662"/>
    <cellStyle name="Total 3 3 4 2 3 3" xfId="38663"/>
    <cellStyle name="Total 3 3 4 2 4" xfId="38664"/>
    <cellStyle name="Total 3 3 4 2 4 2" xfId="38665"/>
    <cellStyle name="Total 3 3 4 2 5" xfId="38666"/>
    <cellStyle name="Total 3 3 4 3" xfId="38667"/>
    <cellStyle name="Total 3 3 4 3 2" xfId="38668"/>
    <cellStyle name="Total 3 3 4 3 2 2" xfId="38669"/>
    <cellStyle name="Total 3 3 4 3 3" xfId="38670"/>
    <cellStyle name="Total 3 3 4 4" xfId="38671"/>
    <cellStyle name="Total 3 3 4 4 2" xfId="38672"/>
    <cellStyle name="Total 3 3 4 4 2 2" xfId="38673"/>
    <cellStyle name="Total 3 3 4 4 3" xfId="38674"/>
    <cellStyle name="Total 3 3 4 5" xfId="38675"/>
    <cellStyle name="Total 3 3 4 5 2" xfId="38676"/>
    <cellStyle name="Total 3 3 4 6" xfId="38677"/>
    <cellStyle name="Total 3 3 5" xfId="60502"/>
    <cellStyle name="Total 3 3 6" xfId="60503"/>
    <cellStyle name="Total 3 3 7" xfId="60504"/>
    <cellStyle name="Total 3 4" xfId="38678"/>
    <cellStyle name="Total 3 4 2" xfId="38679"/>
    <cellStyle name="Total 3 4 2 2" xfId="38680"/>
    <cellStyle name="Total 3 4 2 2 2" xfId="38681"/>
    <cellStyle name="Total 3 4 2 2 2 2" xfId="38682"/>
    <cellStyle name="Total 3 4 2 2 2 2 2" xfId="38683"/>
    <cellStyle name="Total 3 4 2 2 2 2 2 2" xfId="38684"/>
    <cellStyle name="Total 3 4 2 2 2 2 3" xfId="38685"/>
    <cellStyle name="Total 3 4 2 2 2 3" xfId="38686"/>
    <cellStyle name="Total 3 4 2 2 2 3 2" xfId="38687"/>
    <cellStyle name="Total 3 4 2 2 2 3 2 2" xfId="38688"/>
    <cellStyle name="Total 3 4 2 2 2 3 3" xfId="38689"/>
    <cellStyle name="Total 3 4 2 2 2 4" xfId="38690"/>
    <cellStyle name="Total 3 4 2 2 2 4 2" xfId="38691"/>
    <cellStyle name="Total 3 4 2 2 2 5" xfId="38692"/>
    <cellStyle name="Total 3 4 2 2 3" xfId="38693"/>
    <cellStyle name="Total 3 4 2 2 3 2" xfId="38694"/>
    <cellStyle name="Total 3 4 2 2 3 2 2" xfId="38695"/>
    <cellStyle name="Total 3 4 2 2 3 3" xfId="38696"/>
    <cellStyle name="Total 3 4 2 2 4" xfId="38697"/>
    <cellStyle name="Total 3 4 2 2 4 2" xfId="38698"/>
    <cellStyle name="Total 3 4 2 2 4 2 2" xfId="38699"/>
    <cellStyle name="Total 3 4 2 2 4 3" xfId="38700"/>
    <cellStyle name="Total 3 4 2 2 5" xfId="38701"/>
    <cellStyle name="Total 3 4 2 2 5 2" xfId="38702"/>
    <cellStyle name="Total 3 4 2 2 6" xfId="38703"/>
    <cellStyle name="Total 3 4 2 3" xfId="60505"/>
    <cellStyle name="Total 3 4 2 4" xfId="60506"/>
    <cellStyle name="Total 3 4 2 5" xfId="60507"/>
    <cellStyle name="Total 3 4 2 6" xfId="60508"/>
    <cellStyle name="Total 3 4 3" xfId="38704"/>
    <cellStyle name="Total 3 4 3 2" xfId="38705"/>
    <cellStyle name="Total 3 4 3 2 2" xfId="38706"/>
    <cellStyle name="Total 3 4 3 2 2 2" xfId="38707"/>
    <cellStyle name="Total 3 4 3 2 2 2 2" xfId="38708"/>
    <cellStyle name="Total 3 4 3 2 2 3" xfId="38709"/>
    <cellStyle name="Total 3 4 3 2 3" xfId="38710"/>
    <cellStyle name="Total 3 4 3 2 3 2" xfId="38711"/>
    <cellStyle name="Total 3 4 3 2 3 2 2" xfId="38712"/>
    <cellStyle name="Total 3 4 3 2 3 3" xfId="38713"/>
    <cellStyle name="Total 3 4 3 2 4" xfId="38714"/>
    <cellStyle name="Total 3 4 3 2 4 2" xfId="38715"/>
    <cellStyle name="Total 3 4 3 2 5" xfId="38716"/>
    <cellStyle name="Total 3 4 3 3" xfId="38717"/>
    <cellStyle name="Total 3 4 3 3 2" xfId="38718"/>
    <cellStyle name="Total 3 4 3 3 2 2" xfId="38719"/>
    <cellStyle name="Total 3 4 3 3 3" xfId="38720"/>
    <cellStyle name="Total 3 4 3 4" xfId="38721"/>
    <cellStyle name="Total 3 4 3 4 2" xfId="38722"/>
    <cellStyle name="Total 3 4 3 4 2 2" xfId="38723"/>
    <cellStyle name="Total 3 4 3 4 3" xfId="38724"/>
    <cellStyle name="Total 3 4 3 5" xfId="38725"/>
    <cellStyle name="Total 3 4 3 5 2" xfId="38726"/>
    <cellStyle name="Total 3 4 3 6" xfId="38727"/>
    <cellStyle name="Total 3 4 4" xfId="60509"/>
    <cellStyle name="Total 3 4 5" xfId="60510"/>
    <cellStyle name="Total 3 4 6" xfId="60511"/>
    <cellStyle name="Total 3 5" xfId="38728"/>
    <cellStyle name="Total 3 5 2" xfId="38729"/>
    <cellStyle name="Total 3 5 2 2" xfId="38730"/>
    <cellStyle name="Total 3 5 2 2 2" xfId="38731"/>
    <cellStyle name="Total 3 5 2 2 2 2" xfId="38732"/>
    <cellStyle name="Total 3 5 2 2 2 2 2" xfId="38733"/>
    <cellStyle name="Total 3 5 2 2 2 2 2 2" xfId="38734"/>
    <cellStyle name="Total 3 5 2 2 2 2 3" xfId="38735"/>
    <cellStyle name="Total 3 5 2 2 2 3" xfId="38736"/>
    <cellStyle name="Total 3 5 2 2 2 3 2" xfId="38737"/>
    <cellStyle name="Total 3 5 2 2 2 3 2 2" xfId="38738"/>
    <cellStyle name="Total 3 5 2 2 2 3 3" xfId="38739"/>
    <cellStyle name="Total 3 5 2 2 2 4" xfId="38740"/>
    <cellStyle name="Total 3 5 2 2 2 4 2" xfId="38741"/>
    <cellStyle name="Total 3 5 2 2 2 5" xfId="38742"/>
    <cellStyle name="Total 3 5 2 2 3" xfId="38743"/>
    <cellStyle name="Total 3 5 2 2 3 2" xfId="38744"/>
    <cellStyle name="Total 3 5 2 2 3 2 2" xfId="38745"/>
    <cellStyle name="Total 3 5 2 2 3 3" xfId="38746"/>
    <cellStyle name="Total 3 5 2 2 4" xfId="38747"/>
    <cellStyle name="Total 3 5 2 2 4 2" xfId="38748"/>
    <cellStyle name="Total 3 5 2 2 4 2 2" xfId="38749"/>
    <cellStyle name="Total 3 5 2 2 4 3" xfId="38750"/>
    <cellStyle name="Total 3 5 2 2 5" xfId="38751"/>
    <cellStyle name="Total 3 5 2 2 5 2" xfId="38752"/>
    <cellStyle name="Total 3 5 2 2 6" xfId="38753"/>
    <cellStyle name="Total 3 5 2 3" xfId="60512"/>
    <cellStyle name="Total 3 5 2 4" xfId="60513"/>
    <cellStyle name="Total 3 5 2 5" xfId="60514"/>
    <cellStyle name="Total 3 5 2 6" xfId="60515"/>
    <cellStyle name="Total 3 5 3" xfId="38754"/>
    <cellStyle name="Total 3 5 3 2" xfId="38755"/>
    <cellStyle name="Total 3 5 3 2 2" xfId="38756"/>
    <cellStyle name="Total 3 5 3 2 2 2" xfId="38757"/>
    <cellStyle name="Total 3 5 3 2 2 2 2" xfId="38758"/>
    <cellStyle name="Total 3 5 3 2 2 3" xfId="38759"/>
    <cellStyle name="Total 3 5 3 2 3" xfId="38760"/>
    <cellStyle name="Total 3 5 3 2 3 2" xfId="38761"/>
    <cellStyle name="Total 3 5 3 2 3 2 2" xfId="38762"/>
    <cellStyle name="Total 3 5 3 2 3 3" xfId="38763"/>
    <cellStyle name="Total 3 5 3 2 4" xfId="38764"/>
    <cellStyle name="Total 3 5 3 2 4 2" xfId="38765"/>
    <cellStyle name="Total 3 5 3 2 5" xfId="38766"/>
    <cellStyle name="Total 3 5 3 3" xfId="38767"/>
    <cellStyle name="Total 3 5 3 3 2" xfId="38768"/>
    <cellStyle name="Total 3 5 3 3 2 2" xfId="38769"/>
    <cellStyle name="Total 3 5 3 3 3" xfId="38770"/>
    <cellStyle name="Total 3 5 3 4" xfId="38771"/>
    <cellStyle name="Total 3 5 3 4 2" xfId="38772"/>
    <cellStyle name="Total 3 5 3 4 2 2" xfId="38773"/>
    <cellStyle name="Total 3 5 3 4 3" xfId="38774"/>
    <cellStyle name="Total 3 5 3 5" xfId="38775"/>
    <cellStyle name="Total 3 5 3 5 2" xfId="38776"/>
    <cellStyle name="Total 3 5 3 6" xfId="38777"/>
    <cellStyle name="Total 3 5 4" xfId="60516"/>
    <cellStyle name="Total 3 5 5" xfId="60517"/>
    <cellStyle name="Total 3 5 6" xfId="60518"/>
    <cellStyle name="Total 3 6" xfId="38778"/>
    <cellStyle name="Total 3 6 2" xfId="38779"/>
    <cellStyle name="Total 3 6 2 2" xfId="38780"/>
    <cellStyle name="Total 3 6 2 2 2" xfId="38781"/>
    <cellStyle name="Total 3 6 2 2 2 2" xfId="38782"/>
    <cellStyle name="Total 3 6 2 2 2 2 2" xfId="38783"/>
    <cellStyle name="Total 3 6 2 2 2 2 2 2" xfId="38784"/>
    <cellStyle name="Total 3 6 2 2 2 2 3" xfId="38785"/>
    <cellStyle name="Total 3 6 2 2 2 3" xfId="38786"/>
    <cellStyle name="Total 3 6 2 2 2 3 2" xfId="38787"/>
    <cellStyle name="Total 3 6 2 2 2 3 2 2" xfId="38788"/>
    <cellStyle name="Total 3 6 2 2 2 3 3" xfId="38789"/>
    <cellStyle name="Total 3 6 2 2 2 4" xfId="38790"/>
    <cellStyle name="Total 3 6 2 2 2 4 2" xfId="38791"/>
    <cellStyle name="Total 3 6 2 2 2 5" xfId="38792"/>
    <cellStyle name="Total 3 6 2 2 3" xfId="38793"/>
    <cellStyle name="Total 3 6 2 2 3 2" xfId="38794"/>
    <cellStyle name="Total 3 6 2 2 3 2 2" xfId="38795"/>
    <cellStyle name="Total 3 6 2 2 3 3" xfId="38796"/>
    <cellStyle name="Total 3 6 2 2 4" xfId="38797"/>
    <cellStyle name="Total 3 6 2 2 4 2" xfId="38798"/>
    <cellStyle name="Total 3 6 2 2 4 2 2" xfId="38799"/>
    <cellStyle name="Total 3 6 2 2 4 3" xfId="38800"/>
    <cellStyle name="Total 3 6 2 2 5" xfId="38801"/>
    <cellStyle name="Total 3 6 2 2 5 2" xfId="38802"/>
    <cellStyle name="Total 3 6 2 2 6" xfId="38803"/>
    <cellStyle name="Total 3 6 2 3" xfId="60519"/>
    <cellStyle name="Total 3 6 2 4" xfId="60520"/>
    <cellStyle name="Total 3 6 2 5" xfId="60521"/>
    <cellStyle name="Total 3 6 2 6" xfId="60522"/>
    <cellStyle name="Total 3 6 3" xfId="38804"/>
    <cellStyle name="Total 3 6 3 2" xfId="38805"/>
    <cellStyle name="Total 3 6 3 2 2" xfId="38806"/>
    <cellStyle name="Total 3 6 3 2 2 2" xfId="38807"/>
    <cellStyle name="Total 3 6 3 2 2 2 2" xfId="38808"/>
    <cellStyle name="Total 3 6 3 2 2 3" xfId="38809"/>
    <cellStyle name="Total 3 6 3 2 3" xfId="38810"/>
    <cellStyle name="Total 3 6 3 2 3 2" xfId="38811"/>
    <cellStyle name="Total 3 6 3 2 3 2 2" xfId="38812"/>
    <cellStyle name="Total 3 6 3 2 3 3" xfId="38813"/>
    <cellStyle name="Total 3 6 3 2 4" xfId="38814"/>
    <cellStyle name="Total 3 6 3 2 4 2" xfId="38815"/>
    <cellStyle name="Total 3 6 3 2 5" xfId="38816"/>
    <cellStyle name="Total 3 6 3 3" xfId="38817"/>
    <cellStyle name="Total 3 6 3 3 2" xfId="38818"/>
    <cellStyle name="Total 3 6 3 3 2 2" xfId="38819"/>
    <cellStyle name="Total 3 6 3 3 3" xfId="38820"/>
    <cellStyle name="Total 3 6 3 4" xfId="38821"/>
    <cellStyle name="Total 3 6 3 4 2" xfId="38822"/>
    <cellStyle name="Total 3 6 3 4 2 2" xfId="38823"/>
    <cellStyle name="Total 3 6 3 4 3" xfId="38824"/>
    <cellStyle name="Total 3 6 3 5" xfId="38825"/>
    <cellStyle name="Total 3 6 3 5 2" xfId="38826"/>
    <cellStyle name="Total 3 6 3 6" xfId="38827"/>
    <cellStyle name="Total 3 6 4" xfId="60523"/>
    <cellStyle name="Total 3 6 5" xfId="60524"/>
    <cellStyle name="Total 3 6 6" xfId="60525"/>
    <cellStyle name="Total 3 6 7" xfId="60526"/>
    <cellStyle name="Total 3 7" xfId="38828"/>
    <cellStyle name="Total 3 7 2" xfId="38829"/>
    <cellStyle name="Total 3 7 2 2" xfId="38830"/>
    <cellStyle name="Total 3 7 2 2 2" xfId="38831"/>
    <cellStyle name="Total 3 7 2 2 2 2" xfId="38832"/>
    <cellStyle name="Total 3 7 2 2 2 2 2" xfId="38833"/>
    <cellStyle name="Total 3 7 2 2 2 2 2 2" xfId="38834"/>
    <cellStyle name="Total 3 7 2 2 2 2 3" xfId="38835"/>
    <cellStyle name="Total 3 7 2 2 2 3" xfId="38836"/>
    <cellStyle name="Total 3 7 2 2 2 3 2" xfId="38837"/>
    <cellStyle name="Total 3 7 2 2 2 3 2 2" xfId="38838"/>
    <cellStyle name="Total 3 7 2 2 2 3 3" xfId="38839"/>
    <cellStyle name="Total 3 7 2 2 2 4" xfId="38840"/>
    <cellStyle name="Total 3 7 2 2 2 4 2" xfId="38841"/>
    <cellStyle name="Total 3 7 2 2 2 5" xfId="38842"/>
    <cellStyle name="Total 3 7 2 2 3" xfId="38843"/>
    <cellStyle name="Total 3 7 2 2 3 2" xfId="38844"/>
    <cellStyle name="Total 3 7 2 2 3 2 2" xfId="38845"/>
    <cellStyle name="Total 3 7 2 2 3 3" xfId="38846"/>
    <cellStyle name="Total 3 7 2 2 4" xfId="38847"/>
    <cellStyle name="Total 3 7 2 2 4 2" xfId="38848"/>
    <cellStyle name="Total 3 7 2 2 4 2 2" xfId="38849"/>
    <cellStyle name="Total 3 7 2 2 4 3" xfId="38850"/>
    <cellStyle name="Total 3 7 2 2 5" xfId="38851"/>
    <cellStyle name="Total 3 7 2 2 5 2" xfId="38852"/>
    <cellStyle name="Total 3 7 2 2 6" xfId="38853"/>
    <cellStyle name="Total 3 7 2 3" xfId="60527"/>
    <cellStyle name="Total 3 7 2 4" xfId="60528"/>
    <cellStyle name="Total 3 7 2 5" xfId="60529"/>
    <cellStyle name="Total 3 7 2 6" xfId="60530"/>
    <cellStyle name="Total 3 7 3" xfId="38854"/>
    <cellStyle name="Total 3 7 3 2" xfId="38855"/>
    <cellStyle name="Total 3 7 3 2 2" xfId="38856"/>
    <cellStyle name="Total 3 7 3 2 2 2" xfId="38857"/>
    <cellStyle name="Total 3 7 3 2 2 2 2" xfId="38858"/>
    <cellStyle name="Total 3 7 3 2 2 3" xfId="38859"/>
    <cellStyle name="Total 3 7 3 2 3" xfId="38860"/>
    <cellStyle name="Total 3 7 3 2 3 2" xfId="38861"/>
    <cellStyle name="Total 3 7 3 2 3 2 2" xfId="38862"/>
    <cellStyle name="Total 3 7 3 2 3 3" xfId="38863"/>
    <cellStyle name="Total 3 7 3 2 4" xfId="38864"/>
    <cellStyle name="Total 3 7 3 2 4 2" xfId="38865"/>
    <cellStyle name="Total 3 7 3 2 5" xfId="38866"/>
    <cellStyle name="Total 3 7 3 3" xfId="38867"/>
    <cellStyle name="Total 3 7 3 3 2" xfId="38868"/>
    <cellStyle name="Total 3 7 3 3 2 2" xfId="38869"/>
    <cellStyle name="Total 3 7 3 3 3" xfId="38870"/>
    <cellStyle name="Total 3 7 3 4" xfId="38871"/>
    <cellStyle name="Total 3 7 3 4 2" xfId="38872"/>
    <cellStyle name="Total 3 7 3 4 2 2" xfId="38873"/>
    <cellStyle name="Total 3 7 3 4 3" xfId="38874"/>
    <cellStyle name="Total 3 7 3 5" xfId="38875"/>
    <cellStyle name="Total 3 7 3 5 2" xfId="38876"/>
    <cellStyle name="Total 3 7 3 6" xfId="38877"/>
    <cellStyle name="Total 3 7 4" xfId="60531"/>
    <cellStyle name="Total 3 7 5" xfId="60532"/>
    <cellStyle name="Total 3 7 6" xfId="60533"/>
    <cellStyle name="Total 3 7 7" xfId="60534"/>
    <cellStyle name="Total 3 8" xfId="38878"/>
    <cellStyle name="Total 3 8 2" xfId="38879"/>
    <cellStyle name="Total 3 8 2 2" xfId="38880"/>
    <cellStyle name="Total 3 8 2 2 2" xfId="38881"/>
    <cellStyle name="Total 3 8 2 2 2 2" xfId="38882"/>
    <cellStyle name="Total 3 8 2 2 3" xfId="38883"/>
    <cellStyle name="Total 3 8 2 3" xfId="38884"/>
    <cellStyle name="Total 3 8 2 3 2" xfId="38885"/>
    <cellStyle name="Total 3 8 2 3 2 2" xfId="38886"/>
    <cellStyle name="Total 3 8 2 3 3" xfId="38887"/>
    <cellStyle name="Total 3 8 2 4" xfId="38888"/>
    <cellStyle name="Total 3 8 2 4 2" xfId="38889"/>
    <cellStyle name="Total 3 8 2 5" xfId="38890"/>
    <cellStyle name="Total 3 8 3" xfId="38891"/>
    <cellStyle name="Total 3 8 3 2" xfId="38892"/>
    <cellStyle name="Total 3 8 3 2 2" xfId="38893"/>
    <cellStyle name="Total 3 8 3 3" xfId="38894"/>
    <cellStyle name="Total 3 8 4" xfId="38895"/>
    <cellStyle name="Total 3 8 4 2" xfId="38896"/>
    <cellStyle name="Total 3 8 4 2 2" xfId="38897"/>
    <cellStyle name="Total 3 8 4 3" xfId="38898"/>
    <cellStyle name="Total 3 8 5" xfId="38899"/>
    <cellStyle name="Total 3 8 5 2" xfId="38900"/>
    <cellStyle name="Total 3 8 6" xfId="38901"/>
    <cellStyle name="Total 3 9" xfId="60535"/>
    <cellStyle name="Total 4" xfId="38902"/>
    <cellStyle name="Total 4 2" xfId="38903"/>
    <cellStyle name="Total 4 2 2" xfId="38904"/>
    <cellStyle name="Total 4 2 2 2" xfId="38905"/>
    <cellStyle name="Total 4 2 2 2 2" xfId="38906"/>
    <cellStyle name="Total 4 2 2 2 2 2" xfId="38907"/>
    <cellStyle name="Total 4 2 2 2 2 2 2" xfId="38908"/>
    <cellStyle name="Total 4 2 2 2 2 2 2 2" xfId="38909"/>
    <cellStyle name="Total 4 2 2 2 2 2 2 2 2" xfId="38910"/>
    <cellStyle name="Total 4 2 2 2 2 2 2 3" xfId="38911"/>
    <cellStyle name="Total 4 2 2 2 2 2 3" xfId="38912"/>
    <cellStyle name="Total 4 2 2 2 2 2 3 2" xfId="38913"/>
    <cellStyle name="Total 4 2 2 2 2 2 3 2 2" xfId="38914"/>
    <cellStyle name="Total 4 2 2 2 2 2 3 3" xfId="38915"/>
    <cellStyle name="Total 4 2 2 2 2 2 4" xfId="38916"/>
    <cellStyle name="Total 4 2 2 2 2 2 4 2" xfId="38917"/>
    <cellStyle name="Total 4 2 2 2 2 2 5" xfId="38918"/>
    <cellStyle name="Total 4 2 2 2 2 3" xfId="38919"/>
    <cellStyle name="Total 4 2 2 2 2 3 2" xfId="38920"/>
    <cellStyle name="Total 4 2 2 2 2 3 2 2" xfId="38921"/>
    <cellStyle name="Total 4 2 2 2 2 3 3" xfId="38922"/>
    <cellStyle name="Total 4 2 2 2 2 4" xfId="38923"/>
    <cellStyle name="Total 4 2 2 2 2 4 2" xfId="38924"/>
    <cellStyle name="Total 4 2 2 2 2 4 2 2" xfId="38925"/>
    <cellStyle name="Total 4 2 2 2 2 4 3" xfId="38926"/>
    <cellStyle name="Total 4 2 2 2 2 5" xfId="38927"/>
    <cellStyle name="Total 4 2 2 2 2 5 2" xfId="38928"/>
    <cellStyle name="Total 4 2 2 2 2 6" xfId="38929"/>
    <cellStyle name="Total 4 2 2 2 3" xfId="60536"/>
    <cellStyle name="Total 4 2 2 2 4" xfId="60537"/>
    <cellStyle name="Total 4 2 2 2 5" xfId="60538"/>
    <cellStyle name="Total 4 2 2 2 6" xfId="60539"/>
    <cellStyle name="Total 4 2 2 3" xfId="38930"/>
    <cellStyle name="Total 4 2 2 3 2" xfId="38931"/>
    <cellStyle name="Total 4 2 2 3 2 2" xfId="38932"/>
    <cellStyle name="Total 4 2 2 3 2 2 2" xfId="38933"/>
    <cellStyle name="Total 4 2 2 3 2 2 2 2" xfId="38934"/>
    <cellStyle name="Total 4 2 2 3 2 2 3" xfId="38935"/>
    <cellStyle name="Total 4 2 2 3 2 3" xfId="38936"/>
    <cellStyle name="Total 4 2 2 3 2 3 2" xfId="38937"/>
    <cellStyle name="Total 4 2 2 3 2 3 2 2" xfId="38938"/>
    <cellStyle name="Total 4 2 2 3 2 3 3" xfId="38939"/>
    <cellStyle name="Total 4 2 2 3 2 4" xfId="38940"/>
    <cellStyle name="Total 4 2 2 3 2 4 2" xfId="38941"/>
    <cellStyle name="Total 4 2 2 3 2 5" xfId="38942"/>
    <cellStyle name="Total 4 2 2 3 3" xfId="38943"/>
    <cellStyle name="Total 4 2 2 3 3 2" xfId="38944"/>
    <cellStyle name="Total 4 2 2 3 3 2 2" xfId="38945"/>
    <cellStyle name="Total 4 2 2 3 3 3" xfId="38946"/>
    <cellStyle name="Total 4 2 2 3 4" xfId="38947"/>
    <cellStyle name="Total 4 2 2 3 4 2" xfId="38948"/>
    <cellStyle name="Total 4 2 2 3 4 2 2" xfId="38949"/>
    <cellStyle name="Total 4 2 2 3 4 3" xfId="38950"/>
    <cellStyle name="Total 4 2 2 3 5" xfId="38951"/>
    <cellStyle name="Total 4 2 2 3 5 2" xfId="38952"/>
    <cellStyle name="Total 4 2 2 3 6" xfId="38953"/>
    <cellStyle name="Total 4 2 2 4" xfId="60540"/>
    <cellStyle name="Total 4 2 2 5" xfId="60541"/>
    <cellStyle name="Total 4 2 2 6" xfId="60542"/>
    <cellStyle name="Total 4 2 2 7" xfId="60543"/>
    <cellStyle name="Total 4 2 3" xfId="38954"/>
    <cellStyle name="Total 4 2 3 2" xfId="38955"/>
    <cellStyle name="Total 4 2 3 2 2" xfId="38956"/>
    <cellStyle name="Total 4 2 3 2 2 2" xfId="38957"/>
    <cellStyle name="Total 4 2 3 2 2 2 2" xfId="38958"/>
    <cellStyle name="Total 4 2 3 2 2 2 2 2" xfId="38959"/>
    <cellStyle name="Total 4 2 3 2 2 2 3" xfId="38960"/>
    <cellStyle name="Total 4 2 3 2 2 3" xfId="38961"/>
    <cellStyle name="Total 4 2 3 2 2 3 2" xfId="38962"/>
    <cellStyle name="Total 4 2 3 2 2 3 2 2" xfId="38963"/>
    <cellStyle name="Total 4 2 3 2 2 3 3" xfId="38964"/>
    <cellStyle name="Total 4 2 3 2 2 4" xfId="38965"/>
    <cellStyle name="Total 4 2 3 2 2 4 2" xfId="38966"/>
    <cellStyle name="Total 4 2 3 2 2 5" xfId="38967"/>
    <cellStyle name="Total 4 2 3 2 3" xfId="38968"/>
    <cellStyle name="Total 4 2 3 2 3 2" xfId="38969"/>
    <cellStyle name="Total 4 2 3 2 3 2 2" xfId="38970"/>
    <cellStyle name="Total 4 2 3 2 3 3" xfId="38971"/>
    <cellStyle name="Total 4 2 3 2 4" xfId="38972"/>
    <cellStyle name="Total 4 2 3 2 4 2" xfId="38973"/>
    <cellStyle name="Total 4 2 3 2 4 2 2" xfId="38974"/>
    <cellStyle name="Total 4 2 3 2 4 3" xfId="38975"/>
    <cellStyle name="Total 4 2 3 2 5" xfId="38976"/>
    <cellStyle name="Total 4 2 3 2 5 2" xfId="38977"/>
    <cellStyle name="Total 4 2 3 2 6" xfId="38978"/>
    <cellStyle name="Total 4 2 3 3" xfId="60544"/>
    <cellStyle name="Total 4 2 3 4" xfId="60545"/>
    <cellStyle name="Total 4 2 3 5" xfId="60546"/>
    <cellStyle name="Total 4 2 3 6" xfId="60547"/>
    <cellStyle name="Total 4 2 4" xfId="38979"/>
    <cellStyle name="Total 4 2 4 2" xfId="38980"/>
    <cellStyle name="Total 4 2 4 2 2" xfId="38981"/>
    <cellStyle name="Total 4 2 4 2 2 2" xfId="38982"/>
    <cellStyle name="Total 4 2 4 2 2 2 2" xfId="38983"/>
    <cellStyle name="Total 4 2 4 2 2 3" xfId="38984"/>
    <cellStyle name="Total 4 2 4 2 3" xfId="38985"/>
    <cellStyle name="Total 4 2 4 2 3 2" xfId="38986"/>
    <cellStyle name="Total 4 2 4 2 3 2 2" xfId="38987"/>
    <cellStyle name="Total 4 2 4 2 3 3" xfId="38988"/>
    <cellStyle name="Total 4 2 4 2 4" xfId="38989"/>
    <cellStyle name="Total 4 2 4 2 4 2" xfId="38990"/>
    <cellStyle name="Total 4 2 4 2 5" xfId="38991"/>
    <cellStyle name="Total 4 2 4 3" xfId="38992"/>
    <cellStyle name="Total 4 2 4 3 2" xfId="38993"/>
    <cellStyle name="Total 4 2 4 3 2 2" xfId="38994"/>
    <cellStyle name="Total 4 2 4 3 3" xfId="38995"/>
    <cellStyle name="Total 4 2 4 4" xfId="38996"/>
    <cellStyle name="Total 4 2 4 4 2" xfId="38997"/>
    <cellStyle name="Total 4 2 4 4 2 2" xfId="38998"/>
    <cellStyle name="Total 4 2 4 4 3" xfId="38999"/>
    <cellStyle name="Total 4 2 4 5" xfId="39000"/>
    <cellStyle name="Total 4 2 4 5 2" xfId="39001"/>
    <cellStyle name="Total 4 2 4 6" xfId="39002"/>
    <cellStyle name="Total 4 2 5" xfId="60548"/>
    <cellStyle name="Total 4 2 6" xfId="60549"/>
    <cellStyle name="Total 4 2 7" xfId="60550"/>
    <cellStyle name="Total 4 3" xfId="39003"/>
    <cellStyle name="Total 4 3 2" xfId="39004"/>
    <cellStyle name="Total 4 3 2 2" xfId="39005"/>
    <cellStyle name="Total 4 3 2 2 2" xfId="39006"/>
    <cellStyle name="Total 4 3 2 2 2 2" xfId="39007"/>
    <cellStyle name="Total 4 3 2 2 2 2 2" xfId="39008"/>
    <cellStyle name="Total 4 3 2 2 2 2 2 2" xfId="39009"/>
    <cellStyle name="Total 4 3 2 2 2 2 3" xfId="39010"/>
    <cellStyle name="Total 4 3 2 2 2 3" xfId="39011"/>
    <cellStyle name="Total 4 3 2 2 2 3 2" xfId="39012"/>
    <cellStyle name="Total 4 3 2 2 2 3 2 2" xfId="39013"/>
    <cellStyle name="Total 4 3 2 2 2 3 3" xfId="39014"/>
    <cellStyle name="Total 4 3 2 2 2 4" xfId="39015"/>
    <cellStyle name="Total 4 3 2 2 2 4 2" xfId="39016"/>
    <cellStyle name="Total 4 3 2 2 2 5" xfId="39017"/>
    <cellStyle name="Total 4 3 2 2 3" xfId="39018"/>
    <cellStyle name="Total 4 3 2 2 3 2" xfId="39019"/>
    <cellStyle name="Total 4 3 2 2 3 2 2" xfId="39020"/>
    <cellStyle name="Total 4 3 2 2 3 3" xfId="39021"/>
    <cellStyle name="Total 4 3 2 2 4" xfId="39022"/>
    <cellStyle name="Total 4 3 2 2 4 2" xfId="39023"/>
    <cellStyle name="Total 4 3 2 2 4 2 2" xfId="39024"/>
    <cellStyle name="Total 4 3 2 2 4 3" xfId="39025"/>
    <cellStyle name="Total 4 3 2 2 5" xfId="39026"/>
    <cellStyle name="Total 4 3 2 2 5 2" xfId="39027"/>
    <cellStyle name="Total 4 3 2 2 6" xfId="39028"/>
    <cellStyle name="Total 4 3 2 3" xfId="60551"/>
    <cellStyle name="Total 4 3 2 4" xfId="60552"/>
    <cellStyle name="Total 4 3 2 5" xfId="60553"/>
    <cellStyle name="Total 4 3 2 6" xfId="60554"/>
    <cellStyle name="Total 4 3 3" xfId="39029"/>
    <cellStyle name="Total 4 3 3 2" xfId="39030"/>
    <cellStyle name="Total 4 3 3 2 2" xfId="39031"/>
    <cellStyle name="Total 4 3 3 2 2 2" xfId="39032"/>
    <cellStyle name="Total 4 3 3 2 2 2 2" xfId="39033"/>
    <cellStyle name="Total 4 3 3 2 2 3" xfId="39034"/>
    <cellStyle name="Total 4 3 3 2 3" xfId="39035"/>
    <cellStyle name="Total 4 3 3 2 3 2" xfId="39036"/>
    <cellStyle name="Total 4 3 3 2 3 2 2" xfId="39037"/>
    <cellStyle name="Total 4 3 3 2 3 3" xfId="39038"/>
    <cellStyle name="Total 4 3 3 2 4" xfId="39039"/>
    <cellStyle name="Total 4 3 3 2 4 2" xfId="39040"/>
    <cellStyle name="Total 4 3 3 2 5" xfId="39041"/>
    <cellStyle name="Total 4 3 3 3" xfId="39042"/>
    <cellStyle name="Total 4 3 3 3 2" xfId="39043"/>
    <cellStyle name="Total 4 3 3 3 2 2" xfId="39044"/>
    <cellStyle name="Total 4 3 3 3 3" xfId="39045"/>
    <cellStyle name="Total 4 3 3 4" xfId="39046"/>
    <cellStyle name="Total 4 3 3 4 2" xfId="39047"/>
    <cellStyle name="Total 4 3 3 4 2 2" xfId="39048"/>
    <cellStyle name="Total 4 3 3 4 3" xfId="39049"/>
    <cellStyle name="Total 4 3 3 5" xfId="39050"/>
    <cellStyle name="Total 4 3 3 5 2" xfId="39051"/>
    <cellStyle name="Total 4 3 3 6" xfId="39052"/>
    <cellStyle name="Total 4 3 4" xfId="60555"/>
    <cellStyle name="Total 4 3 5" xfId="60556"/>
    <cellStyle name="Total 4 3 6" xfId="60557"/>
    <cellStyle name="Total 4 4" xfId="39053"/>
    <cellStyle name="Total 4 4 2" xfId="39054"/>
    <cellStyle name="Total 4 4 2 2" xfId="39055"/>
    <cellStyle name="Total 4 4 2 2 2" xfId="39056"/>
    <cellStyle name="Total 4 4 2 2 2 2" xfId="39057"/>
    <cellStyle name="Total 4 4 2 2 2 2 2" xfId="39058"/>
    <cellStyle name="Total 4 4 2 2 2 2 2 2" xfId="39059"/>
    <cellStyle name="Total 4 4 2 2 2 2 3" xfId="39060"/>
    <cellStyle name="Total 4 4 2 2 2 3" xfId="39061"/>
    <cellStyle name="Total 4 4 2 2 2 3 2" xfId="39062"/>
    <cellStyle name="Total 4 4 2 2 2 3 2 2" xfId="39063"/>
    <cellStyle name="Total 4 4 2 2 2 3 3" xfId="39064"/>
    <cellStyle name="Total 4 4 2 2 2 4" xfId="39065"/>
    <cellStyle name="Total 4 4 2 2 2 4 2" xfId="39066"/>
    <cellStyle name="Total 4 4 2 2 2 5" xfId="39067"/>
    <cellStyle name="Total 4 4 2 2 3" xfId="39068"/>
    <cellStyle name="Total 4 4 2 2 3 2" xfId="39069"/>
    <cellStyle name="Total 4 4 2 2 3 2 2" xfId="39070"/>
    <cellStyle name="Total 4 4 2 2 3 3" xfId="39071"/>
    <cellStyle name="Total 4 4 2 2 4" xfId="39072"/>
    <cellStyle name="Total 4 4 2 2 4 2" xfId="39073"/>
    <cellStyle name="Total 4 4 2 2 4 2 2" xfId="39074"/>
    <cellStyle name="Total 4 4 2 2 4 3" xfId="39075"/>
    <cellStyle name="Total 4 4 2 2 5" xfId="39076"/>
    <cellStyle name="Total 4 4 2 2 5 2" xfId="39077"/>
    <cellStyle name="Total 4 4 2 2 6" xfId="39078"/>
    <cellStyle name="Total 4 4 2 3" xfId="60558"/>
    <cellStyle name="Total 4 4 2 4" xfId="60559"/>
    <cellStyle name="Total 4 4 2 5" xfId="60560"/>
    <cellStyle name="Total 4 4 2 6" xfId="60561"/>
    <cellStyle name="Total 4 4 3" xfId="39079"/>
    <cellStyle name="Total 4 4 3 2" xfId="39080"/>
    <cellStyle name="Total 4 4 3 2 2" xfId="39081"/>
    <cellStyle name="Total 4 4 3 2 2 2" xfId="39082"/>
    <cellStyle name="Total 4 4 3 2 2 2 2" xfId="39083"/>
    <cellStyle name="Total 4 4 3 2 2 3" xfId="39084"/>
    <cellStyle name="Total 4 4 3 2 3" xfId="39085"/>
    <cellStyle name="Total 4 4 3 2 3 2" xfId="39086"/>
    <cellStyle name="Total 4 4 3 2 3 2 2" xfId="39087"/>
    <cellStyle name="Total 4 4 3 2 3 3" xfId="39088"/>
    <cellStyle name="Total 4 4 3 2 4" xfId="39089"/>
    <cellStyle name="Total 4 4 3 2 4 2" xfId="39090"/>
    <cellStyle name="Total 4 4 3 2 5" xfId="39091"/>
    <cellStyle name="Total 4 4 3 3" xfId="39092"/>
    <cellStyle name="Total 4 4 3 3 2" xfId="39093"/>
    <cellStyle name="Total 4 4 3 3 2 2" xfId="39094"/>
    <cellStyle name="Total 4 4 3 3 3" xfId="39095"/>
    <cellStyle name="Total 4 4 3 4" xfId="39096"/>
    <cellStyle name="Total 4 4 3 4 2" xfId="39097"/>
    <cellStyle name="Total 4 4 3 4 2 2" xfId="39098"/>
    <cellStyle name="Total 4 4 3 4 3" xfId="39099"/>
    <cellStyle name="Total 4 4 3 5" xfId="39100"/>
    <cellStyle name="Total 4 4 3 5 2" xfId="39101"/>
    <cellStyle name="Total 4 4 3 6" xfId="39102"/>
    <cellStyle name="Total 4 4 4" xfId="60562"/>
    <cellStyle name="Total 4 4 5" xfId="60563"/>
    <cellStyle name="Total 4 4 6" xfId="60564"/>
    <cellStyle name="Total 4 5" xfId="39103"/>
    <cellStyle name="Total 4 5 2" xfId="39104"/>
    <cellStyle name="Total 4 5 2 2" xfId="39105"/>
    <cellStyle name="Total 4 5 2 2 2" xfId="39106"/>
    <cellStyle name="Total 4 5 2 2 2 2" xfId="39107"/>
    <cellStyle name="Total 4 5 2 2 2 2 2" xfId="39108"/>
    <cellStyle name="Total 4 5 2 2 2 2 2 2" xfId="39109"/>
    <cellStyle name="Total 4 5 2 2 2 2 3" xfId="39110"/>
    <cellStyle name="Total 4 5 2 2 2 3" xfId="39111"/>
    <cellStyle name="Total 4 5 2 2 2 3 2" xfId="39112"/>
    <cellStyle name="Total 4 5 2 2 2 3 2 2" xfId="39113"/>
    <cellStyle name="Total 4 5 2 2 2 3 3" xfId="39114"/>
    <cellStyle name="Total 4 5 2 2 2 4" xfId="39115"/>
    <cellStyle name="Total 4 5 2 2 2 4 2" xfId="39116"/>
    <cellStyle name="Total 4 5 2 2 2 5" xfId="39117"/>
    <cellStyle name="Total 4 5 2 2 3" xfId="39118"/>
    <cellStyle name="Total 4 5 2 2 3 2" xfId="39119"/>
    <cellStyle name="Total 4 5 2 2 3 2 2" xfId="39120"/>
    <cellStyle name="Total 4 5 2 2 3 3" xfId="39121"/>
    <cellStyle name="Total 4 5 2 2 4" xfId="39122"/>
    <cellStyle name="Total 4 5 2 2 4 2" xfId="39123"/>
    <cellStyle name="Total 4 5 2 2 4 2 2" xfId="39124"/>
    <cellStyle name="Total 4 5 2 2 4 3" xfId="39125"/>
    <cellStyle name="Total 4 5 2 2 5" xfId="39126"/>
    <cellStyle name="Total 4 5 2 2 5 2" xfId="39127"/>
    <cellStyle name="Total 4 5 2 2 6" xfId="39128"/>
    <cellStyle name="Total 4 5 2 3" xfId="60565"/>
    <cellStyle name="Total 4 5 2 4" xfId="60566"/>
    <cellStyle name="Total 4 5 2 5" xfId="60567"/>
    <cellStyle name="Total 4 5 2 6" xfId="60568"/>
    <cellStyle name="Total 4 5 3" xfId="39129"/>
    <cellStyle name="Total 4 5 3 2" xfId="39130"/>
    <cellStyle name="Total 4 5 3 2 2" xfId="39131"/>
    <cellStyle name="Total 4 5 3 2 2 2" xfId="39132"/>
    <cellStyle name="Total 4 5 3 2 2 2 2" xfId="39133"/>
    <cellStyle name="Total 4 5 3 2 2 3" xfId="39134"/>
    <cellStyle name="Total 4 5 3 2 3" xfId="39135"/>
    <cellStyle name="Total 4 5 3 2 3 2" xfId="39136"/>
    <cellStyle name="Total 4 5 3 2 3 2 2" xfId="39137"/>
    <cellStyle name="Total 4 5 3 2 3 3" xfId="39138"/>
    <cellStyle name="Total 4 5 3 2 4" xfId="39139"/>
    <cellStyle name="Total 4 5 3 2 4 2" xfId="39140"/>
    <cellStyle name="Total 4 5 3 2 5" xfId="39141"/>
    <cellStyle name="Total 4 5 3 3" xfId="39142"/>
    <cellStyle name="Total 4 5 3 3 2" xfId="39143"/>
    <cellStyle name="Total 4 5 3 3 2 2" xfId="39144"/>
    <cellStyle name="Total 4 5 3 3 3" xfId="39145"/>
    <cellStyle name="Total 4 5 3 4" xfId="39146"/>
    <cellStyle name="Total 4 5 3 4 2" xfId="39147"/>
    <cellStyle name="Total 4 5 3 4 2 2" xfId="39148"/>
    <cellStyle name="Total 4 5 3 4 3" xfId="39149"/>
    <cellStyle name="Total 4 5 3 5" xfId="39150"/>
    <cellStyle name="Total 4 5 3 5 2" xfId="39151"/>
    <cellStyle name="Total 4 5 3 6" xfId="39152"/>
    <cellStyle name="Total 4 5 4" xfId="60569"/>
    <cellStyle name="Total 4 5 5" xfId="60570"/>
    <cellStyle name="Total 4 5 6" xfId="60571"/>
    <cellStyle name="Total 4 5 7" xfId="60572"/>
    <cellStyle name="Total 4 6" xfId="39153"/>
    <cellStyle name="Total 4 6 2" xfId="39154"/>
    <cellStyle name="Total 4 6 2 2" xfId="39155"/>
    <cellStyle name="Total 4 6 2 2 2" xfId="39156"/>
    <cellStyle name="Total 4 6 2 2 2 2" xfId="39157"/>
    <cellStyle name="Total 4 6 2 2 2 2 2" xfId="39158"/>
    <cellStyle name="Total 4 6 2 2 2 2 2 2" xfId="39159"/>
    <cellStyle name="Total 4 6 2 2 2 2 3" xfId="39160"/>
    <cellStyle name="Total 4 6 2 2 2 3" xfId="39161"/>
    <cellStyle name="Total 4 6 2 2 2 3 2" xfId="39162"/>
    <cellStyle name="Total 4 6 2 2 2 3 2 2" xfId="39163"/>
    <cellStyle name="Total 4 6 2 2 2 3 3" xfId="39164"/>
    <cellStyle name="Total 4 6 2 2 2 4" xfId="39165"/>
    <cellStyle name="Total 4 6 2 2 2 4 2" xfId="39166"/>
    <cellStyle name="Total 4 6 2 2 2 5" xfId="39167"/>
    <cellStyle name="Total 4 6 2 2 3" xfId="39168"/>
    <cellStyle name="Total 4 6 2 2 3 2" xfId="39169"/>
    <cellStyle name="Total 4 6 2 2 3 2 2" xfId="39170"/>
    <cellStyle name="Total 4 6 2 2 3 3" xfId="39171"/>
    <cellStyle name="Total 4 6 2 2 4" xfId="39172"/>
    <cellStyle name="Total 4 6 2 2 4 2" xfId="39173"/>
    <cellStyle name="Total 4 6 2 2 4 2 2" xfId="39174"/>
    <cellStyle name="Total 4 6 2 2 4 3" xfId="39175"/>
    <cellStyle name="Total 4 6 2 2 5" xfId="39176"/>
    <cellStyle name="Total 4 6 2 2 5 2" xfId="39177"/>
    <cellStyle name="Total 4 6 2 2 6" xfId="39178"/>
    <cellStyle name="Total 4 6 2 3" xfId="60573"/>
    <cellStyle name="Total 4 6 2 4" xfId="60574"/>
    <cellStyle name="Total 4 6 2 5" xfId="60575"/>
    <cellStyle name="Total 4 6 2 6" xfId="60576"/>
    <cellStyle name="Total 4 6 3" xfId="39179"/>
    <cellStyle name="Total 4 6 3 2" xfId="39180"/>
    <cellStyle name="Total 4 6 3 2 2" xfId="39181"/>
    <cellStyle name="Total 4 6 3 2 2 2" xfId="39182"/>
    <cellStyle name="Total 4 6 3 2 2 2 2" xfId="39183"/>
    <cellStyle name="Total 4 6 3 2 2 3" xfId="39184"/>
    <cellStyle name="Total 4 6 3 2 3" xfId="39185"/>
    <cellStyle name="Total 4 6 3 2 3 2" xfId="39186"/>
    <cellStyle name="Total 4 6 3 2 3 2 2" xfId="39187"/>
    <cellStyle name="Total 4 6 3 2 3 3" xfId="39188"/>
    <cellStyle name="Total 4 6 3 2 4" xfId="39189"/>
    <cellStyle name="Total 4 6 3 2 4 2" xfId="39190"/>
    <cellStyle name="Total 4 6 3 2 5" xfId="39191"/>
    <cellStyle name="Total 4 6 3 3" xfId="39192"/>
    <cellStyle name="Total 4 6 3 3 2" xfId="39193"/>
    <cellStyle name="Total 4 6 3 3 2 2" xfId="39194"/>
    <cellStyle name="Total 4 6 3 3 3" xfId="39195"/>
    <cellStyle name="Total 4 6 3 4" xfId="39196"/>
    <cellStyle name="Total 4 6 3 4 2" xfId="39197"/>
    <cellStyle name="Total 4 6 3 4 2 2" xfId="39198"/>
    <cellStyle name="Total 4 6 3 4 3" xfId="39199"/>
    <cellStyle name="Total 4 6 3 5" xfId="39200"/>
    <cellStyle name="Total 4 6 3 5 2" xfId="39201"/>
    <cellStyle name="Total 4 6 3 6" xfId="39202"/>
    <cellStyle name="Total 4 6 4" xfId="60577"/>
    <cellStyle name="Total 4 6 5" xfId="60578"/>
    <cellStyle name="Total 4 6 6" xfId="60579"/>
    <cellStyle name="Total 4 6 7" xfId="60580"/>
    <cellStyle name="Total 4 7" xfId="39203"/>
    <cellStyle name="Total 4 7 2" xfId="39204"/>
    <cellStyle name="Total 4 7 2 2" xfId="39205"/>
    <cellStyle name="Total 4 7 2 2 2" xfId="39206"/>
    <cellStyle name="Total 4 7 2 2 2 2" xfId="39207"/>
    <cellStyle name="Total 4 7 2 2 3" xfId="39208"/>
    <cellStyle name="Total 4 7 2 3" xfId="39209"/>
    <cellStyle name="Total 4 7 2 3 2" xfId="39210"/>
    <cellStyle name="Total 4 7 2 3 2 2" xfId="39211"/>
    <cellStyle name="Total 4 7 2 3 3" xfId="39212"/>
    <cellStyle name="Total 4 7 2 4" xfId="39213"/>
    <cellStyle name="Total 4 7 2 4 2" xfId="39214"/>
    <cellStyle name="Total 4 7 2 5" xfId="39215"/>
    <cellStyle name="Total 4 7 3" xfId="39216"/>
    <cellStyle name="Total 4 7 3 2" xfId="39217"/>
    <cellStyle name="Total 4 7 3 2 2" xfId="39218"/>
    <cellStyle name="Total 4 7 3 3" xfId="39219"/>
    <cellStyle name="Total 4 7 4" xfId="39220"/>
    <cellStyle name="Total 4 7 4 2" xfId="39221"/>
    <cellStyle name="Total 4 7 4 2 2" xfId="39222"/>
    <cellStyle name="Total 4 7 4 3" xfId="39223"/>
    <cellStyle name="Total 4 7 5" xfId="39224"/>
    <cellStyle name="Total 4 7 5 2" xfId="39225"/>
    <cellStyle name="Total 4 7 6" xfId="39226"/>
    <cellStyle name="Total 4 8" xfId="60581"/>
    <cellStyle name="Total 4 9" xfId="60582"/>
    <cellStyle name="Total 5" xfId="39227"/>
    <cellStyle name="Total 5 10" xfId="60583"/>
    <cellStyle name="Total 5 2" xfId="39228"/>
    <cellStyle name="Total 5 2 2" xfId="39229"/>
    <cellStyle name="Total 5 2 2 2" xfId="39230"/>
    <cellStyle name="Total 5 2 2 2 2" xfId="39231"/>
    <cellStyle name="Total 5 2 2 2 2 2" xfId="39232"/>
    <cellStyle name="Total 5 2 2 2 2 2 2" xfId="39233"/>
    <cellStyle name="Total 5 2 2 2 2 2 2 2" xfId="39234"/>
    <cellStyle name="Total 5 2 2 2 2 2 2 2 2" xfId="39235"/>
    <cellStyle name="Total 5 2 2 2 2 2 2 3" xfId="39236"/>
    <cellStyle name="Total 5 2 2 2 2 2 3" xfId="39237"/>
    <cellStyle name="Total 5 2 2 2 2 2 3 2" xfId="39238"/>
    <cellStyle name="Total 5 2 2 2 2 2 3 2 2" xfId="39239"/>
    <cellStyle name="Total 5 2 2 2 2 2 3 3" xfId="39240"/>
    <cellStyle name="Total 5 2 2 2 2 2 4" xfId="39241"/>
    <cellStyle name="Total 5 2 2 2 2 2 4 2" xfId="39242"/>
    <cellStyle name="Total 5 2 2 2 2 2 5" xfId="39243"/>
    <cellStyle name="Total 5 2 2 2 2 3" xfId="39244"/>
    <cellStyle name="Total 5 2 2 2 2 3 2" xfId="39245"/>
    <cellStyle name="Total 5 2 2 2 2 3 2 2" xfId="39246"/>
    <cellStyle name="Total 5 2 2 2 2 3 3" xfId="39247"/>
    <cellStyle name="Total 5 2 2 2 2 4" xfId="39248"/>
    <cellStyle name="Total 5 2 2 2 2 4 2" xfId="39249"/>
    <cellStyle name="Total 5 2 2 2 2 4 2 2" xfId="39250"/>
    <cellStyle name="Total 5 2 2 2 2 4 3" xfId="39251"/>
    <cellStyle name="Total 5 2 2 2 2 5" xfId="39252"/>
    <cellStyle name="Total 5 2 2 2 2 5 2" xfId="39253"/>
    <cellStyle name="Total 5 2 2 2 2 6" xfId="39254"/>
    <cellStyle name="Total 5 2 2 2 3" xfId="60584"/>
    <cellStyle name="Total 5 2 2 2 4" xfId="60585"/>
    <cellStyle name="Total 5 2 2 2 5" xfId="60586"/>
    <cellStyle name="Total 5 2 2 2 6" xfId="60587"/>
    <cellStyle name="Total 5 2 2 3" xfId="39255"/>
    <cellStyle name="Total 5 2 2 3 2" xfId="39256"/>
    <cellStyle name="Total 5 2 2 3 2 2" xfId="39257"/>
    <cellStyle name="Total 5 2 2 3 2 2 2" xfId="39258"/>
    <cellStyle name="Total 5 2 2 3 2 2 2 2" xfId="39259"/>
    <cellStyle name="Total 5 2 2 3 2 2 3" xfId="39260"/>
    <cellStyle name="Total 5 2 2 3 2 3" xfId="39261"/>
    <cellStyle name="Total 5 2 2 3 2 3 2" xfId="39262"/>
    <cellStyle name="Total 5 2 2 3 2 3 2 2" xfId="39263"/>
    <cellStyle name="Total 5 2 2 3 2 3 3" xfId="39264"/>
    <cellStyle name="Total 5 2 2 3 2 4" xfId="39265"/>
    <cellStyle name="Total 5 2 2 3 2 4 2" xfId="39266"/>
    <cellStyle name="Total 5 2 2 3 2 5" xfId="39267"/>
    <cellStyle name="Total 5 2 2 3 3" xfId="39268"/>
    <cellStyle name="Total 5 2 2 3 3 2" xfId="39269"/>
    <cellStyle name="Total 5 2 2 3 3 2 2" xfId="39270"/>
    <cellStyle name="Total 5 2 2 3 3 3" xfId="39271"/>
    <cellStyle name="Total 5 2 2 3 4" xfId="39272"/>
    <cellStyle name="Total 5 2 2 3 4 2" xfId="39273"/>
    <cellStyle name="Total 5 2 2 3 4 2 2" xfId="39274"/>
    <cellStyle name="Total 5 2 2 3 4 3" xfId="39275"/>
    <cellStyle name="Total 5 2 2 3 5" xfId="39276"/>
    <cellStyle name="Total 5 2 2 3 5 2" xfId="39277"/>
    <cellStyle name="Total 5 2 2 3 6" xfId="39278"/>
    <cellStyle name="Total 5 2 2 4" xfId="60588"/>
    <cellStyle name="Total 5 2 2 5" xfId="60589"/>
    <cellStyle name="Total 5 2 2 6" xfId="60590"/>
    <cellStyle name="Total 5 2 2 7" xfId="60591"/>
    <cellStyle name="Total 5 2 3" xfId="39279"/>
    <cellStyle name="Total 5 2 3 2" xfId="39280"/>
    <cellStyle name="Total 5 2 3 2 2" xfId="39281"/>
    <cellStyle name="Total 5 2 3 2 2 2" xfId="39282"/>
    <cellStyle name="Total 5 2 3 2 2 2 2" xfId="39283"/>
    <cellStyle name="Total 5 2 3 2 2 2 2 2" xfId="39284"/>
    <cellStyle name="Total 5 2 3 2 2 2 3" xfId="39285"/>
    <cellStyle name="Total 5 2 3 2 2 3" xfId="39286"/>
    <cellStyle name="Total 5 2 3 2 2 3 2" xfId="39287"/>
    <cellStyle name="Total 5 2 3 2 2 3 2 2" xfId="39288"/>
    <cellStyle name="Total 5 2 3 2 2 3 3" xfId="39289"/>
    <cellStyle name="Total 5 2 3 2 2 4" xfId="39290"/>
    <cellStyle name="Total 5 2 3 2 2 4 2" xfId="39291"/>
    <cellStyle name="Total 5 2 3 2 2 5" xfId="39292"/>
    <cellStyle name="Total 5 2 3 2 3" xfId="39293"/>
    <cellStyle name="Total 5 2 3 2 3 2" xfId="39294"/>
    <cellStyle name="Total 5 2 3 2 3 2 2" xfId="39295"/>
    <cellStyle name="Total 5 2 3 2 3 3" xfId="39296"/>
    <cellStyle name="Total 5 2 3 2 4" xfId="39297"/>
    <cellStyle name="Total 5 2 3 2 4 2" xfId="39298"/>
    <cellStyle name="Total 5 2 3 2 4 2 2" xfId="39299"/>
    <cellStyle name="Total 5 2 3 2 4 3" xfId="39300"/>
    <cellStyle name="Total 5 2 3 2 5" xfId="39301"/>
    <cellStyle name="Total 5 2 3 2 5 2" xfId="39302"/>
    <cellStyle name="Total 5 2 3 2 6" xfId="39303"/>
    <cellStyle name="Total 5 2 3 3" xfId="60592"/>
    <cellStyle name="Total 5 2 3 4" xfId="60593"/>
    <cellStyle name="Total 5 2 3 5" xfId="60594"/>
    <cellStyle name="Total 5 2 3 6" xfId="60595"/>
    <cellStyle name="Total 5 2 4" xfId="39304"/>
    <cellStyle name="Total 5 2 4 2" xfId="39305"/>
    <cellStyle name="Total 5 2 4 2 2" xfId="39306"/>
    <cellStyle name="Total 5 2 4 2 2 2" xfId="39307"/>
    <cellStyle name="Total 5 2 4 2 2 2 2" xfId="39308"/>
    <cellStyle name="Total 5 2 4 2 2 3" xfId="39309"/>
    <cellStyle name="Total 5 2 4 2 3" xfId="39310"/>
    <cellStyle name="Total 5 2 4 2 3 2" xfId="39311"/>
    <cellStyle name="Total 5 2 4 2 3 2 2" xfId="39312"/>
    <cellStyle name="Total 5 2 4 2 3 3" xfId="39313"/>
    <cellStyle name="Total 5 2 4 2 4" xfId="39314"/>
    <cellStyle name="Total 5 2 4 2 4 2" xfId="39315"/>
    <cellStyle name="Total 5 2 4 2 5" xfId="39316"/>
    <cellStyle name="Total 5 2 4 3" xfId="39317"/>
    <cellStyle name="Total 5 2 4 3 2" xfId="39318"/>
    <cellStyle name="Total 5 2 4 3 2 2" xfId="39319"/>
    <cellStyle name="Total 5 2 4 3 3" xfId="39320"/>
    <cellStyle name="Total 5 2 4 4" xfId="39321"/>
    <cellStyle name="Total 5 2 4 4 2" xfId="39322"/>
    <cellStyle name="Total 5 2 4 4 2 2" xfId="39323"/>
    <cellStyle name="Total 5 2 4 4 3" xfId="39324"/>
    <cellStyle name="Total 5 2 4 5" xfId="39325"/>
    <cellStyle name="Total 5 2 4 5 2" xfId="39326"/>
    <cellStyle name="Total 5 2 4 6" xfId="39327"/>
    <cellStyle name="Total 5 2 5" xfId="60596"/>
    <cellStyle name="Total 5 2 6" xfId="60597"/>
    <cellStyle name="Total 5 2 7" xfId="60598"/>
    <cellStyle name="Total 5 2 8" xfId="60599"/>
    <cellStyle name="Total 5 3" xfId="39328"/>
    <cellStyle name="Total 5 3 2" xfId="39329"/>
    <cellStyle name="Total 5 3 2 2" xfId="39330"/>
    <cellStyle name="Total 5 3 2 2 2" xfId="39331"/>
    <cellStyle name="Total 5 3 2 2 2 2" xfId="39332"/>
    <cellStyle name="Total 5 3 2 2 2 2 2" xfId="39333"/>
    <cellStyle name="Total 5 3 2 2 2 2 2 2" xfId="39334"/>
    <cellStyle name="Total 5 3 2 2 2 2 3" xfId="39335"/>
    <cellStyle name="Total 5 3 2 2 2 3" xfId="39336"/>
    <cellStyle name="Total 5 3 2 2 2 3 2" xfId="39337"/>
    <cellStyle name="Total 5 3 2 2 2 3 2 2" xfId="39338"/>
    <cellStyle name="Total 5 3 2 2 2 3 3" xfId="39339"/>
    <cellStyle name="Total 5 3 2 2 2 4" xfId="39340"/>
    <cellStyle name="Total 5 3 2 2 2 4 2" xfId="39341"/>
    <cellStyle name="Total 5 3 2 2 2 5" xfId="39342"/>
    <cellStyle name="Total 5 3 2 2 3" xfId="39343"/>
    <cellStyle name="Total 5 3 2 2 3 2" xfId="39344"/>
    <cellStyle name="Total 5 3 2 2 3 2 2" xfId="39345"/>
    <cellStyle name="Total 5 3 2 2 3 3" xfId="39346"/>
    <cellStyle name="Total 5 3 2 2 4" xfId="39347"/>
    <cellStyle name="Total 5 3 2 2 4 2" xfId="39348"/>
    <cellStyle name="Total 5 3 2 2 4 2 2" xfId="39349"/>
    <cellStyle name="Total 5 3 2 2 4 3" xfId="39350"/>
    <cellStyle name="Total 5 3 2 2 5" xfId="39351"/>
    <cellStyle name="Total 5 3 2 2 5 2" xfId="39352"/>
    <cellStyle name="Total 5 3 2 2 6" xfId="39353"/>
    <cellStyle name="Total 5 3 2 3" xfId="60600"/>
    <cellStyle name="Total 5 3 2 4" xfId="60601"/>
    <cellStyle name="Total 5 3 2 5" xfId="60602"/>
    <cellStyle name="Total 5 3 2 6" xfId="60603"/>
    <cellStyle name="Total 5 3 3" xfId="39354"/>
    <cellStyle name="Total 5 3 3 2" xfId="39355"/>
    <cellStyle name="Total 5 3 3 2 2" xfId="39356"/>
    <cellStyle name="Total 5 3 3 2 2 2" xfId="39357"/>
    <cellStyle name="Total 5 3 3 2 2 2 2" xfId="39358"/>
    <cellStyle name="Total 5 3 3 2 2 3" xfId="39359"/>
    <cellStyle name="Total 5 3 3 2 3" xfId="39360"/>
    <cellStyle name="Total 5 3 3 2 3 2" xfId="39361"/>
    <cellStyle name="Total 5 3 3 2 3 2 2" xfId="39362"/>
    <cellStyle name="Total 5 3 3 2 3 3" xfId="39363"/>
    <cellStyle name="Total 5 3 3 2 4" xfId="39364"/>
    <cellStyle name="Total 5 3 3 2 4 2" xfId="39365"/>
    <cellStyle name="Total 5 3 3 2 5" xfId="39366"/>
    <cellStyle name="Total 5 3 3 3" xfId="39367"/>
    <cellStyle name="Total 5 3 3 3 2" xfId="39368"/>
    <cellStyle name="Total 5 3 3 3 2 2" xfId="39369"/>
    <cellStyle name="Total 5 3 3 3 3" xfId="39370"/>
    <cellStyle name="Total 5 3 3 4" xfId="39371"/>
    <cellStyle name="Total 5 3 3 4 2" xfId="39372"/>
    <cellStyle name="Total 5 3 3 4 2 2" xfId="39373"/>
    <cellStyle name="Total 5 3 3 4 3" xfId="39374"/>
    <cellStyle name="Total 5 3 3 5" xfId="39375"/>
    <cellStyle name="Total 5 3 3 5 2" xfId="39376"/>
    <cellStyle name="Total 5 3 3 6" xfId="39377"/>
    <cellStyle name="Total 5 3 4" xfId="60604"/>
    <cellStyle name="Total 5 3 5" xfId="60605"/>
    <cellStyle name="Total 5 3 6" xfId="60606"/>
    <cellStyle name="Total 5 3 7" xfId="60607"/>
    <cellStyle name="Total 5 4" xfId="39378"/>
    <cellStyle name="Total 5 4 2" xfId="39379"/>
    <cellStyle name="Total 5 4 2 2" xfId="39380"/>
    <cellStyle name="Total 5 4 2 2 2" xfId="39381"/>
    <cellStyle name="Total 5 4 2 2 2 2" xfId="39382"/>
    <cellStyle name="Total 5 4 2 2 2 2 2" xfId="39383"/>
    <cellStyle name="Total 5 4 2 2 2 2 2 2" xfId="39384"/>
    <cellStyle name="Total 5 4 2 2 2 2 3" xfId="39385"/>
    <cellStyle name="Total 5 4 2 2 2 3" xfId="39386"/>
    <cellStyle name="Total 5 4 2 2 2 3 2" xfId="39387"/>
    <cellStyle name="Total 5 4 2 2 2 3 2 2" xfId="39388"/>
    <cellStyle name="Total 5 4 2 2 2 3 3" xfId="39389"/>
    <cellStyle name="Total 5 4 2 2 2 4" xfId="39390"/>
    <cellStyle name="Total 5 4 2 2 2 4 2" xfId="39391"/>
    <cellStyle name="Total 5 4 2 2 2 5" xfId="39392"/>
    <cellStyle name="Total 5 4 2 2 3" xfId="39393"/>
    <cellStyle name="Total 5 4 2 2 3 2" xfId="39394"/>
    <cellStyle name="Total 5 4 2 2 3 2 2" xfId="39395"/>
    <cellStyle name="Total 5 4 2 2 3 3" xfId="39396"/>
    <cellStyle name="Total 5 4 2 2 4" xfId="39397"/>
    <cellStyle name="Total 5 4 2 2 4 2" xfId="39398"/>
    <cellStyle name="Total 5 4 2 2 4 2 2" xfId="39399"/>
    <cellStyle name="Total 5 4 2 2 4 3" xfId="39400"/>
    <cellStyle name="Total 5 4 2 2 5" xfId="39401"/>
    <cellStyle name="Total 5 4 2 2 5 2" xfId="39402"/>
    <cellStyle name="Total 5 4 2 2 6" xfId="39403"/>
    <cellStyle name="Total 5 4 2 3" xfId="60608"/>
    <cellStyle name="Total 5 4 2 4" xfId="60609"/>
    <cellStyle name="Total 5 4 2 5" xfId="60610"/>
    <cellStyle name="Total 5 4 2 6" xfId="60611"/>
    <cellStyle name="Total 5 4 3" xfId="39404"/>
    <cellStyle name="Total 5 4 3 2" xfId="39405"/>
    <cellStyle name="Total 5 4 3 2 2" xfId="39406"/>
    <cellStyle name="Total 5 4 3 2 2 2" xfId="39407"/>
    <cellStyle name="Total 5 4 3 2 2 2 2" xfId="39408"/>
    <cellStyle name="Total 5 4 3 2 2 3" xfId="39409"/>
    <cellStyle name="Total 5 4 3 2 3" xfId="39410"/>
    <cellStyle name="Total 5 4 3 2 3 2" xfId="39411"/>
    <cellStyle name="Total 5 4 3 2 3 2 2" xfId="39412"/>
    <cellStyle name="Total 5 4 3 2 3 3" xfId="39413"/>
    <cellStyle name="Total 5 4 3 2 4" xfId="39414"/>
    <cellStyle name="Total 5 4 3 2 4 2" xfId="39415"/>
    <cellStyle name="Total 5 4 3 2 5" xfId="39416"/>
    <cellStyle name="Total 5 4 3 3" xfId="39417"/>
    <cellStyle name="Total 5 4 3 3 2" xfId="39418"/>
    <cellStyle name="Total 5 4 3 3 2 2" xfId="39419"/>
    <cellStyle name="Total 5 4 3 3 3" xfId="39420"/>
    <cellStyle name="Total 5 4 3 4" xfId="39421"/>
    <cellStyle name="Total 5 4 3 4 2" xfId="39422"/>
    <cellStyle name="Total 5 4 3 4 2 2" xfId="39423"/>
    <cellStyle name="Total 5 4 3 4 3" xfId="39424"/>
    <cellStyle name="Total 5 4 3 5" xfId="39425"/>
    <cellStyle name="Total 5 4 3 5 2" xfId="39426"/>
    <cellStyle name="Total 5 4 3 6" xfId="39427"/>
    <cellStyle name="Total 5 4 4" xfId="60612"/>
    <cellStyle name="Total 5 4 5" xfId="60613"/>
    <cellStyle name="Total 5 4 6" xfId="60614"/>
    <cellStyle name="Total 5 4 7" xfId="60615"/>
    <cellStyle name="Total 5 5" xfId="39428"/>
    <cellStyle name="Total 5 5 2" xfId="39429"/>
    <cellStyle name="Total 5 5 2 2" xfId="39430"/>
    <cellStyle name="Total 5 5 2 2 2" xfId="39431"/>
    <cellStyle name="Total 5 5 2 2 2 2" xfId="39432"/>
    <cellStyle name="Total 5 5 2 2 2 2 2" xfId="39433"/>
    <cellStyle name="Total 5 5 2 2 2 2 2 2" xfId="39434"/>
    <cellStyle name="Total 5 5 2 2 2 2 3" xfId="39435"/>
    <cellStyle name="Total 5 5 2 2 2 3" xfId="39436"/>
    <cellStyle name="Total 5 5 2 2 2 3 2" xfId="39437"/>
    <cellStyle name="Total 5 5 2 2 2 3 2 2" xfId="39438"/>
    <cellStyle name="Total 5 5 2 2 2 3 3" xfId="39439"/>
    <cellStyle name="Total 5 5 2 2 2 4" xfId="39440"/>
    <cellStyle name="Total 5 5 2 2 2 4 2" xfId="39441"/>
    <cellStyle name="Total 5 5 2 2 2 5" xfId="39442"/>
    <cellStyle name="Total 5 5 2 2 3" xfId="39443"/>
    <cellStyle name="Total 5 5 2 2 3 2" xfId="39444"/>
    <cellStyle name="Total 5 5 2 2 3 2 2" xfId="39445"/>
    <cellStyle name="Total 5 5 2 2 3 3" xfId="39446"/>
    <cellStyle name="Total 5 5 2 2 4" xfId="39447"/>
    <cellStyle name="Total 5 5 2 2 4 2" xfId="39448"/>
    <cellStyle name="Total 5 5 2 2 4 2 2" xfId="39449"/>
    <cellStyle name="Total 5 5 2 2 4 3" xfId="39450"/>
    <cellStyle name="Total 5 5 2 2 5" xfId="39451"/>
    <cellStyle name="Total 5 5 2 2 5 2" xfId="39452"/>
    <cellStyle name="Total 5 5 2 2 6" xfId="39453"/>
    <cellStyle name="Total 5 5 2 3" xfId="60616"/>
    <cellStyle name="Total 5 5 2 4" xfId="60617"/>
    <cellStyle name="Total 5 5 2 5" xfId="60618"/>
    <cellStyle name="Total 5 5 2 6" xfId="60619"/>
    <cellStyle name="Total 5 5 3" xfId="39454"/>
    <cellStyle name="Total 5 5 3 2" xfId="39455"/>
    <cellStyle name="Total 5 5 3 2 2" xfId="39456"/>
    <cellStyle name="Total 5 5 3 2 2 2" xfId="39457"/>
    <cellStyle name="Total 5 5 3 2 2 2 2" xfId="39458"/>
    <cellStyle name="Total 5 5 3 2 2 3" xfId="39459"/>
    <cellStyle name="Total 5 5 3 2 3" xfId="39460"/>
    <cellStyle name="Total 5 5 3 2 3 2" xfId="39461"/>
    <cellStyle name="Total 5 5 3 2 3 2 2" xfId="39462"/>
    <cellStyle name="Total 5 5 3 2 3 3" xfId="39463"/>
    <cellStyle name="Total 5 5 3 2 4" xfId="39464"/>
    <cellStyle name="Total 5 5 3 2 4 2" xfId="39465"/>
    <cellStyle name="Total 5 5 3 2 5" xfId="39466"/>
    <cellStyle name="Total 5 5 3 3" xfId="39467"/>
    <cellStyle name="Total 5 5 3 3 2" xfId="39468"/>
    <cellStyle name="Total 5 5 3 3 2 2" xfId="39469"/>
    <cellStyle name="Total 5 5 3 3 3" xfId="39470"/>
    <cellStyle name="Total 5 5 3 4" xfId="39471"/>
    <cellStyle name="Total 5 5 3 4 2" xfId="39472"/>
    <cellStyle name="Total 5 5 3 4 2 2" xfId="39473"/>
    <cellStyle name="Total 5 5 3 4 3" xfId="39474"/>
    <cellStyle name="Total 5 5 3 5" xfId="39475"/>
    <cellStyle name="Total 5 5 3 5 2" xfId="39476"/>
    <cellStyle name="Total 5 5 3 6" xfId="39477"/>
    <cellStyle name="Total 5 5 4" xfId="60620"/>
    <cellStyle name="Total 5 5 5" xfId="60621"/>
    <cellStyle name="Total 5 5 6" xfId="60622"/>
    <cellStyle name="Total 5 5 7" xfId="60623"/>
    <cellStyle name="Total 5 6" xfId="39478"/>
    <cellStyle name="Total 5 6 2" xfId="39479"/>
    <cellStyle name="Total 5 6 2 2" xfId="39480"/>
    <cellStyle name="Total 5 6 2 2 2" xfId="39481"/>
    <cellStyle name="Total 5 6 2 2 2 2" xfId="39482"/>
    <cellStyle name="Total 5 6 2 2 2 2 2" xfId="39483"/>
    <cellStyle name="Total 5 6 2 2 2 2 2 2" xfId="39484"/>
    <cellStyle name="Total 5 6 2 2 2 2 3" xfId="39485"/>
    <cellStyle name="Total 5 6 2 2 2 3" xfId="39486"/>
    <cellStyle name="Total 5 6 2 2 2 3 2" xfId="39487"/>
    <cellStyle name="Total 5 6 2 2 2 3 2 2" xfId="39488"/>
    <cellStyle name="Total 5 6 2 2 2 3 3" xfId="39489"/>
    <cellStyle name="Total 5 6 2 2 2 4" xfId="39490"/>
    <cellStyle name="Total 5 6 2 2 2 4 2" xfId="39491"/>
    <cellStyle name="Total 5 6 2 2 2 5" xfId="39492"/>
    <cellStyle name="Total 5 6 2 2 3" xfId="39493"/>
    <cellStyle name="Total 5 6 2 2 3 2" xfId="39494"/>
    <cellStyle name="Total 5 6 2 2 3 2 2" xfId="39495"/>
    <cellStyle name="Total 5 6 2 2 3 3" xfId="39496"/>
    <cellStyle name="Total 5 6 2 2 4" xfId="39497"/>
    <cellStyle name="Total 5 6 2 2 4 2" xfId="39498"/>
    <cellStyle name="Total 5 6 2 2 4 2 2" xfId="39499"/>
    <cellStyle name="Total 5 6 2 2 4 3" xfId="39500"/>
    <cellStyle name="Total 5 6 2 2 5" xfId="39501"/>
    <cellStyle name="Total 5 6 2 2 5 2" xfId="39502"/>
    <cellStyle name="Total 5 6 2 2 6" xfId="39503"/>
    <cellStyle name="Total 5 6 2 3" xfId="60624"/>
    <cellStyle name="Total 5 6 2 4" xfId="60625"/>
    <cellStyle name="Total 5 6 2 5" xfId="60626"/>
    <cellStyle name="Total 5 6 2 6" xfId="60627"/>
    <cellStyle name="Total 5 6 3" xfId="39504"/>
    <cellStyle name="Total 5 6 3 2" xfId="39505"/>
    <cellStyle name="Total 5 6 3 2 2" xfId="39506"/>
    <cellStyle name="Total 5 6 3 2 2 2" xfId="39507"/>
    <cellStyle name="Total 5 6 3 2 2 2 2" xfId="39508"/>
    <cellStyle name="Total 5 6 3 2 2 3" xfId="39509"/>
    <cellStyle name="Total 5 6 3 2 3" xfId="39510"/>
    <cellStyle name="Total 5 6 3 2 3 2" xfId="39511"/>
    <cellStyle name="Total 5 6 3 2 3 2 2" xfId="39512"/>
    <cellStyle name="Total 5 6 3 2 3 3" xfId="39513"/>
    <cellStyle name="Total 5 6 3 2 4" xfId="39514"/>
    <cellStyle name="Total 5 6 3 2 4 2" xfId="39515"/>
    <cellStyle name="Total 5 6 3 2 5" xfId="39516"/>
    <cellStyle name="Total 5 6 3 3" xfId="39517"/>
    <cellStyle name="Total 5 6 3 3 2" xfId="39518"/>
    <cellStyle name="Total 5 6 3 3 2 2" xfId="39519"/>
    <cellStyle name="Total 5 6 3 3 3" xfId="39520"/>
    <cellStyle name="Total 5 6 3 4" xfId="39521"/>
    <cellStyle name="Total 5 6 3 4 2" xfId="39522"/>
    <cellStyle name="Total 5 6 3 4 2 2" xfId="39523"/>
    <cellStyle name="Total 5 6 3 4 3" xfId="39524"/>
    <cellStyle name="Total 5 6 3 5" xfId="39525"/>
    <cellStyle name="Total 5 6 3 5 2" xfId="39526"/>
    <cellStyle name="Total 5 6 3 6" xfId="39527"/>
    <cellStyle name="Total 5 6 4" xfId="60628"/>
    <cellStyle name="Total 5 6 5" xfId="60629"/>
    <cellStyle name="Total 5 6 6" xfId="60630"/>
    <cellStyle name="Total 5 6 7" xfId="60631"/>
    <cellStyle name="Total 5 7" xfId="39528"/>
    <cellStyle name="Total 5 7 2" xfId="39529"/>
    <cellStyle name="Total 5 7 2 2" xfId="39530"/>
    <cellStyle name="Total 5 7 2 2 2" xfId="39531"/>
    <cellStyle name="Total 5 7 2 2 2 2" xfId="39532"/>
    <cellStyle name="Total 5 7 2 2 3" xfId="39533"/>
    <cellStyle name="Total 5 7 2 3" xfId="39534"/>
    <cellStyle name="Total 5 7 2 3 2" xfId="39535"/>
    <cellStyle name="Total 5 7 2 3 2 2" xfId="39536"/>
    <cellStyle name="Total 5 7 2 3 3" xfId="39537"/>
    <cellStyle name="Total 5 7 2 4" xfId="39538"/>
    <cellStyle name="Total 5 7 2 4 2" xfId="39539"/>
    <cellStyle name="Total 5 7 2 5" xfId="39540"/>
    <cellStyle name="Total 5 7 3" xfId="39541"/>
    <cellStyle name="Total 5 7 3 2" xfId="39542"/>
    <cellStyle name="Total 5 7 3 2 2" xfId="39543"/>
    <cellStyle name="Total 5 7 3 3" xfId="39544"/>
    <cellStyle name="Total 5 7 4" xfId="39545"/>
    <cellStyle name="Total 5 7 4 2" xfId="39546"/>
    <cellStyle name="Total 5 7 4 2 2" xfId="39547"/>
    <cellStyle name="Total 5 7 4 3" xfId="39548"/>
    <cellStyle name="Total 5 7 5" xfId="39549"/>
    <cellStyle name="Total 5 7 5 2" xfId="39550"/>
    <cellStyle name="Total 5 7 6" xfId="39551"/>
    <cellStyle name="Total 5 8" xfId="60632"/>
    <cellStyle name="Total 5 9" xfId="60633"/>
    <cellStyle name="Total 6" xfId="60634"/>
    <cellStyle name="Total 6 2" xfId="60635"/>
    <cellStyle name="Total 6 3" xfId="60636"/>
    <cellStyle name="Total 7" xfId="60637"/>
    <cellStyle name="Total 8" xfId="60638"/>
    <cellStyle name="Total 9" xfId="60639"/>
    <cellStyle name="Valn" xfId="1491"/>
    <cellStyle name="Valn 2" xfId="60640"/>
    <cellStyle name="Valn 2 2" xfId="60641"/>
    <cellStyle name="Valn 3" xfId="60642"/>
    <cellStyle name="ValNum" xfId="1492"/>
    <cellStyle name="Warning Text 2" xfId="1493"/>
    <cellStyle name="Warning Text 3" xfId="39552"/>
    <cellStyle name="_x0007_ଘƦ" xfId="1494"/>
    <cellStyle name="_x0007_ଘƦ 2" xfId="14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7.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externalLink" Target="externalLinks/externalLink33.xml"/><Relationship Id="rId47" Type="http://schemas.openxmlformats.org/officeDocument/2006/relationships/externalLink" Target="externalLinks/externalLink38.xml"/><Relationship Id="rId50" Type="http://schemas.openxmlformats.org/officeDocument/2006/relationships/externalLink" Target="externalLinks/externalLink41.xml"/><Relationship Id="rId55" Type="http://schemas.openxmlformats.org/officeDocument/2006/relationships/externalLink" Target="externalLinks/externalLink46.xml"/><Relationship Id="rId63" Type="http://schemas.openxmlformats.org/officeDocument/2006/relationships/externalLink" Target="externalLinks/externalLink54.xml"/><Relationship Id="rId68" Type="http://schemas.openxmlformats.org/officeDocument/2006/relationships/externalLink" Target="externalLinks/externalLink59.xml"/><Relationship Id="rId76" Type="http://schemas.openxmlformats.org/officeDocument/2006/relationships/externalLink" Target="externalLinks/externalLink67.xml"/><Relationship Id="rId84" Type="http://schemas.openxmlformats.org/officeDocument/2006/relationships/externalLink" Target="externalLinks/externalLink75.xml"/><Relationship Id="rId89" Type="http://schemas.openxmlformats.org/officeDocument/2006/relationships/externalLink" Target="externalLinks/externalLink80.xml"/><Relationship Id="rId97"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externalLink" Target="externalLinks/externalLink62.xml"/><Relationship Id="rId9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7.xml"/><Relationship Id="rId29" Type="http://schemas.openxmlformats.org/officeDocument/2006/relationships/externalLink" Target="externalLinks/externalLink20.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externalLink" Target="externalLinks/externalLink31.xml"/><Relationship Id="rId45" Type="http://schemas.openxmlformats.org/officeDocument/2006/relationships/externalLink" Target="externalLinks/externalLink36.xml"/><Relationship Id="rId53" Type="http://schemas.openxmlformats.org/officeDocument/2006/relationships/externalLink" Target="externalLinks/externalLink44.xml"/><Relationship Id="rId58" Type="http://schemas.openxmlformats.org/officeDocument/2006/relationships/externalLink" Target="externalLinks/externalLink49.xml"/><Relationship Id="rId66" Type="http://schemas.openxmlformats.org/officeDocument/2006/relationships/externalLink" Target="externalLinks/externalLink57.xml"/><Relationship Id="rId74" Type="http://schemas.openxmlformats.org/officeDocument/2006/relationships/externalLink" Target="externalLinks/externalLink65.xml"/><Relationship Id="rId79" Type="http://schemas.openxmlformats.org/officeDocument/2006/relationships/externalLink" Target="externalLinks/externalLink70.xml"/><Relationship Id="rId87" Type="http://schemas.openxmlformats.org/officeDocument/2006/relationships/externalLink" Target="externalLinks/externalLink78.xml"/><Relationship Id="rId5" Type="http://schemas.openxmlformats.org/officeDocument/2006/relationships/worksheet" Target="worksheets/sheet5.xml"/><Relationship Id="rId61" Type="http://schemas.openxmlformats.org/officeDocument/2006/relationships/externalLink" Target="externalLinks/externalLink52.xml"/><Relationship Id="rId82" Type="http://schemas.openxmlformats.org/officeDocument/2006/relationships/externalLink" Target="externalLinks/externalLink73.xml"/><Relationship Id="rId90" Type="http://schemas.openxmlformats.org/officeDocument/2006/relationships/externalLink" Target="externalLinks/externalLink81.xml"/><Relationship Id="rId95" Type="http://schemas.openxmlformats.org/officeDocument/2006/relationships/customXml" Target="../customXml/item1.xml"/><Relationship Id="rId19" Type="http://schemas.openxmlformats.org/officeDocument/2006/relationships/externalLink" Target="externalLinks/externalLink10.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externalLink" Target="externalLinks/externalLink34.xml"/><Relationship Id="rId48" Type="http://schemas.openxmlformats.org/officeDocument/2006/relationships/externalLink" Target="externalLinks/externalLink39.xml"/><Relationship Id="rId56" Type="http://schemas.openxmlformats.org/officeDocument/2006/relationships/externalLink" Target="externalLinks/externalLink47.xml"/><Relationship Id="rId64" Type="http://schemas.openxmlformats.org/officeDocument/2006/relationships/externalLink" Target="externalLinks/externalLink55.xml"/><Relationship Id="rId69" Type="http://schemas.openxmlformats.org/officeDocument/2006/relationships/externalLink" Target="externalLinks/externalLink60.xml"/><Relationship Id="rId77" Type="http://schemas.openxmlformats.org/officeDocument/2006/relationships/externalLink" Target="externalLinks/externalLink68.xml"/><Relationship Id="rId8" Type="http://schemas.openxmlformats.org/officeDocument/2006/relationships/worksheet" Target="worksheets/sheet8.xml"/><Relationship Id="rId51" Type="http://schemas.openxmlformats.org/officeDocument/2006/relationships/externalLink" Target="externalLinks/externalLink42.xml"/><Relationship Id="rId72" Type="http://schemas.openxmlformats.org/officeDocument/2006/relationships/externalLink" Target="externalLinks/externalLink63.xml"/><Relationship Id="rId80" Type="http://schemas.openxmlformats.org/officeDocument/2006/relationships/externalLink" Target="externalLinks/externalLink71.xml"/><Relationship Id="rId85" Type="http://schemas.openxmlformats.org/officeDocument/2006/relationships/externalLink" Target="externalLinks/externalLink76.xml"/><Relationship Id="rId9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 Id="rId46" Type="http://schemas.openxmlformats.org/officeDocument/2006/relationships/externalLink" Target="externalLinks/externalLink37.xml"/><Relationship Id="rId59" Type="http://schemas.openxmlformats.org/officeDocument/2006/relationships/externalLink" Target="externalLinks/externalLink50.xml"/><Relationship Id="rId67" Type="http://schemas.openxmlformats.org/officeDocument/2006/relationships/externalLink" Target="externalLinks/externalLink58.xml"/><Relationship Id="rId20" Type="http://schemas.openxmlformats.org/officeDocument/2006/relationships/externalLink" Target="externalLinks/externalLink11.xml"/><Relationship Id="rId41" Type="http://schemas.openxmlformats.org/officeDocument/2006/relationships/externalLink" Target="externalLinks/externalLink32.xml"/><Relationship Id="rId54" Type="http://schemas.openxmlformats.org/officeDocument/2006/relationships/externalLink" Target="externalLinks/externalLink45.xml"/><Relationship Id="rId62" Type="http://schemas.openxmlformats.org/officeDocument/2006/relationships/externalLink" Target="externalLinks/externalLink53.xml"/><Relationship Id="rId70" Type="http://schemas.openxmlformats.org/officeDocument/2006/relationships/externalLink" Target="externalLinks/externalLink61.xml"/><Relationship Id="rId75" Type="http://schemas.openxmlformats.org/officeDocument/2006/relationships/externalLink" Target="externalLinks/externalLink66.xml"/><Relationship Id="rId83" Type="http://schemas.openxmlformats.org/officeDocument/2006/relationships/externalLink" Target="externalLinks/externalLink74.xml"/><Relationship Id="rId88" Type="http://schemas.openxmlformats.org/officeDocument/2006/relationships/externalLink" Target="externalLinks/externalLink79.xml"/><Relationship Id="rId91" Type="http://schemas.openxmlformats.org/officeDocument/2006/relationships/theme" Target="theme/theme1.xml"/><Relationship Id="rId9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49" Type="http://schemas.openxmlformats.org/officeDocument/2006/relationships/externalLink" Target="externalLinks/externalLink40.xml"/><Relationship Id="rId57" Type="http://schemas.openxmlformats.org/officeDocument/2006/relationships/externalLink" Target="externalLinks/externalLink48.xml"/><Relationship Id="rId10" Type="http://schemas.openxmlformats.org/officeDocument/2006/relationships/externalLink" Target="externalLinks/externalLink1.xml"/><Relationship Id="rId31" Type="http://schemas.openxmlformats.org/officeDocument/2006/relationships/externalLink" Target="externalLinks/externalLink22.xml"/><Relationship Id="rId44" Type="http://schemas.openxmlformats.org/officeDocument/2006/relationships/externalLink" Target="externalLinks/externalLink35.xml"/><Relationship Id="rId52" Type="http://schemas.openxmlformats.org/officeDocument/2006/relationships/externalLink" Target="externalLinks/externalLink43.xml"/><Relationship Id="rId60" Type="http://schemas.openxmlformats.org/officeDocument/2006/relationships/externalLink" Target="externalLinks/externalLink51.xml"/><Relationship Id="rId65" Type="http://schemas.openxmlformats.org/officeDocument/2006/relationships/externalLink" Target="externalLinks/externalLink56.xml"/><Relationship Id="rId73" Type="http://schemas.openxmlformats.org/officeDocument/2006/relationships/externalLink" Target="externalLinks/externalLink64.xml"/><Relationship Id="rId78" Type="http://schemas.openxmlformats.org/officeDocument/2006/relationships/externalLink" Target="externalLinks/externalLink69.xml"/><Relationship Id="rId81" Type="http://schemas.openxmlformats.org/officeDocument/2006/relationships/externalLink" Target="externalLinks/externalLink72.xml"/><Relationship Id="rId86" Type="http://schemas.openxmlformats.org/officeDocument/2006/relationships/externalLink" Target="externalLinks/externalLink77.xml"/><Relationship Id="rId9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9" Type="http://schemas.openxmlformats.org/officeDocument/2006/relationships/externalLink" Target="externalLinks/externalLink30.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0</xdr:rowOff>
    </xdr:from>
    <xdr:to>
      <xdr:col>12</xdr:col>
      <xdr:colOff>28575</xdr:colOff>
      <xdr:row>14</xdr:row>
      <xdr:rowOff>66675</xdr:rowOff>
    </xdr:to>
    <xdr:sp macro="" textlink="">
      <xdr:nvSpPr>
        <xdr:cNvPr id="5" name="TextBox 4"/>
        <xdr:cNvSpPr txBox="1"/>
      </xdr:nvSpPr>
      <xdr:spPr>
        <a:xfrm>
          <a:off x="295275" y="1333500"/>
          <a:ext cx="6734175" cy="1400175"/>
        </a:xfrm>
        <a:prstGeom prst="rect">
          <a:avLst/>
        </a:prstGeom>
        <a:solidFill>
          <a:schemeClr val="bg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i="0">
              <a:solidFill>
                <a:schemeClr val="dk1"/>
              </a:solidFill>
              <a:effectLst/>
              <a:latin typeface="+mn-lt"/>
              <a:ea typeface="+mn-ea"/>
              <a:cs typeface="+mn-cs"/>
            </a:rPr>
            <a:t>"This model is published by Monitor as part of the consultation on the proposals for the National Tariff for 2015/16, carried out under section 118 of the 2012 Act. The model forms part of the proposed method for determining national prices and so has been published as an annex to Section 5 of Part II of the consultation notice.  This ensures full publication of the proposed method and that stakeholders have the information necessary to respond to those proposals.  The model, and the proposed prices derived from this model, remain proposals for consultation at this stage.  The final method and prices will be published after the consultation.  Monitor shall not accept any responsibility or liability in respect of the contents or use of the model or the proposed prices."</a:t>
          </a:r>
        </a:p>
        <a:p>
          <a:endParaRPr lang="en-GB"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590550</xdr:colOff>
      <xdr:row>1</xdr:row>
      <xdr:rowOff>38100</xdr:rowOff>
    </xdr:from>
    <xdr:to>
      <xdr:col>17</xdr:col>
      <xdr:colOff>0</xdr:colOff>
      <xdr:row>2</xdr:row>
      <xdr:rowOff>190500</xdr:rowOff>
    </xdr:to>
    <xdr:sp macro="" textlink="">
      <xdr:nvSpPr>
        <xdr:cNvPr id="2" name="Rectangle 1"/>
        <xdr:cNvSpPr/>
      </xdr:nvSpPr>
      <xdr:spPr>
        <a:xfrm>
          <a:off x="9525000" y="238125"/>
          <a:ext cx="5505450" cy="7905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GB" sz="1100">
              <a:solidFill>
                <a:schemeClr val="tx1"/>
              </a:solidFill>
            </a:rPr>
            <a:t>Where monitor has taken "no action” in response to an Expert comment, this is usually because we have to date received insufficient evidence to support making a manual adjustment to the tariff price.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PA\PES1\DATA\SAR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connect2.monitor-nhsft.gov.uk/sites/PricingDelivery/MonitorDocumentLibrary/Model%2015_16/Draft%2015-16%20prices/5-11%20prices/2014-15%20Actual%20Prices%20v0.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simon.mackinnon\Local%20Settings\Temp\simon\NHS%20LSP%20services\Rate\Documents%20and%20Settings\trevor_bethune_ellin\Desktop\ISC%20FY03%20Base%20Plan%2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info.doh.gov.uk/doh/finman.nsf/43688bfc283452240025672800548958/1955847f268c019900256a2200561025/$FILE/Accounts%202006-0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ata\notes99D109\DOCUME~1\Ksahota\LOCALS~1\Temp\notes0CCE18\SmartViewRepor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PAY\PayModelMarch07\PAY%20BILL%20MODEL%202005-06%20-%20CSR%20version%20070302%20(WIP).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ata\Helen%20Skinner\Cts\Deals\Nhs\OBS%202\Overall%20Pricing\27th%20Sept\OBS2%20CTA%20V1.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WINDOWS\TEMP\p.notes.data\GAD%20population%20projection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International%20Division\Overseas%20Health%20Care\X-System\Dump2%2024-07-07\SystemSpecTemplate%2024-07-07%200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ata\notes99D109\DATA\DHFMR%20coding.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1\pweare\LOCALS~1\Temp\notes99D109\Draft%20intel%20sheet%20v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AFT2\Rev03\Unified%20Allocations\Data\NewNeed\2003LISI.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Data\notes99D109\Data\notes0CCE18\Department%20of%20Health%20function%20map%202011-12%20to%202012-13%20v0.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GROUPS\Fianci'l.acc\CAPITAL\CAPITAL%20TEAM\2005_06\PDC\PDC%20-%209060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1\pweare\LOCALS~1\Temp\notes99D109\727_2007-2008P07_Y29_Q29_A18_ALB%20P0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CUME~1\pweare\LOCALS~1\Temp\p.notes.data\DH%20new%20Event%2012%20corrected.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Non%20Clinical%20-%20CS%20COO%20CD\Corporate%20Services\Business%20Plans\0405BusPlans\Perf%20Dir\IT\IT%20Detailed%20Bus%20Plan%20V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LocalData\IAT\Macro\FID_IAT_Process_Returns_V3.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Data\Helen%20Skinner\Cts\Deals\Nhs\OBS%202\Overall%20Pricing\27th%20Sept\Briefing%20pack%20V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DOCUME~1\pweare\LOCALS~1\Temp\notes99D109\Data\&#163;50m%20pro%20rata%20to%20PCT%202002_03%20allocations.xls"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Startup" Target="Current%20PCTs%20and%20New%20Configuration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FM\FCR\2010-11\Reporting%202010-11\Reporting\Bubble%20charts\Bubble%20chart%20Month%20draft%20accounts%20v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PAEIG\RPA%204\All%20Key%20Docs\Dispo\Waterfall0708\Data\&#163;50m%20pro%20rata%20to%20PCT%202002_03%20allocation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FM\CFISSA%20-%20CFS%20-%20PSS\2008-09%20Central%20Programmes\DH&amp;ALB%20Finances\Cascade\08.09%20DHFC%20Cascade%20&amp;%20Other%20Budget%20Adjs%20Master.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FM\VOTE\2007-08\Cascade%20Master\DHFC%20Cascade%2014%20August%20(Cascade%205).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FID%20FM\2007-08\EYF%20and%20Resource%20account\2007-08%20Resource%20Account\Philippa's%20Recs\2007-08%20stage%203%20Schedule%20(received%2024%20July%20200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K:\FID-RAMA\Accounting%20Processes\Accounts\SUMACCS\2010-11\PCT\Q4%20-%20Audited%20Accounts\2010-11%20Q4%20PCT%20SummAcc%20v2%20(Audited%20Data%20ResAcc).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DOCUME~1\slam\LOCALS~1\Temp\p.notes.data\2006-07%20Finance%20Report%20Month1%20working.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DOCUME~1\jhaworth\LOCALS~1\Temp\notes99D109\~3364051.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FM\VOTE\2008-09\Performance%20Committee\Month%2011\2008-09%20P11%20First%20Cut%20Report.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K:\FID-RAMA\BRANCH\HFM\HFM%20RESACCPROD%202010-11\Smartview\P09\PCT_SV%20Q3%2025-01-11%20RESACCPROD.xls" TargetMode="External"/></Relationships>
</file>

<file path=xl/externalLinks/_rels/externalLink38.xml.rels><?xml version="1.0" encoding="UTF-8" standalone="yes"?>
<Relationships xmlns="http://schemas.openxmlformats.org/package/2006/relationships"><Relationship Id="rId1" Type="http://schemas.microsoft.com/office/2006/relationships/xlExternalLinkPath/xlStartup" Target="Lookup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FPAEIG\RPA%202\Monitoring%20controls\Finance%20-%20Final%20accounts\PCT%20Summarised%20Account%202009-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PAEIG\RPA%204\Key%20Facts\2012_13\January%202013\201211070_Key%20data%20updated%2011%20January%20201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Central%20Budgets\DISPO%202008-09%20(FM%20&amp;%20RPA)%20joint\Copy%20of%202008CCEsv2_ProvisionalFor%200809.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FM\Resource%20Accounts\2009-10\OVERALL%20RA%20CHECK%20V1.7%20SG.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RAFT2\Rev03\Unified%20Allocations\Components\2003HCHS.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Data\notes99D109\FM\Resource%20Accounts\2009-10\OVERALL%20RA%20CHECK%20V1.7%20SG.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FID%20FM\2007-08\EYF%20and%20Resource%20account\2007-08%20Resource%20Account\2007-08%20DOH%20Schedule%20(received%2018%20July%202008).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DHFC\SMA\2010-11%20Reporting\M05%20AUG-10\Working%20Sheet-Expanded.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ALB%20Change%20Programme\02%20Finance\Budgets%202009-10\2009-10%20Budget%20Letters\2009-10%20Indicative%20Budget%20Letters%20-%20Oct%2008\2009-10%20Indicative%20Annex%20As%20V9%2017.02.09.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DHFC\SMA\2007-08%20Reporting\FISC%20-%20CMB%20Dec%2007\40-70%20month%208%20detail%20wip-test%2001.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DOCUME~1\pweare\LOCALS~1\Temp\p.notes.data\2007-08%20M04%20First%20Cut%20Report.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New%20DAT\Workforce\Pay%20and%20Earnings\Pay%20bill%20modelling\200607%20Paybill%20Model\PAY%20BILL%20MODEL%202006-07%20070914%20(WI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M\CFISSA%20-%20CFS%20-%20PSS\2008-09%20Central%20Programmes\DH&amp;ALB%20Finances\Cascade\Journals\08.09%20DHFC%20Spring%20Supply%20Adjustments%20-%20Additional%20Cascade%20Journal%20-%20146609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Fpa\Pes4\SR%202002\commissioning%20tables\Templates%2012072001\Sheila%20Adamv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FCIA4A\FR\FULLDATA\TFRs%209899\Unprotected%20TFR.XLW"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http://www.dh.gov.uk/FID-RAMA/09-10%20Resource%20Account%20Planning/Year%20End/Issues%20Log/10.06.17_Schedule%20of%20errors%20and%20disclosure%20changes.xls" TargetMode="External"/></Relationships>
</file>

<file path=xl/externalLinks/_rels/externalLink53.xml.rels><?xml version="1.0" encoding="UTF-8" standalone="yes"?>
<Relationships xmlns="http://schemas.openxmlformats.org/package/2006/relationships"><Relationship Id="rId1" Type="http://schemas.microsoft.com/office/2006/relationships/xlExternalLinkPath/xlPathMissing" Target="WORKSHEET"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CARP\ART%20(Analysis%20and%20Reporting%20Team)\Monthly%20Report\MR%202006-07\MR%20July%2006\Draft\MR_Jul06_Draft060908b.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FM\VOTE\2006-07\FISC\20%20June%202007%20FISC\May%20Waterfall%20template.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FM\VOTE\2007-08\Cascade%20Master\DHFC%20Cascade%2010%20July%20(Cascade%204).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FID-RAMA\RAMA3\Monitoring%20JOINT%20NHS%20Monitoring%20&amp;%20Analysis\2006-07\Month%207\Analysis\NHS\PCT%20mapper.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FM\VOTE\2009-10\Cascades\09.10%20Cascade%20Master%20-%20draft%20v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C:\FPAEIG\RPA%202\Public%20Expenditure%20Inquiry%20-%20PEI\PEI%202005\Written%20responses\Master%20document%20-%20committee%20version\HSC%20PEI2005%20Q%203.8.5(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ata\notes99D109\FPAEIG\RPA%204\All%20Key%20Docs\Dispo\Waterfall0708\Data\&#163;50m%20pro%20rata%20to%20PCT%202002_03%20allocations.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C:\DOCUME~1\jguest\LOCALS~1\Temp\P.NOTES.DATA\post%20submission\12febsubmission\CNWL_v1.3.2.1_master%20copy.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C:\Macros%20Masters%20Safe\IAT%20Statement%20Report%20Data1.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A:\T3-PCAccess-General.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https://connect2.monitor-nhsft.gov.uk/Redirected/Marek.Zyskowski/Desktop/dh_131145.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C:\DOCUME~1\Arayasat\LOCALS~1\Temp\p.notes.data\September%20Report%20-%20Efficiency.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https://connect2.monitor-nhsft.gov.uk/sites/PricingDelivery/MonitorDocumentLibrary/Model%2013_14/Model%20re-run/13_14_Validation_5_11_Models/Non_Mandatory/Non-Mandatory%20Validation%20201314.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C:\Users\chona.labor\AppData\Local\Microsoft\Windows\Temporary%20Internet%20Files\Content.Outlook\WFBA96HE\Testing\Validation%20template.xlsm"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C:\FM\CFISSA%20-%20CFS%20-%20PSS\2007-08%20Central%20Programmes\DHFC%20Central%20Budgets\Vista%20Cascade\07.08%20DHFC%20Confirmed%20Available%20Resources%20Master.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https://connect2.monitor-nhsft.gov.uk/sites/PricingDelivery/MonitorDocumentLibrary/Model%2015_16/Live%20models/15-16%20Non-Mandatory%20model.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https://connect2.monitor-nhsft.gov.uk/sites/PricingDelivery/MonitorDocumentLibrary/Model%2013_14/Model%20re-run/13_14_Validation_5_11_Models/Best%20Practice/01_BPT%20Calculations%20(road%20test)_Validation_3.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ew%20DAT\Workforce\Pay%20and%20Earnings\Pay%20bill%20modelling\Paybill%20queries\CSR\PAY%20BILL%20MODEL%202004-05%20(variable%20WF%20for%20CSR)%20061204.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https://connect2.monitor-nhsft.gov.uk/sites/PricingDelivery/MonitorDocumentLibrary/Model%2015_16/Live%20models/15-16%20BPT%20model.xlsm"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C:\FPAEIG\RPA%204\All%20Key%20Docs\Key%20Data\FLuPandemic\PICCS%20Financial%20Model%20Report%20v1.1%20-%20COPY.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C:\DOCUME~1\began\LOCALS~1\Temp\notes99D109\~7509168.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C:\DOCUME~1\pweare\LOCALS~1\Temp\p.notes.data\MR_June_06.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C:\F1A\BASELINE\99V2\Tally%2099%20for%20RAB.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C:\F1B\Nigel\99\sitrep%203.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C:\FM\PROVIDER\2001-02\FMS2001\In%20year%20forms.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C:\LocalData\All%20England\Macro\Central%20Budgets%20All%20England.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oasisdata3\homedirs\Knoxr\CSR07%20models\Sauce%20archive\Barnett%20June%2006.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C:\FM\CFISSA%20-%20CFS%20-%20PSS\2008-09%20Central%20Programmes\NHS%20Finances\NHS%20Allocations\RLA%20CLA%20Templates\BMS%20Templates\BMS%20-%2008.09%20RLA%20CLA%20Template%20-%20V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Documents%20and%20Settings\trevor_bethune_ellin\Desktop\ISC%20FY03%20Base%20Plan%20.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C:\RAFT2\REV99\SPECIAL\SPECIAL.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C:\FM\VOTE\2006-07\Winter%202006-07\Baseline%20November%202006%20v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coins.gsi.gov.uk/Report_Templates/SDS_Prd/TRANSAC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WP"/>
      <sheetName val="#REF"/>
      <sheetName val="Dnurse"/>
      <sheetName val="ComPsy"/>
      <sheetName val="Exclusions"/>
    </sheetNames>
    <sheetDataSet>
      <sheetData sheetId="0" refreshError="1">
        <row r="1">
          <cell r="C1" t="str">
            <v>NET Figures - Based on the 20 May 1998 Wallpaper</v>
          </cell>
        </row>
      </sheetData>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00. Adjustments"/>
      <sheetName val="APC Subchapter Check Sheet(Del)"/>
      <sheetName val="01. APC &amp; OPROC"/>
      <sheetName val="01. APC &amp; OPROC (2)"/>
      <sheetName val="02. OP Attendances"/>
      <sheetName val="03. A&amp;E"/>
      <sheetName val="04. Unbundled Services"/>
      <sheetName val="05. Maternity Pathway"/>
      <sheetName val="06. Other Mandatory Prices"/>
      <sheetName val="07. Non-mandatory Prices"/>
      <sheetName val="08. BPTs"/>
      <sheetName val="09. BPT Flags"/>
      <sheetName val="10a. BPT - OPCS codes"/>
      <sheetName val="10b. BPT - ICD codes"/>
      <sheetName val="10c. BPT - HRG codes"/>
      <sheetName val="11. Specialised Services"/>
      <sheetName val="12. Eligible Providers"/>
      <sheetName val="13. SSCs"/>
      <sheetName val="14. Serv,Proc,TFC,Drug&amp;DevExcl"/>
      <sheetName val="15. Processing and Zero Tariffs"/>
      <sheetName val="16. Removed Exclusions"/>
      <sheetName val="17. HRG Exclusions"/>
      <sheetName val="18. Mapping of HCDs"/>
      <sheetName val="19. Detailed HCD Excl"/>
      <sheetName val="20. Unbundled HRG List"/>
      <sheetName val="21. MFF Payment values"/>
      <sheetName val="22. MFF - all versions"/>
      <sheetName val="23. Grouper Changes"/>
    </sheetNames>
    <sheetDataSet>
      <sheetData sheetId="0"/>
      <sheetData sheetId="1">
        <row r="42">
          <cell r="C42">
            <v>-0.04</v>
          </cell>
        </row>
        <row r="43">
          <cell r="C43">
            <v>2.0799999999999999E-2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hanges FY '03 Plan"/>
      <sheetName val="Scenarios"/>
      <sheetName val="INPUT"/>
      <sheetName val="Rate Card"/>
      <sheetName val="Summary"/>
      <sheetName val="Detail Plan"/>
      <sheetName val="Calendar year Summary Plan  (3)"/>
      <sheetName val="Inflators"/>
      <sheetName val="BP Assumptions"/>
      <sheetName val="Assumption Inputs"/>
      <sheetName val="Calendar year Sum Plan (by ind)"/>
      <sheetName val="Calendar year Summary Plan"/>
      <sheetName val="Calendar year Summary Plan (2)"/>
      <sheetName val="Calendar year Sum Plan (BY Hour"/>
      <sheetName val="Sheet1"/>
      <sheetName val="Business Practises Personnel"/>
      <sheetName val="Graph Data"/>
      <sheetName val="Headcount &amp; Payroll"/>
      <sheetName val="Recruiting &amp; Training"/>
      <sheetName val="Business Practises Recruitment"/>
      <sheetName val="People Costs"/>
      <sheetName val="GSS Costs"/>
      <sheetName val="Facility Costs"/>
      <sheetName val="Control"/>
      <sheetName val="SENSITIVITY"/>
      <sheetName val="GSS"/>
      <sheetName val="ice alloc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7">
          <cell r="J7">
            <v>47</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Page 1 - I &amp; E"/>
      <sheetName val="Page 2 - Note to I&amp;E"/>
      <sheetName val="Page 3 - Bal Sht"/>
      <sheetName val="Page4 - STRGL"/>
      <sheetName val="Page 5 - Cashflow"/>
      <sheetName val="Page 6"/>
      <sheetName val="Page 7"/>
      <sheetName val="Page 8"/>
      <sheetName val="Page 9"/>
      <sheetName val="Page 10"/>
      <sheetName val="Page 11"/>
      <sheetName val="Page 12"/>
      <sheetName val="Page 13"/>
      <sheetName val="Page 14"/>
      <sheetName val="Page 15"/>
      <sheetName val="Page 16"/>
      <sheetName val="Page 17"/>
      <sheetName val="Page 18"/>
      <sheetName val="Page 19"/>
      <sheetName val="Page 20"/>
      <sheetName val="Page 21"/>
      <sheetName val="Page 22"/>
      <sheetName val="Page 23"/>
      <sheetName val="Page 24"/>
      <sheetName val="Page 25"/>
      <sheetName val="Page 26"/>
      <sheetName val="Page 27"/>
      <sheetName val="Page 28"/>
      <sheetName val="Page 29"/>
      <sheetName val="Page 30"/>
      <sheetName val="Page 31"/>
      <sheetName val="Page 32"/>
      <sheetName val="Page 33"/>
      <sheetName val="Page 34"/>
      <sheetName val="Page 35"/>
      <sheetName val="Page 36"/>
      <sheetName val="Page 37"/>
      <sheetName val="Page 38"/>
      <sheetName val="Page 39"/>
      <sheetName val="Page 40"/>
      <sheetName val="Page 41"/>
      <sheetName val="NHSLA02 - Commentary"/>
      <sheetName val="NHSLA04 - I&amp;E Budget Profile"/>
      <sheetName val="Vista SHA-PCT Ini"/>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aults"/>
      <sheetName val="PCT01"/>
      <sheetName val="Notes"/>
      <sheetName val="Sheet3"/>
      <sheetName val="Cover Sheet"/>
      <sheetName val="Ref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bill Status"/>
      <sheetName val="CSR pay table"/>
      <sheetName val="Interactive WF input"/>
      <sheetName val="Interactive inputs &amp; results"/>
      <sheetName val="Annex results (pay metrics)"/>
      <sheetName val="Drift outputs (a)"/>
      <sheetName val="Drift outputs (b)"/>
      <sheetName val="Calculations"/>
      <sheetName val="Baseline WF scenarios"/>
      <sheetName val="Baseline &amp; default assumptions"/>
      <sheetName val="drift calc"/>
      <sheetName val="Developer notes"/>
      <sheetName val="By CC"/>
    </sheetNames>
    <sheetDataSet>
      <sheetData sheetId="0"/>
      <sheetData sheetId="1"/>
      <sheetData sheetId="2" refreshError="1"/>
      <sheetData sheetId="3"/>
      <sheetData sheetId="4" refreshError="1"/>
      <sheetData sheetId="5"/>
      <sheetData sheetId="6"/>
      <sheetData sheetId="7"/>
      <sheetData sheetId="8"/>
      <sheetData sheetId="9" refreshError="1"/>
      <sheetData sheetId="10"/>
      <sheetData sheetId="1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pprovals Package &gt;&gt;"/>
      <sheetName val="1 Bus Case Summ"/>
      <sheetName val="2 Fin Analysis"/>
      <sheetName val="3 TCB Summ"/>
      <sheetName val="4 ACN Corp View"/>
      <sheetName val="5 ACN Mgt View"/>
      <sheetName val="6 ACN Mgt Fcst"/>
      <sheetName val="Workings &gt;&gt;"/>
      <sheetName val="WK1 Key Assumpt"/>
      <sheetName val="WK2 Bill-Exp Inputs"/>
      <sheetName val="WK3 Rev Rec Inputs"/>
      <sheetName val="WK4 Cap Ex Inputs"/>
      <sheetName val="WK5 Tax Cash Pay Inputs"/>
      <sheetName val="WK6 Risk Adj Inputs"/>
      <sheetName val="WK7 TCB Inputs"/>
      <sheetName val="WK8 Term Provisions"/>
      <sheetName val="WK9 Affil Share Inputs"/>
      <sheetName val="WK10 Cap Bal Det"/>
      <sheetName val="WK11 GAAP IS Detail"/>
      <sheetName val="WK12 GAAP BS Detail"/>
      <sheetName val="WK13 EVA Detail"/>
      <sheetName val="WK14 Yr 1-3 Metrics Source Info"/>
      <sheetName val="WK15 DSO Calc"/>
      <sheetName val="WK16 Seat Capital Costs"/>
      <sheetName val="WK17 Error Checker"/>
      <sheetName val="By CC"/>
    </sheetNames>
    <sheetDataSet>
      <sheetData sheetId="0" refreshError="1"/>
      <sheetData sheetId="1" refreshError="1"/>
      <sheetData sheetId="2" refreshError="1"/>
      <sheetData sheetId="3" refreshError="1">
        <row r="11">
          <cell r="W11">
            <v>37500</v>
          </cell>
          <cell r="X11">
            <v>37530</v>
          </cell>
          <cell r="Y11">
            <v>37561</v>
          </cell>
          <cell r="Z11">
            <v>37591</v>
          </cell>
          <cell r="AA11">
            <v>37622</v>
          </cell>
          <cell r="AB11">
            <v>37653</v>
          </cell>
          <cell r="AC11">
            <v>37681</v>
          </cell>
          <cell r="AD11">
            <v>37712</v>
          </cell>
          <cell r="AE11">
            <v>37742</v>
          </cell>
          <cell r="AF11">
            <v>37773</v>
          </cell>
          <cell r="AG11">
            <v>37803</v>
          </cell>
          <cell r="AH11">
            <v>37834</v>
          </cell>
          <cell r="AI11">
            <v>37865</v>
          </cell>
          <cell r="AJ11">
            <v>37895</v>
          </cell>
          <cell r="AK11">
            <v>37926</v>
          </cell>
          <cell r="AL11">
            <v>37956</v>
          </cell>
          <cell r="AM11">
            <v>37987</v>
          </cell>
          <cell r="AN11">
            <v>38018</v>
          </cell>
          <cell r="AO11">
            <v>38047</v>
          </cell>
          <cell r="AP11">
            <v>38078</v>
          </cell>
          <cell r="AQ11">
            <v>38108</v>
          </cell>
          <cell r="AR11">
            <v>38139</v>
          </cell>
          <cell r="AS11">
            <v>38169</v>
          </cell>
          <cell r="AT11">
            <v>38200</v>
          </cell>
          <cell r="AU11">
            <v>38231</v>
          </cell>
          <cell r="AV11">
            <v>38261</v>
          </cell>
          <cell r="AW11">
            <v>38292</v>
          </cell>
          <cell r="AX11">
            <v>38322</v>
          </cell>
          <cell r="AY11">
            <v>38353</v>
          </cell>
          <cell r="AZ11">
            <v>38384</v>
          </cell>
          <cell r="BA11">
            <v>38412</v>
          </cell>
          <cell r="BB11">
            <v>38443</v>
          </cell>
          <cell r="BC11">
            <v>38473</v>
          </cell>
          <cell r="BD11">
            <v>38504</v>
          </cell>
          <cell r="BE11">
            <v>38534</v>
          </cell>
          <cell r="BF11">
            <v>38565</v>
          </cell>
          <cell r="BG11">
            <v>38596</v>
          </cell>
          <cell r="BH11">
            <v>38626</v>
          </cell>
          <cell r="BI11">
            <v>38657</v>
          </cell>
          <cell r="BJ11">
            <v>38687</v>
          </cell>
          <cell r="BK11">
            <v>38718</v>
          </cell>
          <cell r="BL11">
            <v>38749</v>
          </cell>
          <cell r="BM11">
            <v>38777</v>
          </cell>
          <cell r="BN11">
            <v>38808</v>
          </cell>
          <cell r="BO11">
            <v>38838</v>
          </cell>
          <cell r="BP11">
            <v>38869</v>
          </cell>
          <cell r="BQ11">
            <v>38899</v>
          </cell>
          <cell r="BR11">
            <v>38930</v>
          </cell>
          <cell r="BS11">
            <v>38961</v>
          </cell>
          <cell r="BT11">
            <v>38991</v>
          </cell>
          <cell r="BU11">
            <v>39022</v>
          </cell>
          <cell r="BV11">
            <v>39052</v>
          </cell>
          <cell r="BW11">
            <v>39083</v>
          </cell>
          <cell r="BX11">
            <v>39114</v>
          </cell>
          <cell r="BY11">
            <v>39142</v>
          </cell>
          <cell r="BZ11">
            <v>39173</v>
          </cell>
          <cell r="CA11">
            <v>39203</v>
          </cell>
          <cell r="CB11">
            <v>39234</v>
          </cell>
          <cell r="CC11">
            <v>39264</v>
          </cell>
          <cell r="CD11">
            <v>39295</v>
          </cell>
          <cell r="CE11">
            <v>39326</v>
          </cell>
          <cell r="CF11">
            <v>39356</v>
          </cell>
          <cell r="CG11">
            <v>39387</v>
          </cell>
          <cell r="CH11">
            <v>39417</v>
          </cell>
          <cell r="CI11">
            <v>39448</v>
          </cell>
          <cell r="CJ11">
            <v>39479</v>
          </cell>
          <cell r="CK11">
            <v>39508</v>
          </cell>
          <cell r="CL11">
            <v>39539</v>
          </cell>
          <cell r="CM11">
            <v>39569</v>
          </cell>
          <cell r="CN11">
            <v>39600</v>
          </cell>
          <cell r="CO11">
            <v>39630</v>
          </cell>
          <cell r="CP11">
            <v>39661</v>
          </cell>
          <cell r="CQ11">
            <v>39692</v>
          </cell>
          <cell r="CR11">
            <v>39722</v>
          </cell>
          <cell r="CS11">
            <v>39753</v>
          </cell>
          <cell r="CT11">
            <v>39783</v>
          </cell>
          <cell r="CU11">
            <v>39814</v>
          </cell>
          <cell r="CV11">
            <v>39845</v>
          </cell>
          <cell r="CW11">
            <v>39873</v>
          </cell>
          <cell r="CX11">
            <v>39904</v>
          </cell>
          <cell r="CY11">
            <v>39934</v>
          </cell>
          <cell r="CZ11">
            <v>39965</v>
          </cell>
          <cell r="DA11">
            <v>39995</v>
          </cell>
          <cell r="DB11">
            <v>40026</v>
          </cell>
          <cell r="DC11">
            <v>40057</v>
          </cell>
          <cell r="DD11">
            <v>40087</v>
          </cell>
          <cell r="DE11">
            <v>40118</v>
          </cell>
          <cell r="DF11">
            <v>40148</v>
          </cell>
          <cell r="DG11">
            <v>40179</v>
          </cell>
          <cell r="DH11">
            <v>40210</v>
          </cell>
          <cell r="DI11">
            <v>40238</v>
          </cell>
          <cell r="DJ11">
            <v>40269</v>
          </cell>
          <cell r="DK11">
            <v>40299</v>
          </cell>
          <cell r="DL11">
            <v>40330</v>
          </cell>
          <cell r="DM11">
            <v>40360</v>
          </cell>
          <cell r="DN11">
            <v>40391</v>
          </cell>
          <cell r="DO11">
            <v>40422</v>
          </cell>
          <cell r="DP11">
            <v>40452</v>
          </cell>
          <cell r="DQ11">
            <v>40483</v>
          </cell>
          <cell r="DR11">
            <v>40513</v>
          </cell>
          <cell r="DS11">
            <v>40544</v>
          </cell>
          <cell r="DT11">
            <v>40575</v>
          </cell>
          <cell r="DU11">
            <v>40603</v>
          </cell>
          <cell r="DV11">
            <v>40634</v>
          </cell>
          <cell r="DW11">
            <v>40664</v>
          </cell>
          <cell r="DX11">
            <v>40695</v>
          </cell>
          <cell r="DY11">
            <v>40725</v>
          </cell>
          <cell r="DZ11">
            <v>40756</v>
          </cell>
          <cell r="EA11">
            <v>40787</v>
          </cell>
          <cell r="EB11">
            <v>40817</v>
          </cell>
          <cell r="EC11">
            <v>40848</v>
          </cell>
          <cell r="ED11">
            <v>40878</v>
          </cell>
          <cell r="EE11">
            <v>40909</v>
          </cell>
          <cell r="EF11">
            <v>40940</v>
          </cell>
          <cell r="EG11">
            <v>40969</v>
          </cell>
          <cell r="EH11">
            <v>41000</v>
          </cell>
          <cell r="EI11">
            <v>41030</v>
          </cell>
          <cell r="EJ11">
            <v>41061</v>
          </cell>
          <cell r="EK11">
            <v>41091</v>
          </cell>
          <cell r="EL11">
            <v>41122</v>
          </cell>
          <cell r="EM11">
            <v>41153</v>
          </cell>
          <cell r="EN11">
            <v>41183</v>
          </cell>
          <cell r="EO11">
            <v>41214</v>
          </cell>
          <cell r="EP11">
            <v>41244</v>
          </cell>
          <cell r="EQ11">
            <v>41275</v>
          </cell>
          <cell r="ER11">
            <v>41306</v>
          </cell>
          <cell r="ES11">
            <v>41334</v>
          </cell>
          <cell r="ET11">
            <v>41365</v>
          </cell>
          <cell r="EU11">
            <v>41395</v>
          </cell>
          <cell r="EV11">
            <v>41426</v>
          </cell>
          <cell r="EW11">
            <v>41456</v>
          </cell>
          <cell r="EX11">
            <v>41487</v>
          </cell>
        </row>
        <row r="32">
          <cell r="H32">
            <v>37865</v>
          </cell>
          <cell r="I32">
            <v>38232</v>
          </cell>
          <cell r="J32">
            <v>38598</v>
          </cell>
          <cell r="K32">
            <v>38964</v>
          </cell>
          <cell r="L32">
            <v>39330</v>
          </cell>
          <cell r="M32">
            <v>39697</v>
          </cell>
          <cell r="N32">
            <v>40063</v>
          </cell>
          <cell r="O32">
            <v>40429</v>
          </cell>
          <cell r="P32">
            <v>40795</v>
          </cell>
          <cell r="Q32">
            <v>41162</v>
          </cell>
          <cell r="R32">
            <v>41528</v>
          </cell>
        </row>
        <row r="46">
          <cell r="G46">
            <v>0.20744628028934051</v>
          </cell>
        </row>
        <row r="48">
          <cell r="G48">
            <v>32.919319974290708</v>
          </cell>
        </row>
      </sheetData>
      <sheetData sheetId="4" refreshError="1">
        <row r="7">
          <cell r="H7" t="str">
            <v>Qtr 1</v>
          </cell>
          <cell r="I7" t="str">
            <v>Qtr 2</v>
          </cell>
          <cell r="J7" t="str">
            <v>Qtr 3</v>
          </cell>
          <cell r="K7" t="str">
            <v>Qtr 4</v>
          </cell>
          <cell r="L7">
            <v>37865</v>
          </cell>
          <cell r="N7" t="str">
            <v>Qtr 1</v>
          </cell>
          <cell r="O7" t="str">
            <v>Qtr 2</v>
          </cell>
          <cell r="P7" t="str">
            <v>Qtr 3</v>
          </cell>
          <cell r="Q7" t="str">
            <v>Qtr 4</v>
          </cell>
          <cell r="R7">
            <v>38231</v>
          </cell>
          <cell r="T7">
            <v>38596</v>
          </cell>
          <cell r="U7">
            <v>38961</v>
          </cell>
          <cell r="V7">
            <v>39326</v>
          </cell>
          <cell r="AD7" t="str">
            <v>Checker</v>
          </cell>
        </row>
        <row r="9">
          <cell r="AD9">
            <v>0</v>
          </cell>
        </row>
        <row r="10">
          <cell r="AD10">
            <v>0</v>
          </cell>
        </row>
        <row r="11">
          <cell r="AD11">
            <v>0</v>
          </cell>
        </row>
        <row r="12">
          <cell r="AD12">
            <v>0</v>
          </cell>
        </row>
        <row r="13">
          <cell r="AD13">
            <v>0</v>
          </cell>
        </row>
        <row r="14">
          <cell r="AD14">
            <v>0</v>
          </cell>
        </row>
        <row r="17">
          <cell r="AD17">
            <v>0</v>
          </cell>
        </row>
        <row r="19">
          <cell r="AD19">
            <v>0</v>
          </cell>
        </row>
        <row r="21">
          <cell r="AD21">
            <v>0</v>
          </cell>
        </row>
        <row r="23">
          <cell r="AD23">
            <v>0</v>
          </cell>
        </row>
        <row r="24">
          <cell r="L24">
            <v>0</v>
          </cell>
          <cell r="Z24">
            <v>0</v>
          </cell>
        </row>
        <row r="27">
          <cell r="AD27">
            <v>0</v>
          </cell>
        </row>
        <row r="30">
          <cell r="AD30">
            <v>0</v>
          </cell>
        </row>
        <row r="31">
          <cell r="AD31">
            <v>0</v>
          </cell>
        </row>
        <row r="32">
          <cell r="AD32">
            <v>0</v>
          </cell>
        </row>
        <row r="33">
          <cell r="AD33">
            <v>0</v>
          </cell>
        </row>
        <row r="34">
          <cell r="AD34">
            <v>0</v>
          </cell>
        </row>
        <row r="35">
          <cell r="AD35">
            <v>0</v>
          </cell>
        </row>
        <row r="36">
          <cell r="AD36">
            <v>0</v>
          </cell>
        </row>
        <row r="37">
          <cell r="AD37">
            <v>0</v>
          </cell>
        </row>
        <row r="38">
          <cell r="AD38">
            <v>0</v>
          </cell>
        </row>
        <row r="41">
          <cell r="AD41">
            <v>0</v>
          </cell>
        </row>
        <row r="44">
          <cell r="AD44">
            <v>0</v>
          </cell>
        </row>
        <row r="48">
          <cell r="AD48">
            <v>0</v>
          </cell>
        </row>
      </sheetData>
      <sheetData sheetId="5" refreshError="1"/>
      <sheetData sheetId="6" refreshError="1">
        <row r="11">
          <cell r="G11" t="str">
            <v>Qtr 1</v>
          </cell>
          <cell r="H11" t="str">
            <v>Qtr 2</v>
          </cell>
          <cell r="I11" t="str">
            <v>Qtr 3</v>
          </cell>
          <cell r="J11" t="str">
            <v>Qtr 4</v>
          </cell>
          <cell r="K11">
            <v>37865</v>
          </cell>
          <cell r="M11" t="str">
            <v>Qtr 1</v>
          </cell>
          <cell r="N11" t="str">
            <v>Qtr 2</v>
          </cell>
          <cell r="O11" t="str">
            <v>Qtr 3</v>
          </cell>
          <cell r="P11" t="str">
            <v>Qtr 4</v>
          </cell>
          <cell r="Q11">
            <v>38231</v>
          </cell>
          <cell r="S11" t="str">
            <v>Qtr 1</v>
          </cell>
          <cell r="T11" t="str">
            <v>Qtr 2</v>
          </cell>
          <cell r="U11" t="str">
            <v>Qtr 3</v>
          </cell>
          <cell r="V11" t="str">
            <v>Qtr 4</v>
          </cell>
          <cell r="W11">
            <v>38596</v>
          </cell>
          <cell r="Y11" t="str">
            <v>Qtr 1</v>
          </cell>
          <cell r="Z11" t="str">
            <v>Qtr 2</v>
          </cell>
          <cell r="AA11" t="str">
            <v>Qtr 3</v>
          </cell>
          <cell r="AB11" t="str">
            <v>Qtr 4</v>
          </cell>
          <cell r="AC11">
            <v>38961</v>
          </cell>
          <cell r="AE11" t="str">
            <v>Qtr 1</v>
          </cell>
          <cell r="AF11" t="str">
            <v>Qtr 2</v>
          </cell>
          <cell r="AG11" t="str">
            <v>Qtr 3</v>
          </cell>
          <cell r="AH11" t="str">
            <v>Qtr 4</v>
          </cell>
          <cell r="AI11">
            <v>39326</v>
          </cell>
          <cell r="AQ11" t="str">
            <v>Checker</v>
          </cell>
        </row>
        <row r="14">
          <cell r="AM14">
            <v>2515466.0002044542</v>
          </cell>
          <cell r="AQ14">
            <v>0</v>
          </cell>
        </row>
        <row r="15">
          <cell r="AQ15">
            <v>0</v>
          </cell>
        </row>
        <row r="16">
          <cell r="AQ16">
            <v>0</v>
          </cell>
        </row>
        <row r="19">
          <cell r="K19">
            <v>0</v>
          </cell>
          <cell r="AM19">
            <v>0.22706244102087556</v>
          </cell>
        </row>
        <row r="21">
          <cell r="AQ21">
            <v>0</v>
          </cell>
        </row>
        <row r="26">
          <cell r="AQ26">
            <v>0</v>
          </cell>
        </row>
        <row r="28">
          <cell r="K28">
            <v>-4012.3680215706522</v>
          </cell>
          <cell r="AM28">
            <v>304578.77631775499</v>
          </cell>
          <cell r="AQ28">
            <v>0</v>
          </cell>
        </row>
        <row r="29">
          <cell r="K29">
            <v>0</v>
          </cell>
          <cell r="AM29">
            <v>0.12108244607281481</v>
          </cell>
        </row>
        <row r="31">
          <cell r="AQ31">
            <v>0</v>
          </cell>
        </row>
        <row r="32">
          <cell r="AQ32">
            <v>0</v>
          </cell>
        </row>
        <row r="33">
          <cell r="AQ33">
            <v>0</v>
          </cell>
        </row>
        <row r="35">
          <cell r="AQ35">
            <v>0</v>
          </cell>
        </row>
        <row r="37">
          <cell r="AQ37">
            <v>0</v>
          </cell>
        </row>
        <row r="40">
          <cell r="AQ40">
            <v>0</v>
          </cell>
        </row>
        <row r="42">
          <cell r="AQ42">
            <v>0</v>
          </cell>
        </row>
        <row r="51">
          <cell r="AQ51">
            <v>0</v>
          </cell>
        </row>
        <row r="54">
          <cell r="AQ54">
            <v>0</v>
          </cell>
        </row>
        <row r="55">
          <cell r="AQ55">
            <v>0</v>
          </cell>
        </row>
        <row r="59">
          <cell r="AQ59">
            <v>0</v>
          </cell>
        </row>
        <row r="60">
          <cell r="AQ60">
            <v>0</v>
          </cell>
        </row>
        <row r="68">
          <cell r="AQ68">
            <v>-2.6193447411060333E-10</v>
          </cell>
        </row>
        <row r="71">
          <cell r="AQ71">
            <v>0</v>
          </cell>
        </row>
        <row r="72">
          <cell r="AQ72">
            <v>0</v>
          </cell>
        </row>
        <row r="73">
          <cell r="AQ73">
            <v>0</v>
          </cell>
        </row>
        <row r="74">
          <cell r="AQ74">
            <v>0</v>
          </cell>
        </row>
        <row r="75">
          <cell r="AQ75">
            <v>0</v>
          </cell>
        </row>
        <row r="76">
          <cell r="AQ76">
            <v>0</v>
          </cell>
        </row>
        <row r="77">
          <cell r="AQ77">
            <v>0</v>
          </cell>
        </row>
        <row r="78">
          <cell r="AQ78">
            <v>0</v>
          </cell>
        </row>
        <row r="80">
          <cell r="AQ80">
            <v>-2.6193447411060333E-10</v>
          </cell>
        </row>
        <row r="95">
          <cell r="AQ95">
            <v>-2.9695002012886107E-10</v>
          </cell>
        </row>
        <row r="96">
          <cell r="AQ96">
            <v>0</v>
          </cell>
        </row>
      </sheetData>
      <sheetData sheetId="7" refreshError="1">
        <row r="10">
          <cell r="G10">
            <v>37865</v>
          </cell>
          <cell r="H10">
            <v>38231</v>
          </cell>
          <cell r="I10">
            <v>38596</v>
          </cell>
          <cell r="J10">
            <v>38961</v>
          </cell>
          <cell r="K10">
            <v>39326</v>
          </cell>
          <cell r="T10">
            <v>37865</v>
          </cell>
          <cell r="U10">
            <v>38231</v>
          </cell>
          <cell r="V10">
            <v>38596</v>
          </cell>
          <cell r="W10">
            <v>38961</v>
          </cell>
          <cell r="X10">
            <v>39326</v>
          </cell>
          <cell r="AE10" t="str">
            <v>Checker</v>
          </cell>
        </row>
        <row r="12">
          <cell r="AE12">
            <v>0</v>
          </cell>
        </row>
        <row r="13">
          <cell r="AE13">
            <v>0</v>
          </cell>
        </row>
        <row r="14">
          <cell r="AE14">
            <v>0</v>
          </cell>
        </row>
        <row r="15">
          <cell r="AE15">
            <v>0</v>
          </cell>
        </row>
        <row r="17">
          <cell r="AE17">
            <v>0</v>
          </cell>
        </row>
        <row r="18">
          <cell r="AE18">
            <v>0</v>
          </cell>
        </row>
        <row r="20">
          <cell r="AE20">
            <v>0</v>
          </cell>
        </row>
        <row r="21">
          <cell r="AE21">
            <v>0</v>
          </cell>
        </row>
        <row r="23">
          <cell r="AE23">
            <v>0</v>
          </cell>
        </row>
        <row r="24">
          <cell r="AE24">
            <v>0</v>
          </cell>
        </row>
        <row r="31">
          <cell r="G31">
            <v>37865</v>
          </cell>
          <cell r="H31">
            <v>38231</v>
          </cell>
          <cell r="I31">
            <v>38596</v>
          </cell>
          <cell r="J31">
            <v>38961</v>
          </cell>
          <cell r="K31">
            <v>39326</v>
          </cell>
          <cell r="T31">
            <v>37865</v>
          </cell>
          <cell r="U31">
            <v>38231</v>
          </cell>
          <cell r="V31">
            <v>38596</v>
          </cell>
          <cell r="W31">
            <v>38961</v>
          </cell>
          <cell r="X31">
            <v>39326</v>
          </cell>
        </row>
      </sheetData>
      <sheetData sheetId="8" refreshError="1"/>
      <sheetData sheetId="9" refreshError="1">
        <row r="9">
          <cell r="E9" t="str">
            <v>NHS</v>
          </cell>
          <cell r="G9" t="str">
            <v>Helen Skinner</v>
          </cell>
        </row>
        <row r="10">
          <cell r="E10" t="str">
            <v>LSP ICRS Implementation - OBS 2</v>
          </cell>
          <cell r="G10" t="str">
            <v xml:space="preserve"> </v>
          </cell>
        </row>
        <row r="11">
          <cell r="E11" t="str">
            <v>Government</v>
          </cell>
          <cell r="G11" t="str">
            <v>Rob Thornton</v>
          </cell>
        </row>
        <row r="12">
          <cell r="E12" t="str">
            <v>U.S. DOLLAR</v>
          </cell>
          <cell r="G12" t="str">
            <v>Authority to Submit (ATS)</v>
          </cell>
        </row>
        <row r="13">
          <cell r="E13">
            <v>37834</v>
          </cell>
        </row>
        <row r="14">
          <cell r="E14">
            <v>40543</v>
          </cell>
        </row>
        <row r="22">
          <cell r="G22" t="str">
            <v>UK Sovereign Debt</v>
          </cell>
        </row>
        <row r="23">
          <cell r="E23">
            <v>8.5000000000000006E-2</v>
          </cell>
        </row>
        <row r="24">
          <cell r="E24">
            <v>0.28999999999999998</v>
          </cell>
        </row>
        <row r="25">
          <cell r="E25">
            <v>8.5000000000000006E-2</v>
          </cell>
        </row>
        <row r="26">
          <cell r="E26">
            <v>8.5000000000000006E-2</v>
          </cell>
        </row>
        <row r="27">
          <cell r="E27">
            <v>8.5000000000000006E-2</v>
          </cell>
        </row>
        <row r="28">
          <cell r="E28">
            <v>8.5000000000000006E-2</v>
          </cell>
        </row>
        <row r="29">
          <cell r="E29">
            <v>8.5000000000000006E-2</v>
          </cell>
        </row>
        <row r="30">
          <cell r="E30">
            <v>0.18010824163842709</v>
          </cell>
        </row>
        <row r="33">
          <cell r="E33">
            <v>0.14000000000000001</v>
          </cell>
        </row>
        <row r="34">
          <cell r="E34">
            <v>30</v>
          </cell>
        </row>
        <row r="35">
          <cell r="E35">
            <v>0.18</v>
          </cell>
        </row>
        <row r="36">
          <cell r="E36">
            <v>30</v>
          </cell>
        </row>
        <row r="37">
          <cell r="E37">
            <v>7</v>
          </cell>
        </row>
        <row r="38">
          <cell r="E38">
            <v>0.31</v>
          </cell>
        </row>
        <row r="49">
          <cell r="P49" t="str">
            <v>ARAB EMIRATES DIRHAM</v>
          </cell>
        </row>
        <row r="50">
          <cell r="P50" t="str">
            <v>ARGENTINIAN PESO</v>
          </cell>
        </row>
        <row r="51">
          <cell r="P51" t="str">
            <v>AUSTRALIAN DOLLAR</v>
          </cell>
        </row>
        <row r="52">
          <cell r="P52" t="str">
            <v>BAHRAIN DINAR</v>
          </cell>
        </row>
        <row r="53">
          <cell r="P53" t="str">
            <v>BERMUDAN DOLLAR</v>
          </cell>
        </row>
        <row r="54">
          <cell r="P54" t="str">
            <v>BOLIVIAN PESO</v>
          </cell>
        </row>
        <row r="55">
          <cell r="P55" t="str">
            <v>BRAZILIAN REAL</v>
          </cell>
        </row>
        <row r="56">
          <cell r="P56" t="str">
            <v>BRIT. POUND STERLING</v>
          </cell>
        </row>
        <row r="57">
          <cell r="P57" t="str">
            <v>BRUNEIN DOLLAR</v>
          </cell>
        </row>
        <row r="58">
          <cell r="P58" t="str">
            <v>BULGARIAN LEV</v>
          </cell>
        </row>
        <row r="59">
          <cell r="P59" t="str">
            <v>CANADIAN DOLLAR</v>
          </cell>
        </row>
        <row r="60">
          <cell r="P60" t="str">
            <v>CFA FRANC</v>
          </cell>
        </row>
        <row r="61">
          <cell r="E61" t="str">
            <v>No separate billing stream</v>
          </cell>
          <cell r="P61" t="str">
            <v>CHILEAN PESO</v>
          </cell>
        </row>
        <row r="62">
          <cell r="P62" t="str">
            <v>CHIN. RENMINBI YUAN</v>
          </cell>
        </row>
        <row r="63">
          <cell r="E63" t="str">
            <v>System build so POC applied</v>
          </cell>
          <cell r="P63" t="str">
            <v>COLOMBIAN PESO</v>
          </cell>
        </row>
        <row r="64">
          <cell r="P64" t="str">
            <v>CROATIAN KUNA</v>
          </cell>
        </row>
        <row r="65">
          <cell r="P65" t="str">
            <v>CZECH KORUNA</v>
          </cell>
        </row>
        <row r="66">
          <cell r="P66" t="str">
            <v>DANISH KRONE</v>
          </cell>
        </row>
        <row r="67">
          <cell r="P67" t="str">
            <v>ECUADORIAN SUCRE</v>
          </cell>
        </row>
        <row r="68">
          <cell r="P68" t="str">
            <v>EGYPTIAN POUND</v>
          </cell>
        </row>
        <row r="69">
          <cell r="P69" t="str">
            <v>ESTONIAN KROON</v>
          </cell>
        </row>
        <row r="70">
          <cell r="E70" t="str">
            <v/>
          </cell>
          <cell r="P70" t="str">
            <v>EURO</v>
          </cell>
        </row>
        <row r="71">
          <cell r="P71" t="str">
            <v>GUATEMALAN QUETZAL</v>
          </cell>
        </row>
        <row r="72">
          <cell r="P72" t="str">
            <v>HONG KONG DOLLAR</v>
          </cell>
        </row>
        <row r="73">
          <cell r="P73" t="str">
            <v>HUNGARIAN FORINT</v>
          </cell>
        </row>
        <row r="74">
          <cell r="P74" t="str">
            <v>INDIAN RUPEE</v>
          </cell>
        </row>
        <row r="75">
          <cell r="P75" t="str">
            <v>INDONESIAN RUPIAH</v>
          </cell>
        </row>
        <row r="76">
          <cell r="P76" t="str">
            <v>ISRAELI SHEKEL</v>
          </cell>
        </row>
        <row r="77">
          <cell r="P77" t="str">
            <v>JAPANESE YEN</v>
          </cell>
        </row>
        <row r="78">
          <cell r="E78" t="str">
            <v/>
          </cell>
          <cell r="P78" t="str">
            <v>JORDANIAN DINAR</v>
          </cell>
        </row>
        <row r="79">
          <cell r="E79" t="str">
            <v/>
          </cell>
          <cell r="P79" t="str">
            <v>KUWAITI DINAR</v>
          </cell>
        </row>
        <row r="80">
          <cell r="E80" t="str">
            <v/>
          </cell>
          <cell r="P80" t="str">
            <v>LATVIAN LAT</v>
          </cell>
        </row>
        <row r="81">
          <cell r="E81" t="str">
            <v/>
          </cell>
          <cell r="P81" t="str">
            <v>LEBANESE POUND</v>
          </cell>
        </row>
        <row r="82">
          <cell r="E82" t="str">
            <v/>
          </cell>
          <cell r="P82" t="str">
            <v>LITHUANIAN  LITAS</v>
          </cell>
        </row>
        <row r="83">
          <cell r="P83" t="str">
            <v>MALAYSIAN RINGGIT</v>
          </cell>
        </row>
        <row r="84">
          <cell r="P84" t="str">
            <v>MAURITIUS RUPEE</v>
          </cell>
        </row>
        <row r="85">
          <cell r="P85" t="str">
            <v>MEXICAN PESO</v>
          </cell>
        </row>
        <row r="86">
          <cell r="P86" t="str">
            <v>MONGOLIAN TUGRIK</v>
          </cell>
        </row>
        <row r="87">
          <cell r="P87" t="str">
            <v>MOROCCAN DIRHAM</v>
          </cell>
        </row>
        <row r="88">
          <cell r="P88" t="str">
            <v>NET ANTILLES GUILDER</v>
          </cell>
        </row>
        <row r="89">
          <cell r="P89" t="str">
            <v>NEW POLISH ZLOTY</v>
          </cell>
        </row>
        <row r="90">
          <cell r="P90" t="str">
            <v>NEW TAIWAN DOLLAR</v>
          </cell>
        </row>
        <row r="91">
          <cell r="P91" t="str">
            <v>NEW ZEALAND DOLLAR</v>
          </cell>
        </row>
        <row r="92">
          <cell r="P92" t="str">
            <v>NIGERIAN NAIRA</v>
          </cell>
        </row>
        <row r="93">
          <cell r="P93" t="str">
            <v>NORWEGIAN KRONE</v>
          </cell>
        </row>
        <row r="94">
          <cell r="P94" t="str">
            <v>OMANI RIYAL</v>
          </cell>
        </row>
        <row r="95">
          <cell r="P95" t="str">
            <v>PANAMANIAN BALBOA</v>
          </cell>
        </row>
        <row r="96">
          <cell r="P96" t="str">
            <v>PERUVIAN NEW SOL</v>
          </cell>
        </row>
        <row r="97">
          <cell r="P97" t="str">
            <v>PHILIPPINE PESO</v>
          </cell>
        </row>
        <row r="98">
          <cell r="P98" t="str">
            <v>QATAR RIYAL</v>
          </cell>
        </row>
        <row r="99">
          <cell r="P99" t="str">
            <v>ROMANIAN LEU</v>
          </cell>
        </row>
        <row r="100">
          <cell r="P100" t="str">
            <v>SAUDI ARABIAN RIYAL</v>
          </cell>
        </row>
        <row r="101">
          <cell r="P101" t="str">
            <v>SINGAPORE DOLLAR</v>
          </cell>
        </row>
        <row r="102">
          <cell r="P102" t="str">
            <v>SLOVAK KORUNA</v>
          </cell>
        </row>
        <row r="103">
          <cell r="P103" t="str">
            <v>SOUTH AFRICAN RAND</v>
          </cell>
        </row>
        <row r="104">
          <cell r="P104" t="str">
            <v>SOUTH KOREAN WON</v>
          </cell>
        </row>
        <row r="105">
          <cell r="P105" t="str">
            <v>SWEDISH KRONA</v>
          </cell>
        </row>
        <row r="106">
          <cell r="P106" t="str">
            <v>SWISS FRANC</v>
          </cell>
        </row>
        <row r="107">
          <cell r="P107" t="str">
            <v>THAI BAHT</v>
          </cell>
        </row>
        <row r="108">
          <cell r="P108" t="str">
            <v>TURKISH LIRA</v>
          </cell>
        </row>
        <row r="109">
          <cell r="P109" t="str">
            <v>U.S. DOLLAR</v>
          </cell>
        </row>
        <row r="110">
          <cell r="P110" t="str">
            <v>VENEZUELAN BOLIVAR</v>
          </cell>
        </row>
        <row r="111">
          <cell r="P111" t="str">
            <v>VIETNAMESE DONG</v>
          </cell>
        </row>
      </sheetData>
      <sheetData sheetId="10" refreshError="1">
        <row r="3">
          <cell r="H3">
            <v>37865</v>
          </cell>
          <cell r="T3">
            <v>38231</v>
          </cell>
          <cell r="AF3">
            <v>38596</v>
          </cell>
          <cell r="AR3">
            <v>38961</v>
          </cell>
          <cell r="BD3">
            <v>39326</v>
          </cell>
          <cell r="BP3">
            <v>39692</v>
          </cell>
          <cell r="CB3">
            <v>40057</v>
          </cell>
          <cell r="CN3">
            <v>40422</v>
          </cell>
          <cell r="CZ3">
            <v>40787</v>
          </cell>
          <cell r="DL3">
            <v>41153</v>
          </cell>
          <cell r="DX3">
            <v>41518</v>
          </cell>
          <cell r="EL3" t="str">
            <v>Summary</v>
          </cell>
        </row>
        <row r="4">
          <cell r="H4">
            <v>37500</v>
          </cell>
          <cell r="I4">
            <v>37530</v>
          </cell>
          <cell r="J4">
            <v>37561</v>
          </cell>
          <cell r="K4">
            <v>37591</v>
          </cell>
          <cell r="L4">
            <v>37622</v>
          </cell>
          <cell r="M4">
            <v>37653</v>
          </cell>
          <cell r="N4">
            <v>37681</v>
          </cell>
          <cell r="O4">
            <v>37712</v>
          </cell>
          <cell r="P4">
            <v>37742</v>
          </cell>
          <cell r="Q4">
            <v>37773</v>
          </cell>
          <cell r="R4">
            <v>37803</v>
          </cell>
          <cell r="S4">
            <v>37834</v>
          </cell>
          <cell r="T4">
            <v>37865</v>
          </cell>
          <cell r="U4">
            <v>37895</v>
          </cell>
          <cell r="V4">
            <v>37926</v>
          </cell>
          <cell r="W4">
            <v>37956</v>
          </cell>
          <cell r="X4">
            <v>37987</v>
          </cell>
          <cell r="Y4">
            <v>38018</v>
          </cell>
          <cell r="Z4">
            <v>38047</v>
          </cell>
          <cell r="AA4">
            <v>38078</v>
          </cell>
          <cell r="AB4">
            <v>38108</v>
          </cell>
          <cell r="AC4">
            <v>38139</v>
          </cell>
          <cell r="AD4">
            <v>38169</v>
          </cell>
          <cell r="AE4">
            <v>38200</v>
          </cell>
          <cell r="AF4">
            <v>38231</v>
          </cell>
          <cell r="AG4">
            <v>38261</v>
          </cell>
          <cell r="AH4">
            <v>38292</v>
          </cell>
          <cell r="AI4">
            <v>38322</v>
          </cell>
          <cell r="AJ4">
            <v>38353</v>
          </cell>
          <cell r="AK4">
            <v>38384</v>
          </cell>
          <cell r="AL4">
            <v>38412</v>
          </cell>
          <cell r="AM4">
            <v>38443</v>
          </cell>
          <cell r="AN4">
            <v>38473</v>
          </cell>
          <cell r="AO4">
            <v>38504</v>
          </cell>
          <cell r="AP4">
            <v>38534</v>
          </cell>
          <cell r="AQ4">
            <v>38565</v>
          </cell>
          <cell r="AR4">
            <v>38596</v>
          </cell>
          <cell r="AS4">
            <v>38626</v>
          </cell>
          <cell r="AT4">
            <v>38657</v>
          </cell>
          <cell r="AU4">
            <v>38687</v>
          </cell>
          <cell r="AV4">
            <v>38718</v>
          </cell>
          <cell r="AW4">
            <v>38749</v>
          </cell>
          <cell r="AX4">
            <v>38777</v>
          </cell>
          <cell r="AY4">
            <v>38808</v>
          </cell>
          <cell r="AZ4">
            <v>38838</v>
          </cell>
          <cell r="BA4">
            <v>38869</v>
          </cell>
          <cell r="BB4">
            <v>38899</v>
          </cell>
          <cell r="BC4">
            <v>38930</v>
          </cell>
          <cell r="BD4">
            <v>38961</v>
          </cell>
          <cell r="BE4">
            <v>38991</v>
          </cell>
          <cell r="BF4">
            <v>39022</v>
          </cell>
          <cell r="BG4">
            <v>39052</v>
          </cell>
          <cell r="BH4">
            <v>39083</v>
          </cell>
          <cell r="BI4">
            <v>39114</v>
          </cell>
          <cell r="BJ4">
            <v>39142</v>
          </cell>
          <cell r="BK4">
            <v>39173</v>
          </cell>
          <cell r="BL4">
            <v>39203</v>
          </cell>
          <cell r="BM4">
            <v>39234</v>
          </cell>
          <cell r="BN4">
            <v>39264</v>
          </cell>
          <cell r="BO4">
            <v>39295</v>
          </cell>
          <cell r="BP4">
            <v>39326</v>
          </cell>
          <cell r="BQ4">
            <v>39356</v>
          </cell>
          <cell r="BR4">
            <v>39387</v>
          </cell>
          <cell r="BS4">
            <v>39417</v>
          </cell>
          <cell r="BT4">
            <v>39448</v>
          </cell>
          <cell r="BU4">
            <v>39479</v>
          </cell>
          <cell r="BV4">
            <v>39508</v>
          </cell>
          <cell r="BW4">
            <v>39539</v>
          </cell>
          <cell r="BX4">
            <v>39569</v>
          </cell>
          <cell r="BY4">
            <v>39600</v>
          </cell>
          <cell r="BZ4">
            <v>39630</v>
          </cell>
          <cell r="CA4">
            <v>39661</v>
          </cell>
          <cell r="CB4">
            <v>39692</v>
          </cell>
          <cell r="CC4">
            <v>39722</v>
          </cell>
          <cell r="CD4">
            <v>39753</v>
          </cell>
          <cell r="CE4">
            <v>39783</v>
          </cell>
          <cell r="CF4">
            <v>39814</v>
          </cell>
          <cell r="CG4">
            <v>39845</v>
          </cell>
          <cell r="CH4">
            <v>39873</v>
          </cell>
          <cell r="CI4">
            <v>39904</v>
          </cell>
          <cell r="CJ4">
            <v>39934</v>
          </cell>
          <cell r="CK4">
            <v>39965</v>
          </cell>
          <cell r="CL4">
            <v>39995</v>
          </cell>
          <cell r="CM4">
            <v>40026</v>
          </cell>
          <cell r="CN4">
            <v>40057</v>
          </cell>
          <cell r="CO4">
            <v>40087</v>
          </cell>
          <cell r="CP4">
            <v>40118</v>
          </cell>
          <cell r="CQ4">
            <v>40148</v>
          </cell>
          <cell r="CR4">
            <v>40179</v>
          </cell>
          <cell r="CS4">
            <v>40210</v>
          </cell>
          <cell r="CT4">
            <v>40238</v>
          </cell>
          <cell r="CU4">
            <v>40269</v>
          </cell>
          <cell r="CV4">
            <v>40299</v>
          </cell>
          <cell r="CW4">
            <v>40330</v>
          </cell>
          <cell r="CX4">
            <v>40360</v>
          </cell>
          <cell r="CY4">
            <v>40391</v>
          </cell>
          <cell r="CZ4">
            <v>40422</v>
          </cell>
          <cell r="DA4">
            <v>40452</v>
          </cell>
          <cell r="DB4">
            <v>40483</v>
          </cell>
          <cell r="DC4">
            <v>40513</v>
          </cell>
          <cell r="DD4">
            <v>40544</v>
          </cell>
          <cell r="DE4">
            <v>40575</v>
          </cell>
          <cell r="DF4">
            <v>40603</v>
          </cell>
          <cell r="DG4">
            <v>40634</v>
          </cell>
          <cell r="DH4">
            <v>40664</v>
          </cell>
          <cell r="DI4">
            <v>40695</v>
          </cell>
          <cell r="DJ4">
            <v>40725</v>
          </cell>
          <cell r="DK4">
            <v>40756</v>
          </cell>
          <cell r="DL4">
            <v>40787</v>
          </cell>
          <cell r="DM4">
            <v>40817</v>
          </cell>
          <cell r="DN4">
            <v>40848</v>
          </cell>
          <cell r="DO4">
            <v>40878</v>
          </cell>
          <cell r="DP4">
            <v>40909</v>
          </cell>
          <cell r="DQ4">
            <v>40940</v>
          </cell>
          <cell r="DR4">
            <v>40969</v>
          </cell>
          <cell r="DS4">
            <v>41000</v>
          </cell>
          <cell r="DT4">
            <v>41030</v>
          </cell>
          <cell r="DU4">
            <v>41061</v>
          </cell>
          <cell r="DV4">
            <v>41091</v>
          </cell>
          <cell r="DW4">
            <v>41122</v>
          </cell>
          <cell r="DX4">
            <v>41153</v>
          </cell>
          <cell r="DY4">
            <v>41183</v>
          </cell>
          <cell r="DZ4">
            <v>41214</v>
          </cell>
          <cell r="EA4">
            <v>41244</v>
          </cell>
          <cell r="EB4">
            <v>41275</v>
          </cell>
          <cell r="EC4">
            <v>41306</v>
          </cell>
          <cell r="ED4">
            <v>41334</v>
          </cell>
          <cell r="EE4">
            <v>41365</v>
          </cell>
          <cell r="EF4">
            <v>41395</v>
          </cell>
          <cell r="EG4">
            <v>41426</v>
          </cell>
          <cell r="EH4">
            <v>41456</v>
          </cell>
          <cell r="EI4">
            <v>41487</v>
          </cell>
          <cell r="EL4">
            <v>37865</v>
          </cell>
          <cell r="EM4">
            <v>38231</v>
          </cell>
          <cell r="EN4">
            <v>38596</v>
          </cell>
          <cell r="EO4">
            <v>38961</v>
          </cell>
          <cell r="EP4">
            <v>39326</v>
          </cell>
          <cell r="EQ4">
            <v>39692</v>
          </cell>
          <cell r="ER4">
            <v>40057</v>
          </cell>
          <cell r="ES4">
            <v>40422</v>
          </cell>
          <cell r="ET4">
            <v>40787</v>
          </cell>
          <cell r="EU4">
            <v>41153</v>
          </cell>
          <cell r="EV4">
            <v>41518</v>
          </cell>
          <cell r="EW4" t="str">
            <v>Total</v>
          </cell>
          <cell r="FA4" t="str">
            <v>Checker</v>
          </cell>
        </row>
        <row r="95">
          <cell r="H95">
            <v>0</v>
          </cell>
          <cell r="I95">
            <v>0</v>
          </cell>
          <cell r="J95">
            <v>0</v>
          </cell>
          <cell r="K95">
            <v>0</v>
          </cell>
          <cell r="L95">
            <v>0</v>
          </cell>
          <cell r="M95">
            <v>0</v>
          </cell>
          <cell r="N95">
            <v>0</v>
          </cell>
          <cell r="O95">
            <v>0</v>
          </cell>
          <cell r="P95">
            <v>0</v>
          </cell>
          <cell r="Q95">
            <v>0</v>
          </cell>
          <cell r="R95">
            <v>0</v>
          </cell>
          <cell r="S95">
            <v>-4012.3680215706522</v>
          </cell>
          <cell r="T95">
            <v>-1239.1136537203483</v>
          </cell>
          <cell r="U95">
            <v>-1239.1136537203483</v>
          </cell>
          <cell r="V95">
            <v>-8860.0809531943723</v>
          </cell>
          <cell r="W95">
            <v>-8498.8951432620888</v>
          </cell>
          <cell r="X95">
            <v>-6240.2790510416908</v>
          </cell>
          <cell r="Y95">
            <v>-8717.8363404669471</v>
          </cell>
          <cell r="Z95">
            <v>-571.57898229531406</v>
          </cell>
          <cell r="AA95">
            <v>-473.26395611789212</v>
          </cell>
          <cell r="AB95">
            <v>-151.43325781055273</v>
          </cell>
          <cell r="AC95">
            <v>-4822.0289577713411</v>
          </cell>
          <cell r="AD95">
            <v>-13656.349720604119</v>
          </cell>
          <cell r="AE95">
            <v>-19363.994170095037</v>
          </cell>
          <cell r="AF95">
            <v>-6134.3818345180589</v>
          </cell>
          <cell r="AG95">
            <v>-2549.4817063056908</v>
          </cell>
          <cell r="AH95">
            <v>6485.9443973028101</v>
          </cell>
          <cell r="AI95">
            <v>3620.1129792121142</v>
          </cell>
          <cell r="AJ95">
            <v>11212.633505711119</v>
          </cell>
          <cell r="AK95">
            <v>6395.9736634688088</v>
          </cell>
          <cell r="AL95">
            <v>-7607.0095788782073</v>
          </cell>
          <cell r="AM95">
            <v>-9448.4037513848361</v>
          </cell>
          <cell r="AN95">
            <v>54670.314287405447</v>
          </cell>
          <cell r="AO95">
            <v>5464.5248310179522</v>
          </cell>
          <cell r="AP95">
            <v>12403.385747084072</v>
          </cell>
          <cell r="AQ95">
            <v>1005.6756784566824</v>
          </cell>
          <cell r="AR95">
            <v>1104.2507063170342</v>
          </cell>
          <cell r="AS95">
            <v>2014.7587719641324</v>
          </cell>
          <cell r="AT95">
            <v>6450.9035287973911</v>
          </cell>
          <cell r="AU95">
            <v>882.4319336880435</v>
          </cell>
          <cell r="AV95">
            <v>2171.8327781827356</v>
          </cell>
          <cell r="AW95">
            <v>-3539.0970471872424</v>
          </cell>
          <cell r="AX95">
            <v>-4401.0114205569025</v>
          </cell>
          <cell r="AY95">
            <v>-4103.3071750628587</v>
          </cell>
          <cell r="AZ95">
            <v>31666.899777507751</v>
          </cell>
          <cell r="BA95">
            <v>-385.55545789971438</v>
          </cell>
          <cell r="BB95">
            <v>5405.3841005055692</v>
          </cell>
          <cell r="BC95">
            <v>4969.2081352998539</v>
          </cell>
          <cell r="BD95">
            <v>3491.9819872343396</v>
          </cell>
          <cell r="BE95">
            <v>5584.5942938585285</v>
          </cell>
          <cell r="BF95">
            <v>8187.8451987762601</v>
          </cell>
          <cell r="BG95">
            <v>427.44780792603979</v>
          </cell>
          <cell r="BH95">
            <v>9427.6683666829867</v>
          </cell>
          <cell r="BI95">
            <v>13129.414442176863</v>
          </cell>
          <cell r="BJ95">
            <v>3319.7037147056362</v>
          </cell>
          <cell r="BK95">
            <v>6412.3730451201318</v>
          </cell>
          <cell r="BL95">
            <v>36519.50448548374</v>
          </cell>
          <cell r="BM95">
            <v>-1310.2117718224272</v>
          </cell>
          <cell r="BN95">
            <v>6252.3550205191132</v>
          </cell>
          <cell r="BO95">
            <v>5524.7788438812822</v>
          </cell>
          <cell r="BP95">
            <v>1966.2027699816608</v>
          </cell>
          <cell r="BQ95">
            <v>4793.0363743416183</v>
          </cell>
          <cell r="BR95">
            <v>5876.8362419155073</v>
          </cell>
          <cell r="BS95">
            <v>-600.95712074605581</v>
          </cell>
          <cell r="BT95">
            <v>7612.8609333343702</v>
          </cell>
          <cell r="BU95">
            <v>7543.2644395763564</v>
          </cell>
          <cell r="BV95">
            <v>-1470.000896523964</v>
          </cell>
          <cell r="BW95">
            <v>-2242.8119421739066</v>
          </cell>
          <cell r="BX95">
            <v>17486.967158253345</v>
          </cell>
          <cell r="BY95">
            <v>-666.92795188983109</v>
          </cell>
          <cell r="BZ95">
            <v>5599.1575185004094</v>
          </cell>
          <cell r="CA95">
            <v>3822.1085657472377</v>
          </cell>
          <cell r="CB95">
            <v>687.79282690039463</v>
          </cell>
          <cell r="CC95">
            <v>3961.8384101449847</v>
          </cell>
          <cell r="CD95">
            <v>3960.1343831704453</v>
          </cell>
          <cell r="CE95">
            <v>143.81097947611397</v>
          </cell>
          <cell r="CF95">
            <v>4164.9075334018016</v>
          </cell>
          <cell r="CG95">
            <v>4116.9616377228813</v>
          </cell>
          <cell r="CH95">
            <v>-411.46459701424737</v>
          </cell>
          <cell r="CI95">
            <v>-2218.6509909811939</v>
          </cell>
          <cell r="CJ95">
            <v>6038.2220625611481</v>
          </cell>
          <cell r="CK95">
            <v>147.84933704264949</v>
          </cell>
          <cell r="CL95">
            <v>3837.8446382838647</v>
          </cell>
          <cell r="CM95">
            <v>3600.3739116195484</v>
          </cell>
          <cell r="CN95">
            <v>1520.9140930022074</v>
          </cell>
          <cell r="CO95">
            <v>-1810.7959092102828</v>
          </cell>
          <cell r="CP95">
            <v>3841.4144493912845</v>
          </cell>
          <cell r="CQ95">
            <v>289.49703204349544</v>
          </cell>
          <cell r="CR95">
            <v>3843.1178837833613</v>
          </cell>
          <cell r="CS95">
            <v>3795.3297680668511</v>
          </cell>
          <cell r="CT95">
            <v>1733.0962786910816</v>
          </cell>
          <cell r="CU95">
            <v>-212.92161494997163</v>
          </cell>
          <cell r="CV95">
            <v>4960.4184327556632</v>
          </cell>
          <cell r="CW95">
            <v>185.38932833678882</v>
          </cell>
          <cell r="CX95">
            <v>3754.6090529651774</v>
          </cell>
          <cell r="CY95">
            <v>3514.3569548725372</v>
          </cell>
          <cell r="CZ95">
            <v>1413.6617839860737</v>
          </cell>
          <cell r="DA95">
            <v>3771.6571753694589</v>
          </cell>
          <cell r="DB95">
            <v>3769.9531483949213</v>
          </cell>
          <cell r="DC95">
            <v>4.0642779845202313</v>
          </cell>
          <cell r="DD95">
            <v>9980.8837854009271</v>
          </cell>
          <cell r="DE95">
            <v>0</v>
          </cell>
          <cell r="DF95">
            <v>-3563.1058047021274</v>
          </cell>
          <cell r="DG95">
            <v>0</v>
          </cell>
          <cell r="DH95">
            <v>0</v>
          </cell>
          <cell r="DI95">
            <v>-1255.7593598179003</v>
          </cell>
          <cell r="DJ95">
            <v>0</v>
          </cell>
          <cell r="DK95">
            <v>0</v>
          </cell>
          <cell r="DL95">
            <v>0</v>
          </cell>
          <cell r="DM95">
            <v>0</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v>
          </cell>
          <cell r="EC95">
            <v>0</v>
          </cell>
          <cell r="ED95">
            <v>0</v>
          </cell>
          <cell r="EE95">
            <v>0</v>
          </cell>
          <cell r="EF95">
            <v>0</v>
          </cell>
          <cell r="EG95">
            <v>0</v>
          </cell>
          <cell r="EH95">
            <v>0</v>
          </cell>
          <cell r="EI95">
            <v>0</v>
          </cell>
        </row>
        <row r="105">
          <cell r="FA105">
            <v>0</v>
          </cell>
        </row>
        <row r="106">
          <cell r="FA106">
            <v>0</v>
          </cell>
        </row>
        <row r="107">
          <cell r="FA107">
            <v>0</v>
          </cell>
        </row>
        <row r="108">
          <cell r="FA108">
            <v>0</v>
          </cell>
        </row>
        <row r="109">
          <cell r="FA109">
            <v>0</v>
          </cell>
        </row>
        <row r="110">
          <cell r="FA110">
            <v>0</v>
          </cell>
        </row>
        <row r="111">
          <cell r="FA111">
            <v>0</v>
          </cell>
        </row>
        <row r="112">
          <cell r="FA112">
            <v>0</v>
          </cell>
        </row>
        <row r="114">
          <cell r="H114">
            <v>0</v>
          </cell>
          <cell r="I114">
            <v>0</v>
          </cell>
          <cell r="J114">
            <v>0</v>
          </cell>
          <cell r="K114">
            <v>0</v>
          </cell>
          <cell r="L114">
            <v>0</v>
          </cell>
          <cell r="M114">
            <v>0</v>
          </cell>
          <cell r="N114">
            <v>0</v>
          </cell>
          <cell r="O114">
            <v>0</v>
          </cell>
          <cell r="P114">
            <v>0</v>
          </cell>
          <cell r="Q114">
            <v>0</v>
          </cell>
          <cell r="R114">
            <v>0</v>
          </cell>
          <cell r="S114">
            <v>-4012.3680215706522</v>
          </cell>
          <cell r="T114">
            <v>-1239.1136537203483</v>
          </cell>
          <cell r="U114">
            <v>-1239.1136537203483</v>
          </cell>
          <cell r="V114">
            <v>-8860.0809531943723</v>
          </cell>
          <cell r="W114">
            <v>-8498.8951432620888</v>
          </cell>
          <cell r="X114">
            <v>-6240.2790510416908</v>
          </cell>
          <cell r="Y114">
            <v>-8717.8363404669471</v>
          </cell>
          <cell r="Z114">
            <v>-571.57898229531406</v>
          </cell>
          <cell r="AA114">
            <v>-473.26395611789212</v>
          </cell>
          <cell r="AB114">
            <v>-151.43325781055273</v>
          </cell>
          <cell r="AC114">
            <v>-4822.0289577713411</v>
          </cell>
          <cell r="AD114">
            <v>-13656.349720604119</v>
          </cell>
          <cell r="AE114">
            <v>-19363.994170095037</v>
          </cell>
          <cell r="AF114">
            <v>-6134.3818345180589</v>
          </cell>
          <cell r="AG114">
            <v>-2549.4817063056908</v>
          </cell>
          <cell r="AH114">
            <v>6485.9443973028101</v>
          </cell>
          <cell r="AI114">
            <v>3620.1129792121142</v>
          </cell>
          <cell r="AJ114">
            <v>11212.633505711119</v>
          </cell>
          <cell r="AK114">
            <v>6395.9736634688088</v>
          </cell>
          <cell r="AL114">
            <v>-7607.0095788782073</v>
          </cell>
          <cell r="AM114">
            <v>-9448.4037513848361</v>
          </cell>
          <cell r="AN114">
            <v>54670.314287405447</v>
          </cell>
          <cell r="AO114">
            <v>5464.5248310179522</v>
          </cell>
          <cell r="AP114">
            <v>12403.385747084072</v>
          </cell>
          <cell r="AQ114">
            <v>1005.6756784566824</v>
          </cell>
          <cell r="AR114">
            <v>1104.2507063170342</v>
          </cell>
          <cell r="AS114">
            <v>2014.7587719641324</v>
          </cell>
          <cell r="AT114">
            <v>6450.9035287973911</v>
          </cell>
          <cell r="AU114">
            <v>882.4319336880435</v>
          </cell>
          <cell r="AV114">
            <v>2171.8327781827356</v>
          </cell>
          <cell r="AW114">
            <v>-3539.0970471872424</v>
          </cell>
          <cell r="AX114">
            <v>-4401.0114205569025</v>
          </cell>
          <cell r="AY114">
            <v>-4103.3071750628587</v>
          </cell>
          <cell r="AZ114">
            <v>31666.899777507751</v>
          </cell>
          <cell r="BA114">
            <v>-385.55545789971438</v>
          </cell>
          <cell r="BB114">
            <v>5405.3841005055692</v>
          </cell>
          <cell r="BC114">
            <v>4969.2081352998539</v>
          </cell>
          <cell r="BD114">
            <v>3491.9819872343396</v>
          </cell>
          <cell r="BE114">
            <v>5584.5942938585285</v>
          </cell>
          <cell r="BF114">
            <v>8187.8451987762601</v>
          </cell>
          <cell r="BG114">
            <v>427.44780792603979</v>
          </cell>
          <cell r="BH114">
            <v>9427.6683666829867</v>
          </cell>
          <cell r="BI114">
            <v>13129.414442176863</v>
          </cell>
          <cell r="BJ114">
            <v>3319.7037147056362</v>
          </cell>
          <cell r="BK114">
            <v>6412.3730451201318</v>
          </cell>
          <cell r="BL114">
            <v>36519.50448548374</v>
          </cell>
          <cell r="BM114">
            <v>-1310.2117718224272</v>
          </cell>
          <cell r="BN114">
            <v>6252.3550205191132</v>
          </cell>
          <cell r="BO114">
            <v>5524.7788438812822</v>
          </cell>
          <cell r="BP114">
            <v>1966.2027699816608</v>
          </cell>
          <cell r="BQ114">
            <v>4793.0363743416183</v>
          </cell>
          <cell r="BR114">
            <v>5876.8362419155073</v>
          </cell>
          <cell r="BS114">
            <v>-600.95712074605581</v>
          </cell>
          <cell r="BT114">
            <v>7612.8609333343702</v>
          </cell>
          <cell r="BU114">
            <v>7543.2644395763564</v>
          </cell>
          <cell r="BV114">
            <v>-1470.000896523964</v>
          </cell>
          <cell r="BW114">
            <v>-2242.8119421739066</v>
          </cell>
          <cell r="BX114">
            <v>17486.967158253345</v>
          </cell>
          <cell r="BY114">
            <v>-666.92795188983109</v>
          </cell>
          <cell r="BZ114">
            <v>5599.1575185004094</v>
          </cell>
          <cell r="CA114">
            <v>3822.1085657472377</v>
          </cell>
          <cell r="CB114">
            <v>687.79282690039463</v>
          </cell>
          <cell r="CC114">
            <v>3961.8384101449847</v>
          </cell>
          <cell r="CD114">
            <v>3960.1343831704453</v>
          </cell>
          <cell r="CE114">
            <v>143.81097947611397</v>
          </cell>
          <cell r="CF114">
            <v>4164.9075334018016</v>
          </cell>
          <cell r="CG114">
            <v>4116.9616377228813</v>
          </cell>
          <cell r="CH114">
            <v>-411.46459701424737</v>
          </cell>
          <cell r="CI114">
            <v>-2218.6509909811939</v>
          </cell>
          <cell r="CJ114">
            <v>6038.2220625611481</v>
          </cell>
          <cell r="CK114">
            <v>147.84933704264949</v>
          </cell>
          <cell r="CL114">
            <v>3837.8446382838647</v>
          </cell>
          <cell r="CM114">
            <v>3600.3739116195484</v>
          </cell>
          <cell r="CN114">
            <v>1520.9140930022074</v>
          </cell>
          <cell r="CO114">
            <v>-1810.7959092102828</v>
          </cell>
          <cell r="CP114">
            <v>3841.4144493912845</v>
          </cell>
          <cell r="CQ114">
            <v>289.49703204349544</v>
          </cell>
          <cell r="CR114">
            <v>3843.1178837833613</v>
          </cell>
          <cell r="CS114">
            <v>3795.3297680668511</v>
          </cell>
          <cell r="CT114">
            <v>1733.0962786910816</v>
          </cell>
          <cell r="CU114">
            <v>-212.92161494997163</v>
          </cell>
          <cell r="CV114">
            <v>4960.4184327556632</v>
          </cell>
          <cell r="CW114">
            <v>185.38932833678882</v>
          </cell>
          <cell r="CX114">
            <v>3754.6090529651774</v>
          </cell>
          <cell r="CY114">
            <v>3514.3569548725372</v>
          </cell>
          <cell r="CZ114">
            <v>1413.6617839860737</v>
          </cell>
          <cell r="DA114">
            <v>3771.6571753694589</v>
          </cell>
          <cell r="DB114">
            <v>3769.9531483949213</v>
          </cell>
          <cell r="DC114">
            <v>4.0642779845202313</v>
          </cell>
          <cell r="DD114">
            <v>9980.8837854009271</v>
          </cell>
          <cell r="DE114">
            <v>0</v>
          </cell>
          <cell r="DF114">
            <v>-3563.1058047021274</v>
          </cell>
          <cell r="DG114">
            <v>0</v>
          </cell>
          <cell r="DH114">
            <v>0</v>
          </cell>
          <cell r="DI114">
            <v>-1255.7593598179003</v>
          </cell>
          <cell r="DJ114">
            <v>0</v>
          </cell>
          <cell r="DK114">
            <v>0</v>
          </cell>
          <cell r="DL114">
            <v>0</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v>
          </cell>
          <cell r="EC114">
            <v>0</v>
          </cell>
          <cell r="ED114">
            <v>0</v>
          </cell>
          <cell r="EE114">
            <v>0</v>
          </cell>
          <cell r="EF114">
            <v>0</v>
          </cell>
          <cell r="EG114">
            <v>0</v>
          </cell>
          <cell r="EH114">
            <v>0</v>
          </cell>
          <cell r="EI114">
            <v>0</v>
          </cell>
        </row>
        <row r="122">
          <cell r="B122" t="str">
            <v>1st Month of Positive Cumulative Pre-Risk Adj CF</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1</v>
          </cell>
          <cell r="AT122">
            <v>0</v>
          </cell>
          <cell r="AU122">
            <v>0</v>
          </cell>
          <cell r="AV122">
            <v>0</v>
          </cell>
          <cell r="AW122">
            <v>0</v>
          </cell>
          <cell r="AX122">
            <v>0</v>
          </cell>
          <cell r="AY122">
            <v>0</v>
          </cell>
          <cell r="AZ122">
            <v>1</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v>0</v>
          </cell>
          <cell r="CH122">
            <v>0</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0</v>
          </cell>
          <cell r="DS122">
            <v>0</v>
          </cell>
          <cell r="DT122">
            <v>0</v>
          </cell>
          <cell r="DU122">
            <v>0</v>
          </cell>
          <cell r="DV122">
            <v>0</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row>
        <row r="123">
          <cell r="B123" t="str">
            <v>Months</v>
          </cell>
          <cell r="H123">
            <v>37500</v>
          </cell>
          <cell r="I123">
            <v>37530</v>
          </cell>
          <cell r="J123">
            <v>37561</v>
          </cell>
          <cell r="K123">
            <v>37591</v>
          </cell>
          <cell r="L123">
            <v>37622</v>
          </cell>
          <cell r="M123">
            <v>37653</v>
          </cell>
          <cell r="N123">
            <v>37681</v>
          </cell>
          <cell r="O123">
            <v>37712</v>
          </cell>
          <cell r="P123">
            <v>37742</v>
          </cell>
          <cell r="Q123">
            <v>37773</v>
          </cell>
          <cell r="R123">
            <v>37803</v>
          </cell>
          <cell r="S123">
            <v>37834</v>
          </cell>
          <cell r="T123">
            <v>37865</v>
          </cell>
          <cell r="U123">
            <v>37895</v>
          </cell>
          <cell r="V123">
            <v>37926</v>
          </cell>
          <cell r="W123">
            <v>37956</v>
          </cell>
          <cell r="X123">
            <v>37987</v>
          </cell>
          <cell r="Y123">
            <v>38018</v>
          </cell>
          <cell r="Z123">
            <v>38047</v>
          </cell>
          <cell r="AA123">
            <v>38078</v>
          </cell>
          <cell r="AB123">
            <v>38108</v>
          </cell>
          <cell r="AC123">
            <v>38139</v>
          </cell>
          <cell r="AD123">
            <v>38169</v>
          </cell>
          <cell r="AE123">
            <v>38200</v>
          </cell>
          <cell r="AF123">
            <v>38231</v>
          </cell>
          <cell r="AG123">
            <v>38261</v>
          </cell>
          <cell r="AH123">
            <v>38292</v>
          </cell>
          <cell r="AI123">
            <v>38322</v>
          </cell>
          <cell r="AJ123">
            <v>38353</v>
          </cell>
          <cell r="AK123">
            <v>38384</v>
          </cell>
          <cell r="AL123">
            <v>38412</v>
          </cell>
          <cell r="AM123">
            <v>38443</v>
          </cell>
          <cell r="AN123">
            <v>38473</v>
          </cell>
          <cell r="AO123">
            <v>38504</v>
          </cell>
          <cell r="AP123">
            <v>38534</v>
          </cell>
          <cell r="AQ123">
            <v>38565</v>
          </cell>
          <cell r="AR123">
            <v>38596</v>
          </cell>
          <cell r="AS123">
            <v>38626</v>
          </cell>
          <cell r="AT123">
            <v>38657</v>
          </cell>
          <cell r="AU123">
            <v>38687</v>
          </cell>
          <cell r="AV123">
            <v>38718</v>
          </cell>
          <cell r="AW123">
            <v>38749</v>
          </cell>
          <cell r="AX123">
            <v>38777</v>
          </cell>
          <cell r="AY123">
            <v>38808</v>
          </cell>
          <cell r="AZ123">
            <v>38838</v>
          </cell>
          <cell r="BA123">
            <v>38869</v>
          </cell>
          <cell r="BB123">
            <v>38899</v>
          </cell>
          <cell r="BC123">
            <v>38930</v>
          </cell>
          <cell r="BD123">
            <v>38961</v>
          </cell>
          <cell r="BE123">
            <v>38991</v>
          </cell>
          <cell r="BF123">
            <v>39022</v>
          </cell>
          <cell r="BG123">
            <v>39052</v>
          </cell>
          <cell r="BH123">
            <v>39083</v>
          </cell>
          <cell r="BI123">
            <v>39114</v>
          </cell>
          <cell r="BJ123">
            <v>39142</v>
          </cell>
          <cell r="BK123">
            <v>39173</v>
          </cell>
          <cell r="BL123">
            <v>39203</v>
          </cell>
          <cell r="BM123">
            <v>39234</v>
          </cell>
          <cell r="BN123">
            <v>39264</v>
          </cell>
          <cell r="BO123">
            <v>39295</v>
          </cell>
          <cell r="BP123">
            <v>39326</v>
          </cell>
          <cell r="BQ123">
            <v>39356</v>
          </cell>
          <cell r="BR123">
            <v>39387</v>
          </cell>
          <cell r="BS123">
            <v>39417</v>
          </cell>
          <cell r="BT123">
            <v>39448</v>
          </cell>
          <cell r="BU123">
            <v>39479</v>
          </cell>
          <cell r="BV123">
            <v>39508</v>
          </cell>
          <cell r="BW123">
            <v>39539</v>
          </cell>
          <cell r="BX123">
            <v>39569</v>
          </cell>
          <cell r="BY123">
            <v>39600</v>
          </cell>
          <cell r="BZ123">
            <v>39630</v>
          </cell>
          <cell r="CA123">
            <v>39661</v>
          </cell>
          <cell r="CB123">
            <v>39692</v>
          </cell>
          <cell r="CC123">
            <v>39722</v>
          </cell>
          <cell r="CD123">
            <v>39753</v>
          </cell>
          <cell r="CE123">
            <v>39783</v>
          </cell>
          <cell r="CF123">
            <v>39814</v>
          </cell>
          <cell r="CG123">
            <v>39845</v>
          </cell>
          <cell r="CH123">
            <v>39873</v>
          </cell>
          <cell r="CI123">
            <v>39904</v>
          </cell>
          <cell r="CJ123">
            <v>39934</v>
          </cell>
          <cell r="CK123">
            <v>39965</v>
          </cell>
          <cell r="CL123">
            <v>39995</v>
          </cell>
          <cell r="CM123">
            <v>40026</v>
          </cell>
          <cell r="CN123">
            <v>40057</v>
          </cell>
          <cell r="CO123">
            <v>40087</v>
          </cell>
          <cell r="CP123">
            <v>40118</v>
          </cell>
          <cell r="CQ123">
            <v>40148</v>
          </cell>
          <cell r="CR123">
            <v>40179</v>
          </cell>
          <cell r="CS123">
            <v>40210</v>
          </cell>
          <cell r="CT123">
            <v>40238</v>
          </cell>
          <cell r="CU123">
            <v>40269</v>
          </cell>
          <cell r="CV123">
            <v>40299</v>
          </cell>
          <cell r="CW123">
            <v>40330</v>
          </cell>
          <cell r="CX123">
            <v>40360</v>
          </cell>
          <cell r="CY123">
            <v>40391</v>
          </cell>
          <cell r="CZ123">
            <v>40422</v>
          </cell>
          <cell r="DA123">
            <v>40452</v>
          </cell>
          <cell r="DB123">
            <v>40483</v>
          </cell>
          <cell r="DC123">
            <v>40513</v>
          </cell>
          <cell r="DD123">
            <v>40544</v>
          </cell>
          <cell r="DE123">
            <v>40575</v>
          </cell>
          <cell r="DF123">
            <v>40603</v>
          </cell>
          <cell r="DG123">
            <v>40634</v>
          </cell>
          <cell r="DH123">
            <v>40664</v>
          </cell>
          <cell r="DI123">
            <v>40695</v>
          </cell>
          <cell r="DJ123">
            <v>40725</v>
          </cell>
          <cell r="DK123">
            <v>40756</v>
          </cell>
          <cell r="DL123">
            <v>40787</v>
          </cell>
          <cell r="DM123">
            <v>40817</v>
          </cell>
          <cell r="DN123">
            <v>40848</v>
          </cell>
          <cell r="DO123">
            <v>40878</v>
          </cell>
          <cell r="DP123">
            <v>40909</v>
          </cell>
          <cell r="DQ123">
            <v>40940</v>
          </cell>
          <cell r="DR123">
            <v>40969</v>
          </cell>
          <cell r="DS123">
            <v>41000</v>
          </cell>
          <cell r="DT123">
            <v>41030</v>
          </cell>
          <cell r="DU123">
            <v>41061</v>
          </cell>
          <cell r="DV123">
            <v>41091</v>
          </cell>
          <cell r="DW123">
            <v>41122</v>
          </cell>
          <cell r="DX123">
            <v>41153</v>
          </cell>
          <cell r="DY123">
            <v>41183</v>
          </cell>
          <cell r="DZ123">
            <v>41214</v>
          </cell>
          <cell r="EA123">
            <v>41244</v>
          </cell>
          <cell r="EB123">
            <v>41275</v>
          </cell>
          <cell r="EC123">
            <v>41306</v>
          </cell>
          <cell r="ED123">
            <v>41334</v>
          </cell>
          <cell r="EE123">
            <v>41365</v>
          </cell>
          <cell r="EF123">
            <v>41395</v>
          </cell>
          <cell r="EG123">
            <v>41426</v>
          </cell>
          <cell r="EH123">
            <v>41456</v>
          </cell>
          <cell r="EI123">
            <v>41487</v>
          </cell>
        </row>
        <row r="124">
          <cell r="B124" t="str">
            <v>Pre-Risk Cumulative Free Cash Flow</v>
          </cell>
          <cell r="H124">
            <v>0</v>
          </cell>
          <cell r="I124">
            <v>0</v>
          </cell>
          <cell r="J124">
            <v>0</v>
          </cell>
          <cell r="K124">
            <v>0</v>
          </cell>
          <cell r="L124">
            <v>0</v>
          </cell>
          <cell r="M124">
            <v>0</v>
          </cell>
          <cell r="N124">
            <v>0</v>
          </cell>
          <cell r="O124">
            <v>0</v>
          </cell>
          <cell r="P124">
            <v>0</v>
          </cell>
          <cell r="Q124">
            <v>0</v>
          </cell>
          <cell r="R124">
            <v>0</v>
          </cell>
          <cell r="S124">
            <v>-4012.3680215706522</v>
          </cell>
          <cell r="T124">
            <v>-5251.481675291001</v>
          </cell>
          <cell r="U124">
            <v>-6490.5953290113493</v>
          </cell>
          <cell r="V124">
            <v>-15350.676282205721</v>
          </cell>
          <cell r="W124">
            <v>-23849.57142546781</v>
          </cell>
          <cell r="X124">
            <v>-30089.850476509499</v>
          </cell>
          <cell r="Y124">
            <v>-38807.686816976449</v>
          </cell>
          <cell r="Z124">
            <v>-39379.265799271765</v>
          </cell>
          <cell r="AA124">
            <v>-39852.52975538966</v>
          </cell>
          <cell r="AB124">
            <v>-40003.963013200213</v>
          </cell>
          <cell r="AC124">
            <v>-44825.991970971554</v>
          </cell>
          <cell r="AD124">
            <v>-58482.341691575675</v>
          </cell>
          <cell r="AE124">
            <v>-77846.335861670712</v>
          </cell>
          <cell r="AF124">
            <v>-83980.717696188774</v>
          </cell>
          <cell r="AG124">
            <v>-86530.199402494472</v>
          </cell>
          <cell r="AH124">
            <v>-80044.255005191662</v>
          </cell>
          <cell r="AI124">
            <v>-76424.142025979541</v>
          </cell>
          <cell r="AJ124">
            <v>-65211.50852026842</v>
          </cell>
          <cell r="AK124">
            <v>-58815.534856799612</v>
          </cell>
          <cell r="AL124">
            <v>-66422.544435677817</v>
          </cell>
          <cell r="AM124">
            <v>-75870.948187062648</v>
          </cell>
          <cell r="AN124">
            <v>-21200.633899657201</v>
          </cell>
          <cell r="AO124">
            <v>-15736.109068639249</v>
          </cell>
          <cell r="AP124">
            <v>-3332.7233215551769</v>
          </cell>
          <cell r="AQ124">
            <v>-2327.0476430984945</v>
          </cell>
          <cell r="AR124">
            <v>-1222.7969367814603</v>
          </cell>
          <cell r="AS124">
            <v>791.96183518267208</v>
          </cell>
          <cell r="AT124">
            <v>7242.8653639800632</v>
          </cell>
          <cell r="AU124">
            <v>8125.2972976681067</v>
          </cell>
          <cell r="AV124">
            <v>10297.130075850842</v>
          </cell>
          <cell r="AW124">
            <v>6758.0330286635999</v>
          </cell>
          <cell r="AX124">
            <v>2357.0216081066974</v>
          </cell>
          <cell r="AY124">
            <v>-1746.2855669561613</v>
          </cell>
          <cell r="AZ124">
            <v>29920.61421055159</v>
          </cell>
          <cell r="BA124">
            <v>29535.058752651876</v>
          </cell>
          <cell r="BB124">
            <v>34940.442853157445</v>
          </cell>
          <cell r="BC124">
            <v>39909.650988457302</v>
          </cell>
          <cell r="BD124">
            <v>43401.632975691638</v>
          </cell>
          <cell r="BE124">
            <v>48986.227269550167</v>
          </cell>
          <cell r="BF124">
            <v>57174.072468326427</v>
          </cell>
          <cell r="BG124">
            <v>57601.520276252464</v>
          </cell>
          <cell r="BH124">
            <v>67029.188642935449</v>
          </cell>
          <cell r="BI124">
            <v>80158.603085112307</v>
          </cell>
          <cell r="BJ124">
            <v>83478.306799817947</v>
          </cell>
          <cell r="BK124">
            <v>89890.679844938073</v>
          </cell>
          <cell r="BL124">
            <v>126410.18433042182</v>
          </cell>
          <cell r="BM124">
            <v>125099.97255859939</v>
          </cell>
          <cell r="BN124">
            <v>131352.32757911849</v>
          </cell>
          <cell r="BO124">
            <v>136877.10642299976</v>
          </cell>
          <cell r="BP124">
            <v>138843.30919298143</v>
          </cell>
          <cell r="BQ124">
            <v>143636.34556732303</v>
          </cell>
          <cell r="BR124">
            <v>149513.18180923854</v>
          </cell>
          <cell r="BS124">
            <v>148912.22468849248</v>
          </cell>
          <cell r="BT124">
            <v>156525.08562182685</v>
          </cell>
          <cell r="BU124">
            <v>164068.35006140321</v>
          </cell>
          <cell r="BV124">
            <v>162598.34916487924</v>
          </cell>
          <cell r="BW124">
            <v>160355.53722270534</v>
          </cell>
          <cell r="BX124">
            <v>177842.50438095868</v>
          </cell>
          <cell r="BY124">
            <v>177175.57642906884</v>
          </cell>
          <cell r="BZ124">
            <v>182774.73394756924</v>
          </cell>
          <cell r="CA124">
            <v>186596.84251331649</v>
          </cell>
          <cell r="CB124">
            <v>187284.63534021689</v>
          </cell>
          <cell r="CC124">
            <v>191246.47375036188</v>
          </cell>
          <cell r="CD124">
            <v>195206.60813353234</v>
          </cell>
          <cell r="CE124">
            <v>195350.41911300845</v>
          </cell>
          <cell r="CF124">
            <v>199515.32664641025</v>
          </cell>
          <cell r="CG124">
            <v>203632.28828413313</v>
          </cell>
          <cell r="CH124">
            <v>203220.82368711889</v>
          </cell>
          <cell r="CI124">
            <v>201002.17269613768</v>
          </cell>
          <cell r="CJ124">
            <v>207040.39475869882</v>
          </cell>
          <cell r="CK124">
            <v>207188.24409574148</v>
          </cell>
          <cell r="CL124">
            <v>211026.08873402534</v>
          </cell>
          <cell r="CM124">
            <v>214626.46264564488</v>
          </cell>
          <cell r="CN124">
            <v>216147.37673864709</v>
          </cell>
          <cell r="CO124">
            <v>214336.5808294368</v>
          </cell>
          <cell r="CP124">
            <v>218177.99527882808</v>
          </cell>
          <cell r="CQ124">
            <v>218467.49231087157</v>
          </cell>
          <cell r="CR124">
            <v>222310.61019465493</v>
          </cell>
          <cell r="CS124">
            <v>226105.93996272178</v>
          </cell>
          <cell r="CT124">
            <v>227839.03624141286</v>
          </cell>
          <cell r="CU124">
            <v>227626.11462646289</v>
          </cell>
          <cell r="CV124">
            <v>232586.53305921855</v>
          </cell>
          <cell r="CW124">
            <v>232771.92238755533</v>
          </cell>
          <cell r="CX124">
            <v>236526.53144052051</v>
          </cell>
          <cell r="CY124">
            <v>240040.88839539306</v>
          </cell>
          <cell r="CZ124">
            <v>241454.55017937915</v>
          </cell>
          <cell r="DA124">
            <v>245226.20735474862</v>
          </cell>
          <cell r="DB124">
            <v>248996.16050314353</v>
          </cell>
          <cell r="DC124">
            <v>249000.22478112805</v>
          </cell>
          <cell r="DD124">
            <v>258981.10856652897</v>
          </cell>
          <cell r="DE124">
            <v>258981.10856652897</v>
          </cell>
          <cell r="DF124">
            <v>255418.00276182685</v>
          </cell>
          <cell r="DG124">
            <v>255418.00276182685</v>
          </cell>
          <cell r="DH124">
            <v>255418.00276182685</v>
          </cell>
          <cell r="DI124">
            <v>254162.24340200896</v>
          </cell>
          <cell r="DJ124">
            <v>254162.24340200896</v>
          </cell>
          <cell r="DK124">
            <v>254162.24340200896</v>
          </cell>
          <cell r="DL124">
            <v>254162.24340200896</v>
          </cell>
          <cell r="DM124">
            <v>254162.24340200896</v>
          </cell>
          <cell r="DN124">
            <v>254162.24340200896</v>
          </cell>
          <cell r="DO124">
            <v>254162.24340200896</v>
          </cell>
          <cell r="DP124">
            <v>254162.24340200896</v>
          </cell>
          <cell r="DQ124">
            <v>254162.24340200896</v>
          </cell>
          <cell r="DR124">
            <v>254162.24340200896</v>
          </cell>
          <cell r="DS124">
            <v>254162.24340200896</v>
          </cell>
          <cell r="DT124">
            <v>254162.24340200896</v>
          </cell>
          <cell r="DU124">
            <v>254162.24340200896</v>
          </cell>
          <cell r="DV124">
            <v>254162.24340200896</v>
          </cell>
          <cell r="DW124">
            <v>254162.24340200896</v>
          </cell>
          <cell r="DX124">
            <v>254162.24340200896</v>
          </cell>
          <cell r="DY124">
            <v>254162.24340200896</v>
          </cell>
          <cell r="DZ124">
            <v>254162.24340200896</v>
          </cell>
          <cell r="EA124">
            <v>254162.24340200896</v>
          </cell>
          <cell r="EB124">
            <v>254162.24340200896</v>
          </cell>
          <cell r="EC124">
            <v>254162.24340200896</v>
          </cell>
          <cell r="ED124">
            <v>254162.24340200896</v>
          </cell>
          <cell r="EE124">
            <v>254162.24340200896</v>
          </cell>
          <cell r="EF124">
            <v>254162.24340200896</v>
          </cell>
          <cell r="EG124">
            <v>254162.24340200896</v>
          </cell>
          <cell r="EH124">
            <v>254162.24340200896</v>
          </cell>
          <cell r="EI124">
            <v>254162.24340200896</v>
          </cell>
        </row>
        <row r="126">
          <cell r="E126">
            <v>38626</v>
          </cell>
        </row>
        <row r="128">
          <cell r="B128" t="str">
            <v>1st Month of Positive Pre-Risk Adj CF</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1</v>
          </cell>
          <cell r="AI128">
            <v>0</v>
          </cell>
          <cell r="AJ128">
            <v>0</v>
          </cell>
          <cell r="AK128">
            <v>0</v>
          </cell>
          <cell r="AL128">
            <v>0</v>
          </cell>
          <cell r="AM128">
            <v>0</v>
          </cell>
          <cell r="AN128">
            <v>1</v>
          </cell>
          <cell r="AO128">
            <v>0</v>
          </cell>
          <cell r="AP128">
            <v>0</v>
          </cell>
          <cell r="AQ128">
            <v>0</v>
          </cell>
          <cell r="AR128">
            <v>0</v>
          </cell>
          <cell r="AS128">
            <v>0</v>
          </cell>
          <cell r="AT128">
            <v>0</v>
          </cell>
          <cell r="AU128">
            <v>0</v>
          </cell>
          <cell r="AV128">
            <v>0</v>
          </cell>
          <cell r="AW128">
            <v>0</v>
          </cell>
          <cell r="AX128">
            <v>0</v>
          </cell>
          <cell r="AY128">
            <v>0</v>
          </cell>
          <cell r="AZ128">
            <v>1</v>
          </cell>
          <cell r="BA128">
            <v>0</v>
          </cell>
          <cell r="BB128">
            <v>1</v>
          </cell>
          <cell r="BC128">
            <v>0</v>
          </cell>
          <cell r="BD128">
            <v>0</v>
          </cell>
          <cell r="BE128">
            <v>0</v>
          </cell>
          <cell r="BF128">
            <v>0</v>
          </cell>
          <cell r="BG128">
            <v>0</v>
          </cell>
          <cell r="BH128">
            <v>0</v>
          </cell>
          <cell r="BI128">
            <v>0</v>
          </cell>
          <cell r="BJ128">
            <v>0</v>
          </cell>
          <cell r="BK128">
            <v>0</v>
          </cell>
          <cell r="BL128">
            <v>0</v>
          </cell>
          <cell r="BM128">
            <v>0</v>
          </cell>
          <cell r="BN128">
            <v>1</v>
          </cell>
          <cell r="BO128">
            <v>0</v>
          </cell>
          <cell r="BP128">
            <v>0</v>
          </cell>
          <cell r="BQ128">
            <v>0</v>
          </cell>
          <cell r="BR128">
            <v>0</v>
          </cell>
          <cell r="BS128">
            <v>0</v>
          </cell>
          <cell r="BT128">
            <v>1</v>
          </cell>
          <cell r="BU128">
            <v>0</v>
          </cell>
          <cell r="BV128">
            <v>0</v>
          </cell>
          <cell r="BW128">
            <v>0</v>
          </cell>
          <cell r="BX128">
            <v>1</v>
          </cell>
          <cell r="BY128">
            <v>0</v>
          </cell>
          <cell r="BZ128">
            <v>1</v>
          </cell>
          <cell r="CA128">
            <v>0</v>
          </cell>
          <cell r="CB128">
            <v>0</v>
          </cell>
          <cell r="CC128">
            <v>0</v>
          </cell>
          <cell r="CD128">
            <v>0</v>
          </cell>
          <cell r="CE128">
            <v>0</v>
          </cell>
          <cell r="CF128">
            <v>0</v>
          </cell>
          <cell r="CG128">
            <v>0</v>
          </cell>
          <cell r="CH128">
            <v>0</v>
          </cell>
          <cell r="CI128">
            <v>0</v>
          </cell>
          <cell r="CJ128">
            <v>1</v>
          </cell>
          <cell r="CK128">
            <v>0</v>
          </cell>
          <cell r="CL128">
            <v>0</v>
          </cell>
          <cell r="CM128">
            <v>0</v>
          </cell>
          <cell r="CN128">
            <v>0</v>
          </cell>
          <cell r="CO128">
            <v>0</v>
          </cell>
          <cell r="CP128">
            <v>1</v>
          </cell>
          <cell r="CQ128">
            <v>0</v>
          </cell>
          <cell r="CR128">
            <v>0</v>
          </cell>
          <cell r="CS128">
            <v>0</v>
          </cell>
          <cell r="CT128">
            <v>0</v>
          </cell>
          <cell r="CU128">
            <v>0</v>
          </cell>
          <cell r="CV128">
            <v>1</v>
          </cell>
          <cell r="CW128">
            <v>0</v>
          </cell>
          <cell r="CX128">
            <v>0</v>
          </cell>
          <cell r="CY128">
            <v>0</v>
          </cell>
          <cell r="CZ128">
            <v>0</v>
          </cell>
          <cell r="DA128">
            <v>0</v>
          </cell>
          <cell r="DB128">
            <v>0</v>
          </cell>
          <cell r="DC128">
            <v>0</v>
          </cell>
          <cell r="DD128">
            <v>0</v>
          </cell>
          <cell r="DE128">
            <v>0</v>
          </cell>
          <cell r="DF128">
            <v>0</v>
          </cell>
          <cell r="DG128">
            <v>0</v>
          </cell>
          <cell r="DH128">
            <v>0</v>
          </cell>
          <cell r="DI128">
            <v>0</v>
          </cell>
          <cell r="DJ128">
            <v>0</v>
          </cell>
          <cell r="DK128">
            <v>0</v>
          </cell>
          <cell r="DL128">
            <v>0</v>
          </cell>
          <cell r="DM128">
            <v>0</v>
          </cell>
          <cell r="DN128">
            <v>0</v>
          </cell>
          <cell r="DO128">
            <v>0</v>
          </cell>
          <cell r="DP128">
            <v>0</v>
          </cell>
          <cell r="DQ128">
            <v>0</v>
          </cell>
          <cell r="DR128">
            <v>0</v>
          </cell>
          <cell r="DS128">
            <v>0</v>
          </cell>
          <cell r="DT128">
            <v>0</v>
          </cell>
          <cell r="DU128">
            <v>0</v>
          </cell>
          <cell r="DV128">
            <v>0</v>
          </cell>
          <cell r="DW128">
            <v>0</v>
          </cell>
          <cell r="DX128">
            <v>0</v>
          </cell>
          <cell r="DY128">
            <v>0</v>
          </cell>
          <cell r="DZ128">
            <v>0</v>
          </cell>
          <cell r="EA128">
            <v>0</v>
          </cell>
          <cell r="EB128">
            <v>0</v>
          </cell>
          <cell r="EC128">
            <v>0</v>
          </cell>
          <cell r="ED128">
            <v>0</v>
          </cell>
          <cell r="EE128">
            <v>0</v>
          </cell>
          <cell r="EF128">
            <v>0</v>
          </cell>
          <cell r="EG128">
            <v>0</v>
          </cell>
          <cell r="EH128">
            <v>0</v>
          </cell>
          <cell r="EI128">
            <v>0</v>
          </cell>
        </row>
        <row r="129">
          <cell r="B129" t="str">
            <v>Months</v>
          </cell>
          <cell r="H129">
            <v>37500</v>
          </cell>
          <cell r="I129">
            <v>37530</v>
          </cell>
          <cell r="J129">
            <v>37561</v>
          </cell>
          <cell r="K129">
            <v>37591</v>
          </cell>
          <cell r="L129">
            <v>37622</v>
          </cell>
          <cell r="M129">
            <v>37653</v>
          </cell>
          <cell r="N129">
            <v>37681</v>
          </cell>
          <cell r="O129">
            <v>37712</v>
          </cell>
          <cell r="P129">
            <v>37742</v>
          </cell>
          <cell r="Q129">
            <v>37773</v>
          </cell>
          <cell r="R129">
            <v>37803</v>
          </cell>
          <cell r="S129">
            <v>37834</v>
          </cell>
          <cell r="T129">
            <v>37865</v>
          </cell>
          <cell r="U129">
            <v>37895</v>
          </cell>
          <cell r="V129">
            <v>37926</v>
          </cell>
          <cell r="W129">
            <v>37956</v>
          </cell>
          <cell r="X129">
            <v>37987</v>
          </cell>
          <cell r="Y129">
            <v>38018</v>
          </cell>
          <cell r="Z129">
            <v>38047</v>
          </cell>
          <cell r="AA129">
            <v>38078</v>
          </cell>
          <cell r="AB129">
            <v>38108</v>
          </cell>
          <cell r="AC129">
            <v>38139</v>
          </cell>
          <cell r="AD129">
            <v>38169</v>
          </cell>
          <cell r="AE129">
            <v>38200</v>
          </cell>
          <cell r="AF129">
            <v>38231</v>
          </cell>
          <cell r="AG129">
            <v>38261</v>
          </cell>
          <cell r="AH129">
            <v>38292</v>
          </cell>
          <cell r="AI129">
            <v>38322</v>
          </cell>
          <cell r="AJ129">
            <v>38353</v>
          </cell>
          <cell r="AK129">
            <v>38384</v>
          </cell>
          <cell r="AL129">
            <v>38412</v>
          </cell>
          <cell r="AM129">
            <v>38443</v>
          </cell>
          <cell r="AN129">
            <v>38473</v>
          </cell>
          <cell r="AO129">
            <v>38504</v>
          </cell>
          <cell r="AP129">
            <v>38534</v>
          </cell>
          <cell r="AQ129">
            <v>38565</v>
          </cell>
          <cell r="AR129">
            <v>38596</v>
          </cell>
          <cell r="AS129">
            <v>38626</v>
          </cell>
          <cell r="AT129">
            <v>38657</v>
          </cell>
          <cell r="AU129">
            <v>38687</v>
          </cell>
          <cell r="AV129">
            <v>38718</v>
          </cell>
          <cell r="AW129">
            <v>38749</v>
          </cell>
          <cell r="AX129">
            <v>38777</v>
          </cell>
          <cell r="AY129">
            <v>38808</v>
          </cell>
          <cell r="AZ129">
            <v>38838</v>
          </cell>
          <cell r="BA129">
            <v>38869</v>
          </cell>
          <cell r="BB129">
            <v>38899</v>
          </cell>
          <cell r="BC129">
            <v>38930</v>
          </cell>
          <cell r="BD129">
            <v>38961</v>
          </cell>
          <cell r="BE129">
            <v>38991</v>
          </cell>
          <cell r="BF129">
            <v>39022</v>
          </cell>
          <cell r="BG129">
            <v>39052</v>
          </cell>
          <cell r="BH129">
            <v>39083</v>
          </cell>
          <cell r="BI129">
            <v>39114</v>
          </cell>
          <cell r="BJ129">
            <v>39142</v>
          </cell>
          <cell r="BK129">
            <v>39173</v>
          </cell>
          <cell r="BL129">
            <v>39203</v>
          </cell>
          <cell r="BM129">
            <v>39234</v>
          </cell>
          <cell r="BN129">
            <v>39264</v>
          </cell>
          <cell r="BO129">
            <v>39295</v>
          </cell>
          <cell r="BP129">
            <v>39326</v>
          </cell>
          <cell r="BQ129">
            <v>39356</v>
          </cell>
          <cell r="BR129">
            <v>39387</v>
          </cell>
          <cell r="BS129">
            <v>39417</v>
          </cell>
          <cell r="BT129">
            <v>39448</v>
          </cell>
          <cell r="BU129">
            <v>39479</v>
          </cell>
          <cell r="BV129">
            <v>39508</v>
          </cell>
          <cell r="BW129">
            <v>39539</v>
          </cell>
          <cell r="BX129">
            <v>39569</v>
          </cell>
          <cell r="BY129">
            <v>39600</v>
          </cell>
          <cell r="BZ129">
            <v>39630</v>
          </cell>
          <cell r="CA129">
            <v>39661</v>
          </cell>
          <cell r="CB129">
            <v>39692</v>
          </cell>
          <cell r="CC129">
            <v>39722</v>
          </cell>
          <cell r="CD129">
            <v>39753</v>
          </cell>
          <cell r="CE129">
            <v>39783</v>
          </cell>
          <cell r="CF129">
            <v>39814</v>
          </cell>
          <cell r="CG129">
            <v>39845</v>
          </cell>
          <cell r="CH129">
            <v>39873</v>
          </cell>
          <cell r="CI129">
            <v>39904</v>
          </cell>
          <cell r="CJ129">
            <v>39934</v>
          </cell>
          <cell r="CK129">
            <v>39965</v>
          </cell>
          <cell r="CL129">
            <v>39995</v>
          </cell>
          <cell r="CM129">
            <v>40026</v>
          </cell>
          <cell r="CN129">
            <v>40057</v>
          </cell>
          <cell r="CO129">
            <v>40087</v>
          </cell>
          <cell r="CP129">
            <v>40118</v>
          </cell>
          <cell r="CQ129">
            <v>40148</v>
          </cell>
          <cell r="CR129">
            <v>40179</v>
          </cell>
          <cell r="CS129">
            <v>40210</v>
          </cell>
          <cell r="CT129">
            <v>40238</v>
          </cell>
          <cell r="CU129">
            <v>40269</v>
          </cell>
          <cell r="CV129">
            <v>40299</v>
          </cell>
          <cell r="CW129">
            <v>40330</v>
          </cell>
          <cell r="CX129">
            <v>40360</v>
          </cell>
          <cell r="CY129">
            <v>40391</v>
          </cell>
          <cell r="CZ129">
            <v>40422</v>
          </cell>
          <cell r="DA129">
            <v>40452</v>
          </cell>
          <cell r="DB129">
            <v>40483</v>
          </cell>
          <cell r="DC129">
            <v>40513</v>
          </cell>
          <cell r="DD129">
            <v>40544</v>
          </cell>
          <cell r="DE129">
            <v>40575</v>
          </cell>
          <cell r="DF129">
            <v>40603</v>
          </cell>
          <cell r="DG129">
            <v>40634</v>
          </cell>
          <cell r="DH129">
            <v>40664</v>
          </cell>
          <cell r="DI129">
            <v>40695</v>
          </cell>
          <cell r="DJ129">
            <v>40725</v>
          </cell>
          <cell r="DK129">
            <v>40756</v>
          </cell>
          <cell r="DL129">
            <v>40787</v>
          </cell>
          <cell r="DM129">
            <v>40817</v>
          </cell>
          <cell r="DN129">
            <v>40848</v>
          </cell>
          <cell r="DO129">
            <v>40878</v>
          </cell>
          <cell r="DP129">
            <v>40909</v>
          </cell>
          <cell r="DQ129">
            <v>40940</v>
          </cell>
          <cell r="DR129">
            <v>40969</v>
          </cell>
          <cell r="DS129">
            <v>41000</v>
          </cell>
          <cell r="DT129">
            <v>41030</v>
          </cell>
          <cell r="DU129">
            <v>41061</v>
          </cell>
          <cell r="DV129">
            <v>41091</v>
          </cell>
          <cell r="DW129">
            <v>41122</v>
          </cell>
          <cell r="DX129">
            <v>41153</v>
          </cell>
          <cell r="DY129">
            <v>41183</v>
          </cell>
          <cell r="DZ129">
            <v>41214</v>
          </cell>
          <cell r="EA129">
            <v>41244</v>
          </cell>
          <cell r="EB129">
            <v>41275</v>
          </cell>
          <cell r="EC129">
            <v>41306</v>
          </cell>
          <cell r="ED129">
            <v>41334</v>
          </cell>
          <cell r="EE129">
            <v>41365</v>
          </cell>
          <cell r="EF129">
            <v>41395</v>
          </cell>
          <cell r="EG129">
            <v>41426</v>
          </cell>
          <cell r="EH129">
            <v>41456</v>
          </cell>
          <cell r="EI129">
            <v>41487</v>
          </cell>
        </row>
        <row r="130">
          <cell r="B130" t="str">
            <v>Pre-Risk Free Cash Flow</v>
          </cell>
          <cell r="H130">
            <v>0</v>
          </cell>
          <cell r="I130">
            <v>0</v>
          </cell>
          <cell r="J130">
            <v>0</v>
          </cell>
          <cell r="K130">
            <v>0</v>
          </cell>
          <cell r="L130">
            <v>0</v>
          </cell>
          <cell r="M130">
            <v>0</v>
          </cell>
          <cell r="N130">
            <v>0</v>
          </cell>
          <cell r="O130">
            <v>0</v>
          </cell>
          <cell r="P130">
            <v>0</v>
          </cell>
          <cell r="Q130">
            <v>0</v>
          </cell>
          <cell r="R130">
            <v>0</v>
          </cell>
          <cell r="S130">
            <v>-4012.3680215706522</v>
          </cell>
          <cell r="T130">
            <v>-1239.1136537203483</v>
          </cell>
          <cell r="U130">
            <v>-1239.1136537203483</v>
          </cell>
          <cell r="V130">
            <v>-8860.0809531943723</v>
          </cell>
          <cell r="W130">
            <v>-8498.8951432620888</v>
          </cell>
          <cell r="X130">
            <v>-6240.2790510416908</v>
          </cell>
          <cell r="Y130">
            <v>-8717.8363404669471</v>
          </cell>
          <cell r="Z130">
            <v>-571.57898229531406</v>
          </cell>
          <cell r="AA130">
            <v>-473.26395611789212</v>
          </cell>
          <cell r="AB130">
            <v>-151.43325781055273</v>
          </cell>
          <cell r="AC130">
            <v>-4822.0289577713411</v>
          </cell>
          <cell r="AD130">
            <v>-13656.349720604119</v>
          </cell>
          <cell r="AE130">
            <v>-19363.994170095037</v>
          </cell>
          <cell r="AF130">
            <v>-6134.3818345180589</v>
          </cell>
          <cell r="AG130">
            <v>-2549.4817063056908</v>
          </cell>
          <cell r="AH130">
            <v>6485.9443973028101</v>
          </cell>
          <cell r="AI130">
            <v>3620.1129792121142</v>
          </cell>
          <cell r="AJ130">
            <v>11212.633505711119</v>
          </cell>
          <cell r="AK130">
            <v>6395.9736634688088</v>
          </cell>
          <cell r="AL130">
            <v>-7607.0095788782073</v>
          </cell>
          <cell r="AM130">
            <v>-9448.4037513848361</v>
          </cell>
          <cell r="AN130">
            <v>54670.314287405447</v>
          </cell>
          <cell r="AO130">
            <v>5464.5248310179522</v>
          </cell>
          <cell r="AP130">
            <v>12403.385747084072</v>
          </cell>
          <cell r="AQ130">
            <v>1005.6756784566824</v>
          </cell>
          <cell r="AR130">
            <v>1104.2507063170342</v>
          </cell>
          <cell r="AS130">
            <v>2014.7587719641324</v>
          </cell>
          <cell r="AT130">
            <v>6450.9035287973911</v>
          </cell>
          <cell r="AU130">
            <v>882.4319336880435</v>
          </cell>
          <cell r="AV130">
            <v>2171.8327781827356</v>
          </cell>
          <cell r="AW130">
            <v>-3539.0970471872424</v>
          </cell>
          <cell r="AX130">
            <v>-4401.0114205569025</v>
          </cell>
          <cell r="AY130">
            <v>-4103.3071750628587</v>
          </cell>
          <cell r="AZ130">
            <v>31666.899777507751</v>
          </cell>
          <cell r="BA130">
            <v>-385.55545789971438</v>
          </cell>
          <cell r="BB130">
            <v>5405.3841005055692</v>
          </cell>
          <cell r="BC130">
            <v>4969.2081352998539</v>
          </cell>
          <cell r="BD130">
            <v>3491.9819872343396</v>
          </cell>
          <cell r="BE130">
            <v>5584.5942938585285</v>
          </cell>
          <cell r="BF130">
            <v>8187.8451987762601</v>
          </cell>
          <cell r="BG130">
            <v>427.44780792603979</v>
          </cell>
          <cell r="BH130">
            <v>9427.6683666829867</v>
          </cell>
          <cell r="BI130">
            <v>13129.414442176863</v>
          </cell>
          <cell r="BJ130">
            <v>3319.7037147056362</v>
          </cell>
          <cell r="BK130">
            <v>6412.3730451201318</v>
          </cell>
          <cell r="BL130">
            <v>36519.50448548374</v>
          </cell>
          <cell r="BM130">
            <v>-1310.2117718224272</v>
          </cell>
          <cell r="BN130">
            <v>6252.3550205191132</v>
          </cell>
          <cell r="BO130">
            <v>5524.7788438812822</v>
          </cell>
          <cell r="BP130">
            <v>1966.2027699816608</v>
          </cell>
          <cell r="BQ130">
            <v>4793.0363743416183</v>
          </cell>
          <cell r="BR130">
            <v>5876.8362419155073</v>
          </cell>
          <cell r="BS130">
            <v>-600.95712074605581</v>
          </cell>
          <cell r="BT130">
            <v>7612.8609333343702</v>
          </cell>
          <cell r="BU130">
            <v>7543.2644395763564</v>
          </cell>
          <cell r="BV130">
            <v>-1470.000896523964</v>
          </cell>
          <cell r="BW130">
            <v>-2242.8119421739066</v>
          </cell>
          <cell r="BX130">
            <v>17486.967158253345</v>
          </cell>
          <cell r="BY130">
            <v>-666.92795188983109</v>
          </cell>
          <cell r="BZ130">
            <v>5599.1575185004094</v>
          </cell>
          <cell r="CA130">
            <v>3822.1085657472377</v>
          </cell>
          <cell r="CB130">
            <v>687.79282690039463</v>
          </cell>
          <cell r="CC130">
            <v>3961.8384101449847</v>
          </cell>
          <cell r="CD130">
            <v>3960.1343831704453</v>
          </cell>
          <cell r="CE130">
            <v>143.81097947611397</v>
          </cell>
          <cell r="CF130">
            <v>4164.9075334018016</v>
          </cell>
          <cell r="CG130">
            <v>4116.9616377228813</v>
          </cell>
          <cell r="CH130">
            <v>-411.46459701424737</v>
          </cell>
          <cell r="CI130">
            <v>-2218.6509909811939</v>
          </cell>
          <cell r="CJ130">
            <v>6038.2220625611481</v>
          </cell>
          <cell r="CK130">
            <v>147.84933704264949</v>
          </cell>
          <cell r="CL130">
            <v>3837.8446382838647</v>
          </cell>
          <cell r="CM130">
            <v>3600.3739116195484</v>
          </cell>
          <cell r="CN130">
            <v>1520.9140930022074</v>
          </cell>
          <cell r="CO130">
            <v>-1810.7959092102828</v>
          </cell>
          <cell r="CP130">
            <v>3841.4144493912845</v>
          </cell>
          <cell r="CQ130">
            <v>289.49703204349544</v>
          </cell>
          <cell r="CR130">
            <v>3843.1178837833613</v>
          </cell>
          <cell r="CS130">
            <v>3795.3297680668511</v>
          </cell>
          <cell r="CT130">
            <v>1733.0962786910816</v>
          </cell>
          <cell r="CU130">
            <v>-212.92161494997163</v>
          </cell>
          <cell r="CV130">
            <v>4960.4184327556632</v>
          </cell>
          <cell r="CW130">
            <v>185.38932833678882</v>
          </cell>
          <cell r="CX130">
            <v>3754.6090529651774</v>
          </cell>
          <cell r="CY130">
            <v>3514.3569548725372</v>
          </cell>
          <cell r="CZ130">
            <v>1413.6617839860737</v>
          </cell>
          <cell r="DA130">
            <v>3771.6571753694589</v>
          </cell>
          <cell r="DB130">
            <v>3769.9531483949213</v>
          </cell>
          <cell r="DC130">
            <v>4.0642779845202313</v>
          </cell>
          <cell r="DD130">
            <v>9980.8837854009271</v>
          </cell>
          <cell r="DE130">
            <v>0</v>
          </cell>
          <cell r="DF130">
            <v>-3563.1058047021274</v>
          </cell>
          <cell r="DG130">
            <v>0</v>
          </cell>
          <cell r="DH130">
            <v>0</v>
          </cell>
          <cell r="DI130">
            <v>-1255.7593598179003</v>
          </cell>
          <cell r="DJ130">
            <v>0</v>
          </cell>
          <cell r="DK130">
            <v>0</v>
          </cell>
          <cell r="DL130">
            <v>0</v>
          </cell>
          <cell r="DM130">
            <v>0</v>
          </cell>
          <cell r="DN130">
            <v>0</v>
          </cell>
          <cell r="DO130">
            <v>0</v>
          </cell>
          <cell r="DP130">
            <v>0</v>
          </cell>
          <cell r="DQ130">
            <v>0</v>
          </cell>
          <cell r="DR130">
            <v>0</v>
          </cell>
          <cell r="DS130">
            <v>0</v>
          </cell>
          <cell r="DT130">
            <v>0</v>
          </cell>
          <cell r="DU130">
            <v>0</v>
          </cell>
          <cell r="DV130">
            <v>0</v>
          </cell>
          <cell r="DW130">
            <v>0</v>
          </cell>
          <cell r="DX130">
            <v>0</v>
          </cell>
          <cell r="DY130">
            <v>0</v>
          </cell>
          <cell r="DZ130">
            <v>0</v>
          </cell>
          <cell r="EA130">
            <v>0</v>
          </cell>
          <cell r="EB130">
            <v>0</v>
          </cell>
          <cell r="EC130">
            <v>0</v>
          </cell>
          <cell r="ED130">
            <v>0</v>
          </cell>
          <cell r="EE130">
            <v>0</v>
          </cell>
          <cell r="EF130">
            <v>0</v>
          </cell>
          <cell r="EG130">
            <v>0</v>
          </cell>
          <cell r="EH130">
            <v>0</v>
          </cell>
          <cell r="EI130">
            <v>0</v>
          </cell>
        </row>
        <row r="132">
          <cell r="E132">
            <v>38292</v>
          </cell>
        </row>
        <row r="134">
          <cell r="E134">
            <v>37834</v>
          </cell>
        </row>
        <row r="135">
          <cell r="E135">
            <v>40513</v>
          </cell>
        </row>
      </sheetData>
      <sheetData sheetId="11" refreshError="1">
        <row r="3">
          <cell r="H3">
            <v>37865</v>
          </cell>
          <cell r="T3">
            <v>38231</v>
          </cell>
          <cell r="AF3">
            <v>38596</v>
          </cell>
          <cell r="AR3">
            <v>38961</v>
          </cell>
          <cell r="BD3">
            <v>39326</v>
          </cell>
          <cell r="BP3">
            <v>39692</v>
          </cell>
          <cell r="CB3">
            <v>40057</v>
          </cell>
          <cell r="CN3">
            <v>40422</v>
          </cell>
          <cell r="CZ3">
            <v>40787</v>
          </cell>
          <cell r="DL3">
            <v>41153</v>
          </cell>
          <cell r="DX3">
            <v>41518</v>
          </cell>
          <cell r="EL3" t="str">
            <v>Summary</v>
          </cell>
        </row>
        <row r="4">
          <cell r="H4">
            <v>37500</v>
          </cell>
          <cell r="I4">
            <v>37530</v>
          </cell>
          <cell r="J4">
            <v>37561</v>
          </cell>
          <cell r="K4">
            <v>37591</v>
          </cell>
          <cell r="L4">
            <v>37622</v>
          </cell>
          <cell r="M4">
            <v>37653</v>
          </cell>
          <cell r="N4">
            <v>37681</v>
          </cell>
          <cell r="O4">
            <v>37712</v>
          </cell>
          <cell r="P4">
            <v>37742</v>
          </cell>
          <cell r="Q4">
            <v>37773</v>
          </cell>
          <cell r="R4">
            <v>37803</v>
          </cell>
          <cell r="S4">
            <v>37834</v>
          </cell>
          <cell r="T4">
            <v>37865</v>
          </cell>
          <cell r="U4">
            <v>37895</v>
          </cell>
          <cell r="V4">
            <v>37926</v>
          </cell>
          <cell r="W4">
            <v>37956</v>
          </cell>
          <cell r="X4">
            <v>37987</v>
          </cell>
          <cell r="Y4">
            <v>38018</v>
          </cell>
          <cell r="Z4">
            <v>38047</v>
          </cell>
          <cell r="AA4">
            <v>38078</v>
          </cell>
          <cell r="AB4">
            <v>38108</v>
          </cell>
          <cell r="AC4">
            <v>38139</v>
          </cell>
          <cell r="AD4">
            <v>38169</v>
          </cell>
          <cell r="AE4">
            <v>38200</v>
          </cell>
          <cell r="AF4">
            <v>38231</v>
          </cell>
          <cell r="AG4">
            <v>38261</v>
          </cell>
          <cell r="AH4">
            <v>38292</v>
          </cell>
          <cell r="AI4">
            <v>38322</v>
          </cell>
          <cell r="AJ4">
            <v>38353</v>
          </cell>
          <cell r="AK4">
            <v>38384</v>
          </cell>
          <cell r="AL4">
            <v>38412</v>
          </cell>
          <cell r="AM4">
            <v>38443</v>
          </cell>
          <cell r="AN4">
            <v>38473</v>
          </cell>
          <cell r="AO4">
            <v>38504</v>
          </cell>
          <cell r="AP4">
            <v>38534</v>
          </cell>
          <cell r="AQ4">
            <v>38565</v>
          </cell>
          <cell r="AR4">
            <v>38596</v>
          </cell>
          <cell r="AS4">
            <v>38626</v>
          </cell>
          <cell r="AT4">
            <v>38657</v>
          </cell>
          <cell r="AU4">
            <v>38687</v>
          </cell>
          <cell r="AV4">
            <v>38718</v>
          </cell>
          <cell r="AW4">
            <v>38749</v>
          </cell>
          <cell r="AX4">
            <v>38777</v>
          </cell>
          <cell r="AY4">
            <v>38808</v>
          </cell>
          <cell r="AZ4">
            <v>38838</v>
          </cell>
          <cell r="BA4">
            <v>38869</v>
          </cell>
          <cell r="BB4">
            <v>38899</v>
          </cell>
          <cell r="BC4">
            <v>38930</v>
          </cell>
          <cell r="BD4">
            <v>38961</v>
          </cell>
          <cell r="BE4">
            <v>38991</v>
          </cell>
          <cell r="BF4">
            <v>39022</v>
          </cell>
          <cell r="BG4">
            <v>39052</v>
          </cell>
          <cell r="BH4">
            <v>39083</v>
          </cell>
          <cell r="BI4">
            <v>39114</v>
          </cell>
          <cell r="BJ4">
            <v>39142</v>
          </cell>
          <cell r="BK4">
            <v>39173</v>
          </cell>
          <cell r="BL4">
            <v>39203</v>
          </cell>
          <cell r="BM4">
            <v>39234</v>
          </cell>
          <cell r="BN4">
            <v>39264</v>
          </cell>
          <cell r="BO4">
            <v>39295</v>
          </cell>
          <cell r="BP4">
            <v>39326</v>
          </cell>
          <cell r="BQ4">
            <v>39356</v>
          </cell>
          <cell r="BR4">
            <v>39387</v>
          </cell>
          <cell r="BS4">
            <v>39417</v>
          </cell>
          <cell r="BT4">
            <v>39448</v>
          </cell>
          <cell r="BU4">
            <v>39479</v>
          </cell>
          <cell r="BV4">
            <v>39508</v>
          </cell>
          <cell r="BW4">
            <v>39539</v>
          </cell>
          <cell r="BX4">
            <v>39569</v>
          </cell>
          <cell r="BY4">
            <v>39600</v>
          </cell>
          <cell r="BZ4">
            <v>39630</v>
          </cell>
          <cell r="CA4">
            <v>39661</v>
          </cell>
          <cell r="CB4">
            <v>39692</v>
          </cell>
          <cell r="CC4">
            <v>39722</v>
          </cell>
          <cell r="CD4">
            <v>39753</v>
          </cell>
          <cell r="CE4">
            <v>39783</v>
          </cell>
          <cell r="CF4">
            <v>39814</v>
          </cell>
          <cell r="CG4">
            <v>39845</v>
          </cell>
          <cell r="CH4">
            <v>39873</v>
          </cell>
          <cell r="CI4">
            <v>39904</v>
          </cell>
          <cell r="CJ4">
            <v>39934</v>
          </cell>
          <cell r="CK4">
            <v>39965</v>
          </cell>
          <cell r="CL4">
            <v>39995</v>
          </cell>
          <cell r="CM4">
            <v>40026</v>
          </cell>
          <cell r="CN4">
            <v>40057</v>
          </cell>
          <cell r="CO4">
            <v>40087</v>
          </cell>
          <cell r="CP4">
            <v>40118</v>
          </cell>
          <cell r="CQ4">
            <v>40148</v>
          </cell>
          <cell r="CR4">
            <v>40179</v>
          </cell>
          <cell r="CS4">
            <v>40210</v>
          </cell>
          <cell r="CT4">
            <v>40238</v>
          </cell>
          <cell r="CU4">
            <v>40269</v>
          </cell>
          <cell r="CV4">
            <v>40299</v>
          </cell>
          <cell r="CW4">
            <v>40330</v>
          </cell>
          <cell r="CX4">
            <v>40360</v>
          </cell>
          <cell r="CY4">
            <v>40391</v>
          </cell>
          <cell r="CZ4">
            <v>40422</v>
          </cell>
          <cell r="DA4">
            <v>40452</v>
          </cell>
          <cell r="DB4">
            <v>40483</v>
          </cell>
          <cell r="DC4">
            <v>40513</v>
          </cell>
          <cell r="DD4">
            <v>40544</v>
          </cell>
          <cell r="DE4">
            <v>40575</v>
          </cell>
          <cell r="DF4">
            <v>40603</v>
          </cell>
          <cell r="DG4">
            <v>40634</v>
          </cell>
          <cell r="DH4">
            <v>40664</v>
          </cell>
          <cell r="DI4">
            <v>40695</v>
          </cell>
          <cell r="DJ4">
            <v>40725</v>
          </cell>
          <cell r="DK4">
            <v>40756</v>
          </cell>
          <cell r="DL4">
            <v>40787</v>
          </cell>
          <cell r="DM4">
            <v>40817</v>
          </cell>
          <cell r="DN4">
            <v>40848</v>
          </cell>
          <cell r="DO4">
            <v>40878</v>
          </cell>
          <cell r="DP4">
            <v>40909</v>
          </cell>
          <cell r="DQ4">
            <v>40940</v>
          </cell>
          <cell r="DR4">
            <v>40969</v>
          </cell>
          <cell r="DS4">
            <v>41000</v>
          </cell>
          <cell r="DT4">
            <v>41030</v>
          </cell>
          <cell r="DU4">
            <v>41061</v>
          </cell>
          <cell r="DV4">
            <v>41091</v>
          </cell>
          <cell r="DW4">
            <v>41122</v>
          </cell>
          <cell r="DX4">
            <v>41153</v>
          </cell>
          <cell r="DY4">
            <v>41183</v>
          </cell>
          <cell r="DZ4">
            <v>41214</v>
          </cell>
          <cell r="EA4">
            <v>41244</v>
          </cell>
          <cell r="EB4">
            <v>41275</v>
          </cell>
          <cell r="EC4">
            <v>41306</v>
          </cell>
          <cell r="ED4">
            <v>41334</v>
          </cell>
          <cell r="EE4">
            <v>41365</v>
          </cell>
          <cell r="EF4">
            <v>41395</v>
          </cell>
          <cell r="EG4">
            <v>41426</v>
          </cell>
          <cell r="EH4">
            <v>41456</v>
          </cell>
          <cell r="EI4">
            <v>41487</v>
          </cell>
          <cell r="EL4">
            <v>37865</v>
          </cell>
          <cell r="EM4">
            <v>38231</v>
          </cell>
          <cell r="EN4">
            <v>38596</v>
          </cell>
          <cell r="EO4">
            <v>38961</v>
          </cell>
          <cell r="EP4">
            <v>39326</v>
          </cell>
          <cell r="EQ4">
            <v>39692</v>
          </cell>
          <cell r="ER4">
            <v>40057</v>
          </cell>
          <cell r="ES4">
            <v>40422</v>
          </cell>
          <cell r="ET4">
            <v>40787</v>
          </cell>
          <cell r="EU4">
            <v>41153</v>
          </cell>
          <cell r="EV4">
            <v>41518</v>
          </cell>
          <cell r="EW4" t="str">
            <v>Total</v>
          </cell>
          <cell r="FA4" t="str">
            <v>Checker</v>
          </cell>
        </row>
        <row r="17">
          <cell r="FA17">
            <v>0</v>
          </cell>
        </row>
        <row r="33">
          <cell r="FA33">
            <v>0</v>
          </cell>
        </row>
        <row r="49">
          <cell r="FA49">
            <v>0</v>
          </cell>
        </row>
        <row r="65">
          <cell r="FA65">
            <v>0</v>
          </cell>
        </row>
        <row r="81">
          <cell r="FA81">
            <v>0</v>
          </cell>
        </row>
        <row r="97">
          <cell r="FA97">
            <v>0</v>
          </cell>
        </row>
        <row r="113">
          <cell r="FA113">
            <v>0</v>
          </cell>
        </row>
        <row r="129">
          <cell r="FA129">
            <v>0</v>
          </cell>
        </row>
      </sheetData>
      <sheetData sheetId="12" refreshError="1">
        <row r="3">
          <cell r="H3">
            <v>37865</v>
          </cell>
          <cell r="T3">
            <v>38231</v>
          </cell>
          <cell r="AF3">
            <v>38596</v>
          </cell>
          <cell r="AR3">
            <v>38961</v>
          </cell>
          <cell r="BD3">
            <v>39326</v>
          </cell>
          <cell r="BP3">
            <v>39692</v>
          </cell>
          <cell r="CB3">
            <v>40057</v>
          </cell>
          <cell r="CN3">
            <v>40422</v>
          </cell>
          <cell r="CZ3">
            <v>40787</v>
          </cell>
          <cell r="DL3">
            <v>41153</v>
          </cell>
          <cell r="DX3">
            <v>41518</v>
          </cell>
          <cell r="EL3" t="str">
            <v>Summary</v>
          </cell>
        </row>
        <row r="4">
          <cell r="H4">
            <v>37500</v>
          </cell>
          <cell r="I4">
            <v>37530</v>
          </cell>
          <cell r="J4">
            <v>37561</v>
          </cell>
          <cell r="K4">
            <v>37591</v>
          </cell>
          <cell r="L4">
            <v>37622</v>
          </cell>
          <cell r="M4">
            <v>37653</v>
          </cell>
          <cell r="N4">
            <v>37681</v>
          </cell>
          <cell r="O4">
            <v>37712</v>
          </cell>
          <cell r="P4">
            <v>37742</v>
          </cell>
          <cell r="Q4">
            <v>37773</v>
          </cell>
          <cell r="R4">
            <v>37803</v>
          </cell>
          <cell r="S4">
            <v>37834</v>
          </cell>
          <cell r="T4">
            <v>37865</v>
          </cell>
          <cell r="U4">
            <v>37895</v>
          </cell>
          <cell r="V4">
            <v>37926</v>
          </cell>
          <cell r="W4">
            <v>37956</v>
          </cell>
          <cell r="X4">
            <v>37987</v>
          </cell>
          <cell r="Y4">
            <v>38018</v>
          </cell>
          <cell r="Z4">
            <v>38047</v>
          </cell>
          <cell r="AA4">
            <v>38078</v>
          </cell>
          <cell r="AB4">
            <v>38108</v>
          </cell>
          <cell r="AC4">
            <v>38139</v>
          </cell>
          <cell r="AD4">
            <v>38169</v>
          </cell>
          <cell r="AE4">
            <v>38200</v>
          </cell>
          <cell r="AF4">
            <v>38231</v>
          </cell>
          <cell r="AG4">
            <v>38261</v>
          </cell>
          <cell r="AH4">
            <v>38292</v>
          </cell>
          <cell r="AI4">
            <v>38322</v>
          </cell>
          <cell r="AJ4">
            <v>38353</v>
          </cell>
          <cell r="AK4">
            <v>38384</v>
          </cell>
          <cell r="AL4">
            <v>38412</v>
          </cell>
          <cell r="AM4">
            <v>38443</v>
          </cell>
          <cell r="AN4">
            <v>38473</v>
          </cell>
          <cell r="AO4">
            <v>38504</v>
          </cell>
          <cell r="AP4">
            <v>38534</v>
          </cell>
          <cell r="AQ4">
            <v>38565</v>
          </cell>
          <cell r="AR4">
            <v>38596</v>
          </cell>
          <cell r="AS4">
            <v>38626</v>
          </cell>
          <cell r="AT4">
            <v>38657</v>
          </cell>
          <cell r="AU4">
            <v>38687</v>
          </cell>
          <cell r="AV4">
            <v>38718</v>
          </cell>
          <cell r="AW4">
            <v>38749</v>
          </cell>
          <cell r="AX4">
            <v>38777</v>
          </cell>
          <cell r="AY4">
            <v>38808</v>
          </cell>
          <cell r="AZ4">
            <v>38838</v>
          </cell>
          <cell r="BA4">
            <v>38869</v>
          </cell>
          <cell r="BB4">
            <v>38899</v>
          </cell>
          <cell r="BC4">
            <v>38930</v>
          </cell>
          <cell r="BD4">
            <v>38961</v>
          </cell>
          <cell r="BE4">
            <v>38991</v>
          </cell>
          <cell r="BF4">
            <v>39022</v>
          </cell>
          <cell r="BG4">
            <v>39052</v>
          </cell>
          <cell r="BH4">
            <v>39083</v>
          </cell>
          <cell r="BI4">
            <v>39114</v>
          </cell>
          <cell r="BJ4">
            <v>39142</v>
          </cell>
          <cell r="BK4">
            <v>39173</v>
          </cell>
          <cell r="BL4">
            <v>39203</v>
          </cell>
          <cell r="BM4">
            <v>39234</v>
          </cell>
          <cell r="BN4">
            <v>39264</v>
          </cell>
          <cell r="BO4">
            <v>39295</v>
          </cell>
          <cell r="BP4">
            <v>39326</v>
          </cell>
          <cell r="BQ4">
            <v>39356</v>
          </cell>
          <cell r="BR4">
            <v>39387</v>
          </cell>
          <cell r="BS4">
            <v>39417</v>
          </cell>
          <cell r="BT4">
            <v>39448</v>
          </cell>
          <cell r="BU4">
            <v>39479</v>
          </cell>
          <cell r="BV4">
            <v>39508</v>
          </cell>
          <cell r="BW4">
            <v>39539</v>
          </cell>
          <cell r="BX4">
            <v>39569</v>
          </cell>
          <cell r="BY4">
            <v>39600</v>
          </cell>
          <cell r="BZ4">
            <v>39630</v>
          </cell>
          <cell r="CA4">
            <v>39661</v>
          </cell>
          <cell r="CB4">
            <v>39692</v>
          </cell>
          <cell r="CC4">
            <v>39722</v>
          </cell>
          <cell r="CD4">
            <v>39753</v>
          </cell>
          <cell r="CE4">
            <v>39783</v>
          </cell>
          <cell r="CF4">
            <v>39814</v>
          </cell>
          <cell r="CG4">
            <v>39845</v>
          </cell>
          <cell r="CH4">
            <v>39873</v>
          </cell>
          <cell r="CI4">
            <v>39904</v>
          </cell>
          <cell r="CJ4">
            <v>39934</v>
          </cell>
          <cell r="CK4">
            <v>39965</v>
          </cell>
          <cell r="CL4">
            <v>39995</v>
          </cell>
          <cell r="CM4">
            <v>40026</v>
          </cell>
          <cell r="CN4">
            <v>40057</v>
          </cell>
          <cell r="CO4">
            <v>40087</v>
          </cell>
          <cell r="CP4">
            <v>40118</v>
          </cell>
          <cell r="CQ4">
            <v>40148</v>
          </cell>
          <cell r="CR4">
            <v>40179</v>
          </cell>
          <cell r="CS4">
            <v>40210</v>
          </cell>
          <cell r="CT4">
            <v>40238</v>
          </cell>
          <cell r="CU4">
            <v>40269</v>
          </cell>
          <cell r="CV4">
            <v>40299</v>
          </cell>
          <cell r="CW4">
            <v>40330</v>
          </cell>
          <cell r="CX4">
            <v>40360</v>
          </cell>
          <cell r="CY4">
            <v>40391</v>
          </cell>
          <cell r="CZ4">
            <v>40422</v>
          </cell>
          <cell r="DA4">
            <v>40452</v>
          </cell>
          <cell r="DB4">
            <v>40483</v>
          </cell>
          <cell r="DC4">
            <v>40513</v>
          </cell>
          <cell r="DD4">
            <v>40544</v>
          </cell>
          <cell r="DE4">
            <v>40575</v>
          </cell>
          <cell r="DF4">
            <v>40603</v>
          </cell>
          <cell r="DG4">
            <v>40634</v>
          </cell>
          <cell r="DH4">
            <v>40664</v>
          </cell>
          <cell r="DI4">
            <v>40695</v>
          </cell>
          <cell r="DJ4">
            <v>40725</v>
          </cell>
          <cell r="DK4">
            <v>40756</v>
          </cell>
          <cell r="DL4">
            <v>40787</v>
          </cell>
          <cell r="DM4">
            <v>40817</v>
          </cell>
          <cell r="DN4">
            <v>40848</v>
          </cell>
          <cell r="DO4">
            <v>40878</v>
          </cell>
          <cell r="DP4">
            <v>40909</v>
          </cell>
          <cell r="DQ4">
            <v>40940</v>
          </cell>
          <cell r="DR4">
            <v>40969</v>
          </cell>
          <cell r="DS4">
            <v>41000</v>
          </cell>
          <cell r="DT4">
            <v>41030</v>
          </cell>
          <cell r="DU4">
            <v>41061</v>
          </cell>
          <cell r="DV4">
            <v>41091</v>
          </cell>
          <cell r="DW4">
            <v>41122</v>
          </cell>
          <cell r="DX4">
            <v>41153</v>
          </cell>
          <cell r="DY4">
            <v>41183</v>
          </cell>
          <cell r="DZ4">
            <v>41214</v>
          </cell>
          <cell r="EA4">
            <v>41244</v>
          </cell>
          <cell r="EB4">
            <v>41275</v>
          </cell>
          <cell r="EC4">
            <v>41306</v>
          </cell>
          <cell r="ED4">
            <v>41334</v>
          </cell>
          <cell r="EE4">
            <v>41365</v>
          </cell>
          <cell r="EF4">
            <v>41395</v>
          </cell>
          <cell r="EG4">
            <v>41426</v>
          </cell>
          <cell r="EH4">
            <v>41456</v>
          </cell>
          <cell r="EI4">
            <v>41487</v>
          </cell>
          <cell r="EL4">
            <v>37865</v>
          </cell>
          <cell r="EM4">
            <v>38231</v>
          </cell>
          <cell r="EN4">
            <v>38596</v>
          </cell>
          <cell r="EO4">
            <v>38961</v>
          </cell>
          <cell r="EP4">
            <v>39326</v>
          </cell>
          <cell r="EQ4">
            <v>39692</v>
          </cell>
          <cell r="ER4">
            <v>40057</v>
          </cell>
          <cell r="ES4">
            <v>40422</v>
          </cell>
          <cell r="ET4">
            <v>40787</v>
          </cell>
          <cell r="EU4">
            <v>41153</v>
          </cell>
          <cell r="EV4">
            <v>41518</v>
          </cell>
          <cell r="EW4" t="str">
            <v>Total</v>
          </cell>
        </row>
      </sheetData>
      <sheetData sheetId="13" refreshError="1">
        <row r="3">
          <cell r="H3">
            <v>37865</v>
          </cell>
          <cell r="T3">
            <v>38231</v>
          </cell>
          <cell r="AF3">
            <v>38596</v>
          </cell>
          <cell r="AR3">
            <v>38961</v>
          </cell>
          <cell r="BD3">
            <v>39326</v>
          </cell>
          <cell r="BP3">
            <v>39692</v>
          </cell>
          <cell r="CB3">
            <v>40057</v>
          </cell>
          <cell r="CN3">
            <v>40422</v>
          </cell>
          <cell r="CZ3">
            <v>40787</v>
          </cell>
          <cell r="DL3">
            <v>41153</v>
          </cell>
          <cell r="DX3">
            <v>41518</v>
          </cell>
          <cell r="EL3" t="str">
            <v>Summary</v>
          </cell>
        </row>
        <row r="4">
          <cell r="H4">
            <v>37500</v>
          </cell>
          <cell r="I4">
            <v>37530</v>
          </cell>
          <cell r="J4">
            <v>37561</v>
          </cell>
          <cell r="K4">
            <v>37591</v>
          </cell>
          <cell r="L4">
            <v>37622</v>
          </cell>
          <cell r="M4">
            <v>37653</v>
          </cell>
          <cell r="N4">
            <v>37681</v>
          </cell>
          <cell r="O4">
            <v>37712</v>
          </cell>
          <cell r="P4">
            <v>37742</v>
          </cell>
          <cell r="Q4">
            <v>37773</v>
          </cell>
          <cell r="R4">
            <v>37803</v>
          </cell>
          <cell r="S4">
            <v>37834</v>
          </cell>
          <cell r="T4">
            <v>37865</v>
          </cell>
          <cell r="U4">
            <v>37895</v>
          </cell>
          <cell r="V4">
            <v>37926</v>
          </cell>
          <cell r="W4">
            <v>37956</v>
          </cell>
          <cell r="X4">
            <v>37987</v>
          </cell>
          <cell r="Y4">
            <v>38018</v>
          </cell>
          <cell r="Z4">
            <v>38047</v>
          </cell>
          <cell r="AA4">
            <v>38078</v>
          </cell>
          <cell r="AB4">
            <v>38108</v>
          </cell>
          <cell r="AC4">
            <v>38139</v>
          </cell>
          <cell r="AD4">
            <v>38169</v>
          </cell>
          <cell r="AE4">
            <v>38200</v>
          </cell>
          <cell r="AF4">
            <v>38231</v>
          </cell>
          <cell r="AG4">
            <v>38261</v>
          </cell>
          <cell r="AH4">
            <v>38292</v>
          </cell>
          <cell r="AI4">
            <v>38322</v>
          </cell>
          <cell r="AJ4">
            <v>38353</v>
          </cell>
          <cell r="AK4">
            <v>38384</v>
          </cell>
          <cell r="AL4">
            <v>38412</v>
          </cell>
          <cell r="AM4">
            <v>38443</v>
          </cell>
          <cell r="AN4">
            <v>38473</v>
          </cell>
          <cell r="AO4">
            <v>38504</v>
          </cell>
          <cell r="AP4">
            <v>38534</v>
          </cell>
          <cell r="AQ4">
            <v>38565</v>
          </cell>
          <cell r="AR4">
            <v>38596</v>
          </cell>
          <cell r="AS4">
            <v>38626</v>
          </cell>
          <cell r="AT4">
            <v>38657</v>
          </cell>
          <cell r="AU4">
            <v>38687</v>
          </cell>
          <cell r="AV4">
            <v>38718</v>
          </cell>
          <cell r="AW4">
            <v>38749</v>
          </cell>
          <cell r="AX4">
            <v>38777</v>
          </cell>
          <cell r="AY4">
            <v>38808</v>
          </cell>
          <cell r="AZ4">
            <v>38838</v>
          </cell>
          <cell r="BA4">
            <v>38869</v>
          </cell>
          <cell r="BB4">
            <v>38899</v>
          </cell>
          <cell r="BC4">
            <v>38930</v>
          </cell>
          <cell r="BD4">
            <v>38961</v>
          </cell>
          <cell r="BE4">
            <v>38991</v>
          </cell>
          <cell r="BF4">
            <v>39022</v>
          </cell>
          <cell r="BG4">
            <v>39052</v>
          </cell>
          <cell r="BH4">
            <v>39083</v>
          </cell>
          <cell r="BI4">
            <v>39114</v>
          </cell>
          <cell r="BJ4">
            <v>39142</v>
          </cell>
          <cell r="BK4">
            <v>39173</v>
          </cell>
          <cell r="BL4">
            <v>39203</v>
          </cell>
          <cell r="BM4">
            <v>39234</v>
          </cell>
          <cell r="BN4">
            <v>39264</v>
          </cell>
          <cell r="BO4">
            <v>39295</v>
          </cell>
          <cell r="BP4">
            <v>39326</v>
          </cell>
          <cell r="BQ4">
            <v>39356</v>
          </cell>
          <cell r="BR4">
            <v>39387</v>
          </cell>
          <cell r="BS4">
            <v>39417</v>
          </cell>
          <cell r="BT4">
            <v>39448</v>
          </cell>
          <cell r="BU4">
            <v>39479</v>
          </cell>
          <cell r="BV4">
            <v>39508</v>
          </cell>
          <cell r="BW4">
            <v>39539</v>
          </cell>
          <cell r="BX4">
            <v>39569</v>
          </cell>
          <cell r="BY4">
            <v>39600</v>
          </cell>
          <cell r="BZ4">
            <v>39630</v>
          </cell>
          <cell r="CA4">
            <v>39661</v>
          </cell>
          <cell r="CB4">
            <v>39692</v>
          </cell>
          <cell r="CC4">
            <v>39722</v>
          </cell>
          <cell r="CD4">
            <v>39753</v>
          </cell>
          <cell r="CE4">
            <v>39783</v>
          </cell>
          <cell r="CF4">
            <v>39814</v>
          </cell>
          <cell r="CG4">
            <v>39845</v>
          </cell>
          <cell r="CH4">
            <v>39873</v>
          </cell>
          <cell r="CI4">
            <v>39904</v>
          </cell>
          <cell r="CJ4">
            <v>39934</v>
          </cell>
          <cell r="CK4">
            <v>39965</v>
          </cell>
          <cell r="CL4">
            <v>39995</v>
          </cell>
          <cell r="CM4">
            <v>40026</v>
          </cell>
          <cell r="CN4">
            <v>40057</v>
          </cell>
          <cell r="CO4">
            <v>40087</v>
          </cell>
          <cell r="CP4">
            <v>40118</v>
          </cell>
          <cell r="CQ4">
            <v>40148</v>
          </cell>
          <cell r="CR4">
            <v>40179</v>
          </cell>
          <cell r="CS4">
            <v>40210</v>
          </cell>
          <cell r="CT4">
            <v>40238</v>
          </cell>
          <cell r="CU4">
            <v>40269</v>
          </cell>
          <cell r="CV4">
            <v>40299</v>
          </cell>
          <cell r="CW4">
            <v>40330</v>
          </cell>
          <cell r="CX4">
            <v>40360</v>
          </cell>
          <cell r="CY4">
            <v>40391</v>
          </cell>
          <cell r="CZ4">
            <v>40422</v>
          </cell>
          <cell r="DA4">
            <v>40452</v>
          </cell>
          <cell r="DB4">
            <v>40483</v>
          </cell>
          <cell r="DC4">
            <v>40513</v>
          </cell>
          <cell r="DD4">
            <v>40544</v>
          </cell>
          <cell r="DE4">
            <v>40575</v>
          </cell>
          <cell r="DF4">
            <v>40603</v>
          </cell>
          <cell r="DG4">
            <v>40634</v>
          </cell>
          <cell r="DH4">
            <v>40664</v>
          </cell>
          <cell r="DI4">
            <v>40695</v>
          </cell>
          <cell r="DJ4">
            <v>40725</v>
          </cell>
          <cell r="DK4">
            <v>40756</v>
          </cell>
          <cell r="DL4">
            <v>40787</v>
          </cell>
          <cell r="DM4">
            <v>40817</v>
          </cell>
          <cell r="DN4">
            <v>40848</v>
          </cell>
          <cell r="DO4">
            <v>40878</v>
          </cell>
          <cell r="DP4">
            <v>40909</v>
          </cell>
          <cell r="DQ4">
            <v>40940</v>
          </cell>
          <cell r="DR4">
            <v>40969</v>
          </cell>
          <cell r="DS4">
            <v>41000</v>
          </cell>
          <cell r="DT4">
            <v>41030</v>
          </cell>
          <cell r="DU4">
            <v>41061</v>
          </cell>
          <cell r="DV4">
            <v>41091</v>
          </cell>
          <cell r="DW4">
            <v>41122</v>
          </cell>
          <cell r="DX4">
            <v>41153</v>
          </cell>
          <cell r="DY4">
            <v>41183</v>
          </cell>
          <cell r="DZ4">
            <v>41214</v>
          </cell>
          <cell r="EA4">
            <v>41244</v>
          </cell>
          <cell r="EB4">
            <v>41275</v>
          </cell>
          <cell r="EC4">
            <v>41306</v>
          </cell>
          <cell r="ED4">
            <v>41334</v>
          </cell>
          <cell r="EE4">
            <v>41365</v>
          </cell>
          <cell r="EF4">
            <v>41395</v>
          </cell>
          <cell r="EG4">
            <v>41426</v>
          </cell>
          <cell r="EH4">
            <v>41456</v>
          </cell>
          <cell r="EI4">
            <v>41487</v>
          </cell>
          <cell r="EL4">
            <v>37865</v>
          </cell>
          <cell r="EM4">
            <v>38231</v>
          </cell>
          <cell r="EN4">
            <v>38596</v>
          </cell>
          <cell r="EO4">
            <v>38961</v>
          </cell>
          <cell r="EP4">
            <v>39326</v>
          </cell>
          <cell r="EQ4">
            <v>39692</v>
          </cell>
          <cell r="ER4">
            <v>40057</v>
          </cell>
          <cell r="ES4">
            <v>40422</v>
          </cell>
          <cell r="ET4">
            <v>40787</v>
          </cell>
          <cell r="EU4">
            <v>41153</v>
          </cell>
          <cell r="EV4">
            <v>41518</v>
          </cell>
          <cell r="EW4" t="str">
            <v>Total</v>
          </cell>
          <cell r="FA4" t="str">
            <v>Checker</v>
          </cell>
        </row>
        <row r="8">
          <cell r="FA8">
            <v>0</v>
          </cell>
        </row>
      </sheetData>
      <sheetData sheetId="14" refreshError="1">
        <row r="3">
          <cell r="H3">
            <v>37865</v>
          </cell>
          <cell r="T3">
            <v>38231</v>
          </cell>
          <cell r="AF3">
            <v>38596</v>
          </cell>
          <cell r="AR3">
            <v>38961</v>
          </cell>
          <cell r="BD3">
            <v>39326</v>
          </cell>
          <cell r="BP3">
            <v>39692</v>
          </cell>
          <cell r="CB3">
            <v>40057</v>
          </cell>
          <cell r="CN3">
            <v>40422</v>
          </cell>
          <cell r="CZ3">
            <v>40787</v>
          </cell>
          <cell r="DL3">
            <v>41153</v>
          </cell>
          <cell r="DX3">
            <v>41518</v>
          </cell>
          <cell r="EL3" t="str">
            <v>Summary</v>
          </cell>
        </row>
        <row r="4">
          <cell r="H4">
            <v>37500</v>
          </cell>
          <cell r="I4">
            <v>37530</v>
          </cell>
          <cell r="J4">
            <v>37561</v>
          </cell>
          <cell r="K4">
            <v>37591</v>
          </cell>
          <cell r="L4">
            <v>37622</v>
          </cell>
          <cell r="M4">
            <v>37653</v>
          </cell>
          <cell r="N4">
            <v>37681</v>
          </cell>
          <cell r="O4">
            <v>37712</v>
          </cell>
          <cell r="P4">
            <v>37742</v>
          </cell>
          <cell r="Q4">
            <v>37773</v>
          </cell>
          <cell r="R4">
            <v>37803</v>
          </cell>
          <cell r="S4">
            <v>37834</v>
          </cell>
          <cell r="T4">
            <v>37865</v>
          </cell>
          <cell r="U4">
            <v>37895</v>
          </cell>
          <cell r="V4">
            <v>37926</v>
          </cell>
          <cell r="W4">
            <v>37956</v>
          </cell>
          <cell r="X4">
            <v>37987</v>
          </cell>
          <cell r="Y4">
            <v>38018</v>
          </cell>
          <cell r="Z4">
            <v>38047</v>
          </cell>
          <cell r="AA4">
            <v>38078</v>
          </cell>
          <cell r="AB4">
            <v>38108</v>
          </cell>
          <cell r="AC4">
            <v>38139</v>
          </cell>
          <cell r="AD4">
            <v>38169</v>
          </cell>
          <cell r="AE4">
            <v>38200</v>
          </cell>
          <cell r="AF4">
            <v>38231</v>
          </cell>
          <cell r="AG4">
            <v>38261</v>
          </cell>
          <cell r="AH4">
            <v>38292</v>
          </cell>
          <cell r="AI4">
            <v>38322</v>
          </cell>
          <cell r="AJ4">
            <v>38353</v>
          </cell>
          <cell r="AK4">
            <v>38384</v>
          </cell>
          <cell r="AL4">
            <v>38412</v>
          </cell>
          <cell r="AM4">
            <v>38443</v>
          </cell>
          <cell r="AN4">
            <v>38473</v>
          </cell>
          <cell r="AO4">
            <v>38504</v>
          </cell>
          <cell r="AP4">
            <v>38534</v>
          </cell>
          <cell r="AQ4">
            <v>38565</v>
          </cell>
          <cell r="AR4">
            <v>38596</v>
          </cell>
          <cell r="AS4">
            <v>38626</v>
          </cell>
          <cell r="AT4">
            <v>38657</v>
          </cell>
          <cell r="AU4">
            <v>38687</v>
          </cell>
          <cell r="AV4">
            <v>38718</v>
          </cell>
          <cell r="AW4">
            <v>38749</v>
          </cell>
          <cell r="AX4">
            <v>38777</v>
          </cell>
          <cell r="AY4">
            <v>38808</v>
          </cell>
          <cell r="AZ4">
            <v>38838</v>
          </cell>
          <cell r="BA4">
            <v>38869</v>
          </cell>
          <cell r="BB4">
            <v>38899</v>
          </cell>
          <cell r="BC4">
            <v>38930</v>
          </cell>
          <cell r="BD4">
            <v>38961</v>
          </cell>
          <cell r="BE4">
            <v>38991</v>
          </cell>
          <cell r="BF4">
            <v>39022</v>
          </cell>
          <cell r="BG4">
            <v>39052</v>
          </cell>
          <cell r="BH4">
            <v>39083</v>
          </cell>
          <cell r="BI4">
            <v>39114</v>
          </cell>
          <cell r="BJ4">
            <v>39142</v>
          </cell>
          <cell r="BK4">
            <v>39173</v>
          </cell>
          <cell r="BL4">
            <v>39203</v>
          </cell>
          <cell r="BM4">
            <v>39234</v>
          </cell>
          <cell r="BN4">
            <v>39264</v>
          </cell>
          <cell r="BO4">
            <v>39295</v>
          </cell>
          <cell r="BP4">
            <v>39326</v>
          </cell>
          <cell r="BQ4">
            <v>39356</v>
          </cell>
          <cell r="BR4">
            <v>39387</v>
          </cell>
          <cell r="BS4">
            <v>39417</v>
          </cell>
          <cell r="BT4">
            <v>39448</v>
          </cell>
          <cell r="BU4">
            <v>39479</v>
          </cell>
          <cell r="BV4">
            <v>39508</v>
          </cell>
          <cell r="BW4">
            <v>39539</v>
          </cell>
          <cell r="BX4">
            <v>39569</v>
          </cell>
          <cell r="BY4">
            <v>39600</v>
          </cell>
          <cell r="BZ4">
            <v>39630</v>
          </cell>
          <cell r="CA4">
            <v>39661</v>
          </cell>
          <cell r="CB4">
            <v>39692</v>
          </cell>
          <cell r="CC4">
            <v>39722</v>
          </cell>
          <cell r="CD4">
            <v>39753</v>
          </cell>
          <cell r="CE4">
            <v>39783</v>
          </cell>
          <cell r="CF4">
            <v>39814</v>
          </cell>
          <cell r="CG4">
            <v>39845</v>
          </cell>
          <cell r="CH4">
            <v>39873</v>
          </cell>
          <cell r="CI4">
            <v>39904</v>
          </cell>
          <cell r="CJ4">
            <v>39934</v>
          </cell>
          <cell r="CK4">
            <v>39965</v>
          </cell>
          <cell r="CL4">
            <v>39995</v>
          </cell>
          <cell r="CM4">
            <v>40026</v>
          </cell>
          <cell r="CN4">
            <v>40057</v>
          </cell>
          <cell r="CO4">
            <v>40087</v>
          </cell>
          <cell r="CP4">
            <v>40118</v>
          </cell>
          <cell r="CQ4">
            <v>40148</v>
          </cell>
          <cell r="CR4">
            <v>40179</v>
          </cell>
          <cell r="CS4">
            <v>40210</v>
          </cell>
          <cell r="CT4">
            <v>40238</v>
          </cell>
          <cell r="CU4">
            <v>40269</v>
          </cell>
          <cell r="CV4">
            <v>40299</v>
          </cell>
          <cell r="CW4">
            <v>40330</v>
          </cell>
          <cell r="CX4">
            <v>40360</v>
          </cell>
          <cell r="CY4">
            <v>40391</v>
          </cell>
          <cell r="CZ4">
            <v>40422</v>
          </cell>
          <cell r="DA4">
            <v>40452</v>
          </cell>
          <cell r="DB4">
            <v>40483</v>
          </cell>
          <cell r="DC4">
            <v>40513</v>
          </cell>
          <cell r="DD4">
            <v>40544</v>
          </cell>
          <cell r="DE4">
            <v>40575</v>
          </cell>
          <cell r="DF4">
            <v>40603</v>
          </cell>
          <cell r="DG4">
            <v>40634</v>
          </cell>
          <cell r="DH4">
            <v>40664</v>
          </cell>
          <cell r="DI4">
            <v>40695</v>
          </cell>
          <cell r="DJ4">
            <v>40725</v>
          </cell>
          <cell r="DK4">
            <v>40756</v>
          </cell>
          <cell r="DL4">
            <v>40787</v>
          </cell>
          <cell r="DM4">
            <v>40817</v>
          </cell>
          <cell r="DN4">
            <v>40848</v>
          </cell>
          <cell r="DO4">
            <v>40878</v>
          </cell>
          <cell r="DP4">
            <v>40909</v>
          </cell>
          <cell r="DQ4">
            <v>40940</v>
          </cell>
          <cell r="DR4">
            <v>40969</v>
          </cell>
          <cell r="DS4">
            <v>41000</v>
          </cell>
          <cell r="DT4">
            <v>41030</v>
          </cell>
          <cell r="DU4">
            <v>41061</v>
          </cell>
          <cell r="DV4">
            <v>41091</v>
          </cell>
          <cell r="DW4">
            <v>41122</v>
          </cell>
          <cell r="DX4">
            <v>41153</v>
          </cell>
          <cell r="DY4">
            <v>41183</v>
          </cell>
          <cell r="DZ4">
            <v>41214</v>
          </cell>
          <cell r="EA4">
            <v>41244</v>
          </cell>
          <cell r="EB4">
            <v>41275</v>
          </cell>
          <cell r="EC4">
            <v>41306</v>
          </cell>
          <cell r="ED4">
            <v>41334</v>
          </cell>
          <cell r="EE4">
            <v>41365</v>
          </cell>
          <cell r="EF4">
            <v>41395</v>
          </cell>
          <cell r="EG4">
            <v>41426</v>
          </cell>
          <cell r="EH4">
            <v>41456</v>
          </cell>
          <cell r="EI4">
            <v>41487</v>
          </cell>
          <cell r="EL4">
            <v>37865</v>
          </cell>
          <cell r="EM4">
            <v>38231</v>
          </cell>
          <cell r="EN4">
            <v>38596</v>
          </cell>
          <cell r="EO4">
            <v>38961</v>
          </cell>
          <cell r="EP4">
            <v>39326</v>
          </cell>
          <cell r="EQ4">
            <v>39692</v>
          </cell>
          <cell r="ER4">
            <v>40057</v>
          </cell>
          <cell r="ES4">
            <v>40422</v>
          </cell>
          <cell r="ET4">
            <v>40787</v>
          </cell>
          <cell r="EU4">
            <v>41153</v>
          </cell>
          <cell r="EV4">
            <v>41518</v>
          </cell>
          <cell r="EW4" t="str">
            <v>Total</v>
          </cell>
        </row>
      </sheetData>
      <sheetData sheetId="15" refreshError="1">
        <row r="3">
          <cell r="H3">
            <v>37865</v>
          </cell>
          <cell r="T3">
            <v>38231</v>
          </cell>
          <cell r="AF3">
            <v>38596</v>
          </cell>
          <cell r="AR3">
            <v>38961</v>
          </cell>
          <cell r="BD3">
            <v>39326</v>
          </cell>
          <cell r="BP3">
            <v>39692</v>
          </cell>
          <cell r="CB3">
            <v>40057</v>
          </cell>
          <cell r="CN3">
            <v>40422</v>
          </cell>
          <cell r="CZ3">
            <v>40787</v>
          </cell>
          <cell r="DL3">
            <v>41153</v>
          </cell>
          <cell r="DX3">
            <v>41518</v>
          </cell>
          <cell r="EL3" t="str">
            <v>Summary</v>
          </cell>
        </row>
        <row r="4">
          <cell r="H4">
            <v>37500</v>
          </cell>
          <cell r="I4">
            <v>37530</v>
          </cell>
          <cell r="J4">
            <v>37561</v>
          </cell>
          <cell r="K4">
            <v>37591</v>
          </cell>
          <cell r="L4">
            <v>37622</v>
          </cell>
          <cell r="M4">
            <v>37653</v>
          </cell>
          <cell r="N4">
            <v>37681</v>
          </cell>
          <cell r="O4">
            <v>37712</v>
          </cell>
          <cell r="P4">
            <v>37742</v>
          </cell>
          <cell r="Q4">
            <v>37773</v>
          </cell>
          <cell r="R4">
            <v>37803</v>
          </cell>
          <cell r="S4">
            <v>37834</v>
          </cell>
          <cell r="T4">
            <v>37865</v>
          </cell>
          <cell r="U4">
            <v>37895</v>
          </cell>
          <cell r="V4">
            <v>37926</v>
          </cell>
          <cell r="W4">
            <v>37956</v>
          </cell>
          <cell r="X4">
            <v>37987</v>
          </cell>
          <cell r="Y4">
            <v>38018</v>
          </cell>
          <cell r="Z4">
            <v>38047</v>
          </cell>
          <cell r="AA4">
            <v>38078</v>
          </cell>
          <cell r="AB4">
            <v>38108</v>
          </cell>
          <cell r="AC4">
            <v>38139</v>
          </cell>
          <cell r="AD4">
            <v>38169</v>
          </cell>
          <cell r="AE4">
            <v>38200</v>
          </cell>
          <cell r="AF4">
            <v>38231</v>
          </cell>
          <cell r="AG4">
            <v>38261</v>
          </cell>
          <cell r="AH4">
            <v>38292</v>
          </cell>
          <cell r="AI4">
            <v>38322</v>
          </cell>
          <cell r="AJ4">
            <v>38353</v>
          </cell>
          <cell r="AK4">
            <v>38384</v>
          </cell>
          <cell r="AL4">
            <v>38412</v>
          </cell>
          <cell r="AM4">
            <v>38443</v>
          </cell>
          <cell r="AN4">
            <v>38473</v>
          </cell>
          <cell r="AO4">
            <v>38504</v>
          </cell>
          <cell r="AP4">
            <v>38534</v>
          </cell>
          <cell r="AQ4">
            <v>38565</v>
          </cell>
          <cell r="AR4">
            <v>38596</v>
          </cell>
          <cell r="AS4">
            <v>38626</v>
          </cell>
          <cell r="AT4">
            <v>38657</v>
          </cell>
          <cell r="AU4">
            <v>38687</v>
          </cell>
          <cell r="AV4">
            <v>38718</v>
          </cell>
          <cell r="AW4">
            <v>38749</v>
          </cell>
          <cell r="AX4">
            <v>38777</v>
          </cell>
          <cell r="AY4">
            <v>38808</v>
          </cell>
          <cell r="AZ4">
            <v>38838</v>
          </cell>
          <cell r="BA4">
            <v>38869</v>
          </cell>
          <cell r="BB4">
            <v>38899</v>
          </cell>
          <cell r="BC4">
            <v>38930</v>
          </cell>
          <cell r="BD4">
            <v>38961</v>
          </cell>
          <cell r="BE4">
            <v>38991</v>
          </cell>
          <cell r="BF4">
            <v>39022</v>
          </cell>
          <cell r="BG4">
            <v>39052</v>
          </cell>
          <cell r="BH4">
            <v>39083</v>
          </cell>
          <cell r="BI4">
            <v>39114</v>
          </cell>
          <cell r="BJ4">
            <v>39142</v>
          </cell>
          <cell r="BK4">
            <v>39173</v>
          </cell>
          <cell r="BL4">
            <v>39203</v>
          </cell>
          <cell r="BM4">
            <v>39234</v>
          </cell>
          <cell r="BN4">
            <v>39264</v>
          </cell>
          <cell r="BO4">
            <v>39295</v>
          </cell>
          <cell r="BP4">
            <v>39326</v>
          </cell>
          <cell r="BQ4">
            <v>39356</v>
          </cell>
          <cell r="BR4">
            <v>39387</v>
          </cell>
          <cell r="BS4">
            <v>39417</v>
          </cell>
          <cell r="BT4">
            <v>39448</v>
          </cell>
          <cell r="BU4">
            <v>39479</v>
          </cell>
          <cell r="BV4">
            <v>39508</v>
          </cell>
          <cell r="BW4">
            <v>39539</v>
          </cell>
          <cell r="BX4">
            <v>39569</v>
          </cell>
          <cell r="BY4">
            <v>39600</v>
          </cell>
          <cell r="BZ4">
            <v>39630</v>
          </cell>
          <cell r="CA4">
            <v>39661</v>
          </cell>
          <cell r="CB4">
            <v>39692</v>
          </cell>
          <cell r="CC4">
            <v>39722</v>
          </cell>
          <cell r="CD4">
            <v>39753</v>
          </cell>
          <cell r="CE4">
            <v>39783</v>
          </cell>
          <cell r="CF4">
            <v>39814</v>
          </cell>
          <cell r="CG4">
            <v>39845</v>
          </cell>
          <cell r="CH4">
            <v>39873</v>
          </cell>
          <cell r="CI4">
            <v>39904</v>
          </cell>
          <cell r="CJ4">
            <v>39934</v>
          </cell>
          <cell r="CK4">
            <v>39965</v>
          </cell>
          <cell r="CL4">
            <v>39995</v>
          </cell>
          <cell r="CM4">
            <v>40026</v>
          </cell>
          <cell r="CN4">
            <v>40057</v>
          </cell>
          <cell r="CO4">
            <v>40087</v>
          </cell>
          <cell r="CP4">
            <v>40118</v>
          </cell>
          <cell r="CQ4">
            <v>40148</v>
          </cell>
          <cell r="CR4">
            <v>40179</v>
          </cell>
          <cell r="CS4">
            <v>40210</v>
          </cell>
          <cell r="CT4">
            <v>40238</v>
          </cell>
          <cell r="CU4">
            <v>40269</v>
          </cell>
          <cell r="CV4">
            <v>40299</v>
          </cell>
          <cell r="CW4">
            <v>40330</v>
          </cell>
          <cell r="CX4">
            <v>40360</v>
          </cell>
          <cell r="CY4">
            <v>40391</v>
          </cell>
          <cell r="CZ4">
            <v>40422</v>
          </cell>
          <cell r="DA4">
            <v>40452</v>
          </cell>
          <cell r="DB4">
            <v>40483</v>
          </cell>
          <cell r="DC4">
            <v>40513</v>
          </cell>
          <cell r="DD4">
            <v>40544</v>
          </cell>
          <cell r="DE4">
            <v>40575</v>
          </cell>
          <cell r="DF4">
            <v>40603</v>
          </cell>
          <cell r="DG4">
            <v>40634</v>
          </cell>
          <cell r="DH4">
            <v>40664</v>
          </cell>
          <cell r="DI4">
            <v>40695</v>
          </cell>
          <cell r="DJ4">
            <v>40725</v>
          </cell>
          <cell r="DK4">
            <v>40756</v>
          </cell>
          <cell r="DL4">
            <v>40787</v>
          </cell>
          <cell r="DM4">
            <v>40817</v>
          </cell>
          <cell r="DN4">
            <v>40848</v>
          </cell>
          <cell r="DO4">
            <v>40878</v>
          </cell>
          <cell r="DP4">
            <v>40909</v>
          </cell>
          <cell r="DQ4">
            <v>40940</v>
          </cell>
          <cell r="DR4">
            <v>40969</v>
          </cell>
          <cell r="DS4">
            <v>41000</v>
          </cell>
          <cell r="DT4">
            <v>41030</v>
          </cell>
          <cell r="DU4">
            <v>41061</v>
          </cell>
          <cell r="DV4">
            <v>41091</v>
          </cell>
          <cell r="DW4">
            <v>41122</v>
          </cell>
          <cell r="DX4">
            <v>41153</v>
          </cell>
          <cell r="DY4">
            <v>41183</v>
          </cell>
          <cell r="DZ4">
            <v>41214</v>
          </cell>
          <cell r="EA4">
            <v>41244</v>
          </cell>
          <cell r="EB4">
            <v>41275</v>
          </cell>
          <cell r="EC4">
            <v>41306</v>
          </cell>
          <cell r="ED4">
            <v>41334</v>
          </cell>
          <cell r="EE4">
            <v>41365</v>
          </cell>
          <cell r="EF4">
            <v>41395</v>
          </cell>
          <cell r="EG4">
            <v>41426</v>
          </cell>
          <cell r="EH4">
            <v>41456</v>
          </cell>
          <cell r="EI4">
            <v>41487</v>
          </cell>
          <cell r="EL4">
            <v>37865</v>
          </cell>
          <cell r="EM4">
            <v>38231</v>
          </cell>
          <cell r="EN4">
            <v>38596</v>
          </cell>
          <cell r="EO4">
            <v>38961</v>
          </cell>
          <cell r="EP4">
            <v>39326</v>
          </cell>
          <cell r="EQ4">
            <v>39692</v>
          </cell>
          <cell r="ER4">
            <v>40057</v>
          </cell>
          <cell r="ES4">
            <v>40422</v>
          </cell>
          <cell r="ET4">
            <v>40787</v>
          </cell>
          <cell r="EU4">
            <v>41153</v>
          </cell>
          <cell r="EV4">
            <v>41518</v>
          </cell>
          <cell r="EW4" t="str">
            <v>Total</v>
          </cell>
          <cell r="FA4" t="str">
            <v>Checker</v>
          </cell>
        </row>
        <row r="24">
          <cell r="FA24">
            <v>0</v>
          </cell>
        </row>
        <row r="27">
          <cell r="FA27">
            <v>0</v>
          </cell>
        </row>
        <row r="28">
          <cell r="FA28">
            <v>0</v>
          </cell>
        </row>
        <row r="29">
          <cell r="FA29">
            <v>0</v>
          </cell>
        </row>
        <row r="30">
          <cell r="FA30">
            <v>0</v>
          </cell>
        </row>
        <row r="31">
          <cell r="FA31">
            <v>0</v>
          </cell>
        </row>
        <row r="32">
          <cell r="FA32">
            <v>0</v>
          </cell>
        </row>
        <row r="33">
          <cell r="FA33">
            <v>0</v>
          </cell>
        </row>
        <row r="34">
          <cell r="FA34">
            <v>0</v>
          </cell>
        </row>
        <row r="38">
          <cell r="FA38">
            <v>0</v>
          </cell>
        </row>
        <row r="41">
          <cell r="FA41">
            <v>0</v>
          </cell>
        </row>
        <row r="44">
          <cell r="FA44">
            <v>0</v>
          </cell>
        </row>
        <row r="47">
          <cell r="C47" t="str">
            <v>Checker</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L47">
            <v>0</v>
          </cell>
          <cell r="EM47">
            <v>0</v>
          </cell>
          <cell r="EN47">
            <v>0</v>
          </cell>
          <cell r="EO47">
            <v>0</v>
          </cell>
          <cell r="EP47">
            <v>0</v>
          </cell>
          <cell r="EQ47">
            <v>0</v>
          </cell>
          <cell r="ER47">
            <v>0</v>
          </cell>
          <cell r="ES47">
            <v>0</v>
          </cell>
          <cell r="ET47">
            <v>0</v>
          </cell>
          <cell r="EU47">
            <v>0</v>
          </cell>
          <cell r="EV47">
            <v>0</v>
          </cell>
          <cell r="EW47">
            <v>0</v>
          </cell>
        </row>
      </sheetData>
      <sheetData sheetId="16" refreshError="1">
        <row r="4">
          <cell r="G4">
            <v>37865</v>
          </cell>
          <cell r="H4">
            <v>38231</v>
          </cell>
          <cell r="I4">
            <v>38596</v>
          </cell>
          <cell r="J4">
            <v>38961</v>
          </cell>
          <cell r="K4">
            <v>39326</v>
          </cell>
          <cell r="L4">
            <v>39692</v>
          </cell>
          <cell r="M4">
            <v>40057</v>
          </cell>
          <cell r="N4">
            <v>40422</v>
          </cell>
          <cell r="O4">
            <v>40787</v>
          </cell>
          <cell r="P4">
            <v>41153</v>
          </cell>
          <cell r="Q4">
            <v>41518</v>
          </cell>
        </row>
      </sheetData>
      <sheetData sheetId="17" refreshError="1">
        <row r="3">
          <cell r="H3">
            <v>37865</v>
          </cell>
          <cell r="T3">
            <v>38231</v>
          </cell>
          <cell r="AF3">
            <v>38596</v>
          </cell>
          <cell r="AR3">
            <v>38961</v>
          </cell>
          <cell r="BD3">
            <v>39326</v>
          </cell>
          <cell r="BP3">
            <v>39692</v>
          </cell>
          <cell r="CB3">
            <v>40057</v>
          </cell>
          <cell r="CN3">
            <v>40422</v>
          </cell>
          <cell r="CZ3">
            <v>40787</v>
          </cell>
          <cell r="DL3">
            <v>41153</v>
          </cell>
          <cell r="DX3">
            <v>41518</v>
          </cell>
          <cell r="EL3" t="str">
            <v>Summary</v>
          </cell>
        </row>
        <row r="4">
          <cell r="H4">
            <v>37500</v>
          </cell>
          <cell r="I4">
            <v>37530</v>
          </cell>
          <cell r="J4">
            <v>37561</v>
          </cell>
          <cell r="K4">
            <v>37591</v>
          </cell>
          <cell r="L4">
            <v>37622</v>
          </cell>
          <cell r="M4">
            <v>37653</v>
          </cell>
          <cell r="N4">
            <v>37681</v>
          </cell>
          <cell r="O4">
            <v>37712</v>
          </cell>
          <cell r="P4">
            <v>37742</v>
          </cell>
          <cell r="Q4">
            <v>37773</v>
          </cell>
          <cell r="R4">
            <v>37803</v>
          </cell>
          <cell r="S4">
            <v>37834</v>
          </cell>
          <cell r="T4">
            <v>37865</v>
          </cell>
          <cell r="U4">
            <v>37895</v>
          </cell>
          <cell r="V4">
            <v>37926</v>
          </cell>
          <cell r="W4">
            <v>37956</v>
          </cell>
          <cell r="X4">
            <v>37987</v>
          </cell>
          <cell r="Y4">
            <v>38018</v>
          </cell>
          <cell r="Z4">
            <v>38047</v>
          </cell>
          <cell r="AA4">
            <v>38078</v>
          </cell>
          <cell r="AB4">
            <v>38108</v>
          </cell>
          <cell r="AC4">
            <v>38139</v>
          </cell>
          <cell r="AD4">
            <v>38169</v>
          </cell>
          <cell r="AE4">
            <v>38200</v>
          </cell>
          <cell r="AF4">
            <v>38231</v>
          </cell>
          <cell r="AG4">
            <v>38261</v>
          </cell>
          <cell r="AH4">
            <v>38292</v>
          </cell>
          <cell r="AI4">
            <v>38322</v>
          </cell>
          <cell r="AJ4">
            <v>38353</v>
          </cell>
          <cell r="AK4">
            <v>38384</v>
          </cell>
          <cell r="AL4">
            <v>38412</v>
          </cell>
          <cell r="AM4">
            <v>38443</v>
          </cell>
          <cell r="AN4">
            <v>38473</v>
          </cell>
          <cell r="AO4">
            <v>38504</v>
          </cell>
          <cell r="AP4">
            <v>38534</v>
          </cell>
          <cell r="AQ4">
            <v>38565</v>
          </cell>
          <cell r="AR4">
            <v>38596</v>
          </cell>
          <cell r="AS4">
            <v>38626</v>
          </cell>
          <cell r="AT4">
            <v>38657</v>
          </cell>
          <cell r="AU4">
            <v>38687</v>
          </cell>
          <cell r="AV4">
            <v>38718</v>
          </cell>
          <cell r="AW4">
            <v>38749</v>
          </cell>
          <cell r="AX4">
            <v>38777</v>
          </cell>
          <cell r="AY4">
            <v>38808</v>
          </cell>
          <cell r="AZ4">
            <v>38838</v>
          </cell>
          <cell r="BA4">
            <v>38869</v>
          </cell>
          <cell r="BB4">
            <v>38899</v>
          </cell>
          <cell r="BC4">
            <v>38930</v>
          </cell>
          <cell r="BD4">
            <v>38961</v>
          </cell>
          <cell r="BE4">
            <v>38991</v>
          </cell>
          <cell r="BF4">
            <v>39022</v>
          </cell>
          <cell r="BG4">
            <v>39052</v>
          </cell>
          <cell r="BH4">
            <v>39083</v>
          </cell>
          <cell r="BI4">
            <v>39114</v>
          </cell>
          <cell r="BJ4">
            <v>39142</v>
          </cell>
          <cell r="BK4">
            <v>39173</v>
          </cell>
          <cell r="BL4">
            <v>39203</v>
          </cell>
          <cell r="BM4">
            <v>39234</v>
          </cell>
          <cell r="BN4">
            <v>39264</v>
          </cell>
          <cell r="BO4">
            <v>39295</v>
          </cell>
          <cell r="BP4">
            <v>39326</v>
          </cell>
          <cell r="BQ4">
            <v>39356</v>
          </cell>
          <cell r="BR4">
            <v>39387</v>
          </cell>
          <cell r="BS4">
            <v>39417</v>
          </cell>
          <cell r="BT4">
            <v>39448</v>
          </cell>
          <cell r="BU4">
            <v>39479</v>
          </cell>
          <cell r="BV4">
            <v>39508</v>
          </cell>
          <cell r="BW4">
            <v>39539</v>
          </cell>
          <cell r="BX4">
            <v>39569</v>
          </cell>
          <cell r="BY4">
            <v>39600</v>
          </cell>
          <cell r="BZ4">
            <v>39630</v>
          </cell>
          <cell r="CA4">
            <v>39661</v>
          </cell>
          <cell r="CB4">
            <v>39692</v>
          </cell>
          <cell r="CC4">
            <v>39722</v>
          </cell>
          <cell r="CD4">
            <v>39753</v>
          </cell>
          <cell r="CE4">
            <v>39783</v>
          </cell>
          <cell r="CF4">
            <v>39814</v>
          </cell>
          <cell r="CG4">
            <v>39845</v>
          </cell>
          <cell r="CH4">
            <v>39873</v>
          </cell>
          <cell r="CI4">
            <v>39904</v>
          </cell>
          <cell r="CJ4">
            <v>39934</v>
          </cell>
          <cell r="CK4">
            <v>39965</v>
          </cell>
          <cell r="CL4">
            <v>39995</v>
          </cell>
          <cell r="CM4">
            <v>40026</v>
          </cell>
          <cell r="CN4">
            <v>40057</v>
          </cell>
          <cell r="CO4">
            <v>40087</v>
          </cell>
          <cell r="CP4">
            <v>40118</v>
          </cell>
          <cell r="CQ4">
            <v>40148</v>
          </cell>
          <cell r="CR4">
            <v>40179</v>
          </cell>
          <cell r="CS4">
            <v>40210</v>
          </cell>
          <cell r="CT4">
            <v>40238</v>
          </cell>
          <cell r="CU4">
            <v>40269</v>
          </cell>
          <cell r="CV4">
            <v>40299</v>
          </cell>
          <cell r="CW4">
            <v>40330</v>
          </cell>
          <cell r="CX4">
            <v>40360</v>
          </cell>
          <cell r="CY4">
            <v>40391</v>
          </cell>
          <cell r="CZ4">
            <v>40422</v>
          </cell>
          <cell r="DA4">
            <v>40452</v>
          </cell>
          <cell r="DB4">
            <v>40483</v>
          </cell>
          <cell r="DC4">
            <v>40513</v>
          </cell>
          <cell r="DD4">
            <v>40544</v>
          </cell>
          <cell r="DE4">
            <v>40575</v>
          </cell>
          <cell r="DF4">
            <v>40603</v>
          </cell>
          <cell r="DG4">
            <v>40634</v>
          </cell>
          <cell r="DH4">
            <v>40664</v>
          </cell>
          <cell r="DI4">
            <v>40695</v>
          </cell>
          <cell r="DJ4">
            <v>40725</v>
          </cell>
          <cell r="DK4">
            <v>40756</v>
          </cell>
          <cell r="DL4">
            <v>40787</v>
          </cell>
          <cell r="DM4">
            <v>40817</v>
          </cell>
          <cell r="DN4">
            <v>40848</v>
          </cell>
          <cell r="DO4">
            <v>40878</v>
          </cell>
          <cell r="DP4">
            <v>40909</v>
          </cell>
          <cell r="DQ4">
            <v>40940</v>
          </cell>
          <cell r="DR4">
            <v>40969</v>
          </cell>
          <cell r="DS4">
            <v>41000</v>
          </cell>
          <cell r="DT4">
            <v>41030</v>
          </cell>
          <cell r="DU4">
            <v>41061</v>
          </cell>
          <cell r="DV4">
            <v>41091</v>
          </cell>
          <cell r="DW4">
            <v>41122</v>
          </cell>
          <cell r="DX4">
            <v>41153</v>
          </cell>
          <cell r="DY4">
            <v>41183</v>
          </cell>
          <cell r="DZ4">
            <v>41214</v>
          </cell>
          <cell r="EA4">
            <v>41244</v>
          </cell>
          <cell r="EB4">
            <v>41275</v>
          </cell>
          <cell r="EC4">
            <v>41306</v>
          </cell>
          <cell r="ED4">
            <v>41334</v>
          </cell>
          <cell r="EE4">
            <v>41365</v>
          </cell>
          <cell r="EF4">
            <v>41395</v>
          </cell>
          <cell r="EG4">
            <v>41426</v>
          </cell>
          <cell r="EH4">
            <v>41456</v>
          </cell>
          <cell r="EI4">
            <v>41487</v>
          </cell>
          <cell r="EL4">
            <v>37865</v>
          </cell>
          <cell r="EM4">
            <v>38231</v>
          </cell>
          <cell r="EN4">
            <v>38596</v>
          </cell>
          <cell r="EO4">
            <v>38961</v>
          </cell>
          <cell r="EP4">
            <v>39326</v>
          </cell>
          <cell r="EQ4">
            <v>39692</v>
          </cell>
          <cell r="ER4">
            <v>40057</v>
          </cell>
          <cell r="ES4">
            <v>40422</v>
          </cell>
          <cell r="ET4">
            <v>40787</v>
          </cell>
          <cell r="EU4">
            <v>41153</v>
          </cell>
          <cell r="EV4">
            <v>41518</v>
          </cell>
          <cell r="EW4" t="str">
            <v>Total</v>
          </cell>
          <cell r="FA4" t="str">
            <v>Checker</v>
          </cell>
        </row>
        <row r="8">
          <cell r="FA8">
            <v>0</v>
          </cell>
        </row>
      </sheetData>
      <sheetData sheetId="18" refreshError="1">
        <row r="3">
          <cell r="H3">
            <v>37865</v>
          </cell>
          <cell r="T3">
            <v>38231</v>
          </cell>
          <cell r="AF3">
            <v>38596</v>
          </cell>
          <cell r="AR3">
            <v>38961</v>
          </cell>
          <cell r="BD3">
            <v>39326</v>
          </cell>
          <cell r="BP3">
            <v>39692</v>
          </cell>
          <cell r="CB3">
            <v>40057</v>
          </cell>
          <cell r="CN3">
            <v>40422</v>
          </cell>
          <cell r="CZ3">
            <v>40787</v>
          </cell>
          <cell r="DL3">
            <v>41153</v>
          </cell>
          <cell r="DX3">
            <v>41518</v>
          </cell>
          <cell r="EL3" t="str">
            <v>Summary</v>
          </cell>
        </row>
        <row r="4">
          <cell r="H4">
            <v>37500</v>
          </cell>
          <cell r="I4">
            <v>37530</v>
          </cell>
          <cell r="J4">
            <v>37561</v>
          </cell>
          <cell r="K4">
            <v>37591</v>
          </cell>
          <cell r="L4">
            <v>37622</v>
          </cell>
          <cell r="M4">
            <v>37653</v>
          </cell>
          <cell r="N4">
            <v>37681</v>
          </cell>
          <cell r="O4">
            <v>37712</v>
          </cell>
          <cell r="P4">
            <v>37742</v>
          </cell>
          <cell r="Q4">
            <v>37773</v>
          </cell>
          <cell r="R4">
            <v>37803</v>
          </cell>
          <cell r="S4">
            <v>37834</v>
          </cell>
          <cell r="T4">
            <v>37865</v>
          </cell>
          <cell r="U4">
            <v>37895</v>
          </cell>
          <cell r="V4">
            <v>37926</v>
          </cell>
          <cell r="W4">
            <v>37956</v>
          </cell>
          <cell r="X4">
            <v>37987</v>
          </cell>
          <cell r="Y4">
            <v>38018</v>
          </cell>
          <cell r="Z4">
            <v>38047</v>
          </cell>
          <cell r="AA4">
            <v>38078</v>
          </cell>
          <cell r="AB4">
            <v>38108</v>
          </cell>
          <cell r="AC4">
            <v>38139</v>
          </cell>
          <cell r="AD4">
            <v>38169</v>
          </cell>
          <cell r="AE4">
            <v>38200</v>
          </cell>
          <cell r="AF4">
            <v>38231</v>
          </cell>
          <cell r="AG4">
            <v>38261</v>
          </cell>
          <cell r="AH4">
            <v>38292</v>
          </cell>
          <cell r="AI4">
            <v>38322</v>
          </cell>
          <cell r="AJ4">
            <v>38353</v>
          </cell>
          <cell r="AK4">
            <v>38384</v>
          </cell>
          <cell r="AL4">
            <v>38412</v>
          </cell>
          <cell r="AM4">
            <v>38443</v>
          </cell>
          <cell r="AN4">
            <v>38473</v>
          </cell>
          <cell r="AO4">
            <v>38504</v>
          </cell>
          <cell r="AP4">
            <v>38534</v>
          </cell>
          <cell r="AQ4">
            <v>38565</v>
          </cell>
          <cell r="AR4">
            <v>38596</v>
          </cell>
          <cell r="AS4">
            <v>38626</v>
          </cell>
          <cell r="AT4">
            <v>38657</v>
          </cell>
          <cell r="AU4">
            <v>38687</v>
          </cell>
          <cell r="AV4">
            <v>38718</v>
          </cell>
          <cell r="AW4">
            <v>38749</v>
          </cell>
          <cell r="AX4">
            <v>38777</v>
          </cell>
          <cell r="AY4">
            <v>38808</v>
          </cell>
          <cell r="AZ4">
            <v>38838</v>
          </cell>
          <cell r="BA4">
            <v>38869</v>
          </cell>
          <cell r="BB4">
            <v>38899</v>
          </cell>
          <cell r="BC4">
            <v>38930</v>
          </cell>
          <cell r="BD4">
            <v>38961</v>
          </cell>
          <cell r="BE4">
            <v>38991</v>
          </cell>
          <cell r="BF4">
            <v>39022</v>
          </cell>
          <cell r="BG4">
            <v>39052</v>
          </cell>
          <cell r="BH4">
            <v>39083</v>
          </cell>
          <cell r="BI4">
            <v>39114</v>
          </cell>
          <cell r="BJ4">
            <v>39142</v>
          </cell>
          <cell r="BK4">
            <v>39173</v>
          </cell>
          <cell r="BL4">
            <v>39203</v>
          </cell>
          <cell r="BM4">
            <v>39234</v>
          </cell>
          <cell r="BN4">
            <v>39264</v>
          </cell>
          <cell r="BO4">
            <v>39295</v>
          </cell>
          <cell r="BP4">
            <v>39326</v>
          </cell>
          <cell r="BQ4">
            <v>39356</v>
          </cell>
          <cell r="BR4">
            <v>39387</v>
          </cell>
          <cell r="BS4">
            <v>39417</v>
          </cell>
          <cell r="BT4">
            <v>39448</v>
          </cell>
          <cell r="BU4">
            <v>39479</v>
          </cell>
          <cell r="BV4">
            <v>39508</v>
          </cell>
          <cell r="BW4">
            <v>39539</v>
          </cell>
          <cell r="BX4">
            <v>39569</v>
          </cell>
          <cell r="BY4">
            <v>39600</v>
          </cell>
          <cell r="BZ4">
            <v>39630</v>
          </cell>
          <cell r="CA4">
            <v>39661</v>
          </cell>
          <cell r="CB4">
            <v>39692</v>
          </cell>
          <cell r="CC4">
            <v>39722</v>
          </cell>
          <cell r="CD4">
            <v>39753</v>
          </cell>
          <cell r="CE4">
            <v>39783</v>
          </cell>
          <cell r="CF4">
            <v>39814</v>
          </cell>
          <cell r="CG4">
            <v>39845</v>
          </cell>
          <cell r="CH4">
            <v>39873</v>
          </cell>
          <cell r="CI4">
            <v>39904</v>
          </cell>
          <cell r="CJ4">
            <v>39934</v>
          </cell>
          <cell r="CK4">
            <v>39965</v>
          </cell>
          <cell r="CL4">
            <v>39995</v>
          </cell>
          <cell r="CM4">
            <v>40026</v>
          </cell>
          <cell r="CN4">
            <v>40057</v>
          </cell>
          <cell r="CO4">
            <v>40087</v>
          </cell>
          <cell r="CP4">
            <v>40118</v>
          </cell>
          <cell r="CQ4">
            <v>40148</v>
          </cell>
          <cell r="CR4">
            <v>40179</v>
          </cell>
          <cell r="CS4">
            <v>40210</v>
          </cell>
          <cell r="CT4">
            <v>40238</v>
          </cell>
          <cell r="CU4">
            <v>40269</v>
          </cell>
          <cell r="CV4">
            <v>40299</v>
          </cell>
          <cell r="CW4">
            <v>40330</v>
          </cell>
          <cell r="CX4">
            <v>40360</v>
          </cell>
          <cell r="CY4">
            <v>40391</v>
          </cell>
          <cell r="CZ4">
            <v>40422</v>
          </cell>
          <cell r="DA4">
            <v>40452</v>
          </cell>
          <cell r="DB4">
            <v>40483</v>
          </cell>
          <cell r="DC4">
            <v>40513</v>
          </cell>
          <cell r="DD4">
            <v>40544</v>
          </cell>
          <cell r="DE4">
            <v>40575</v>
          </cell>
          <cell r="DF4">
            <v>40603</v>
          </cell>
          <cell r="DG4">
            <v>40634</v>
          </cell>
          <cell r="DH4">
            <v>40664</v>
          </cell>
          <cell r="DI4">
            <v>40695</v>
          </cell>
          <cell r="DJ4">
            <v>40725</v>
          </cell>
          <cell r="DK4">
            <v>40756</v>
          </cell>
          <cell r="DL4">
            <v>40787</v>
          </cell>
          <cell r="DM4">
            <v>40817</v>
          </cell>
          <cell r="DN4">
            <v>40848</v>
          </cell>
          <cell r="DO4">
            <v>40878</v>
          </cell>
          <cell r="DP4">
            <v>40909</v>
          </cell>
          <cell r="DQ4">
            <v>40940</v>
          </cell>
          <cell r="DR4">
            <v>40969</v>
          </cell>
          <cell r="DS4">
            <v>41000</v>
          </cell>
          <cell r="DT4">
            <v>41030</v>
          </cell>
          <cell r="DU4">
            <v>41061</v>
          </cell>
          <cell r="DV4">
            <v>41091</v>
          </cell>
          <cell r="DW4">
            <v>41122</v>
          </cell>
          <cell r="DX4">
            <v>41153</v>
          </cell>
          <cell r="DY4">
            <v>41183</v>
          </cell>
          <cell r="DZ4">
            <v>41214</v>
          </cell>
          <cell r="EA4">
            <v>41244</v>
          </cell>
          <cell r="EB4">
            <v>41275</v>
          </cell>
          <cell r="EC4">
            <v>41306</v>
          </cell>
          <cell r="ED4">
            <v>41334</v>
          </cell>
          <cell r="EE4">
            <v>41365</v>
          </cell>
          <cell r="EF4">
            <v>41395</v>
          </cell>
          <cell r="EG4">
            <v>41426</v>
          </cell>
          <cell r="EH4">
            <v>41456</v>
          </cell>
          <cell r="EI4">
            <v>41487</v>
          </cell>
          <cell r="EL4">
            <v>37865</v>
          </cell>
          <cell r="EM4">
            <v>38231</v>
          </cell>
          <cell r="EN4">
            <v>38596</v>
          </cell>
          <cell r="EO4">
            <v>38961</v>
          </cell>
          <cell r="EP4">
            <v>39326</v>
          </cell>
          <cell r="EQ4">
            <v>39692</v>
          </cell>
          <cell r="ER4">
            <v>40057</v>
          </cell>
          <cell r="ES4">
            <v>40422</v>
          </cell>
          <cell r="ET4">
            <v>40787</v>
          </cell>
          <cell r="EU4">
            <v>41153</v>
          </cell>
          <cell r="EV4">
            <v>41518</v>
          </cell>
          <cell r="EW4" t="str">
            <v>Total</v>
          </cell>
          <cell r="FA4" t="str">
            <v>Checker</v>
          </cell>
        </row>
        <row r="23">
          <cell r="H23">
            <v>0</v>
          </cell>
          <cell r="I23">
            <v>0</v>
          </cell>
          <cell r="J23">
            <v>0</v>
          </cell>
          <cell r="K23">
            <v>0</v>
          </cell>
          <cell r="L23">
            <v>0</v>
          </cell>
          <cell r="M23">
            <v>0</v>
          </cell>
          <cell r="N23">
            <v>0</v>
          </cell>
          <cell r="O23">
            <v>0</v>
          </cell>
          <cell r="P23">
            <v>0</v>
          </cell>
          <cell r="Q23">
            <v>0</v>
          </cell>
          <cell r="R23">
            <v>0</v>
          </cell>
          <cell r="S23">
            <v>0</v>
          </cell>
          <cell r="T23">
            <v>0</v>
          </cell>
          <cell r="U23">
            <v>0</v>
          </cell>
          <cell r="V23">
            <v>5719.5946515952091</v>
          </cell>
          <cell r="W23">
            <v>6510.6757017740365</v>
          </cell>
          <cell r="X23">
            <v>12202.006250848401</v>
          </cell>
          <cell r="Y23">
            <v>14066.788477278344</v>
          </cell>
          <cell r="Z23">
            <v>16136.87832568609</v>
          </cell>
          <cell r="AA23">
            <v>15602.353310463668</v>
          </cell>
          <cell r="AB23">
            <v>17236.957194180944</v>
          </cell>
          <cell r="AC23">
            <v>17981.688989418803</v>
          </cell>
          <cell r="AD23">
            <v>38488.732625533899</v>
          </cell>
          <cell r="AE23">
            <v>48552.146835190193</v>
          </cell>
          <cell r="AF23">
            <v>57774.51594474935</v>
          </cell>
          <cell r="AG23">
            <v>58842.164310700209</v>
          </cell>
          <cell r="AH23">
            <v>61007.931598713454</v>
          </cell>
          <cell r="AI23">
            <v>63285.842194042809</v>
          </cell>
          <cell r="AJ23">
            <v>64102.981595463963</v>
          </cell>
          <cell r="AK23">
            <v>70449.375986817555</v>
          </cell>
          <cell r="AL23">
            <v>76413.060846001055</v>
          </cell>
          <cell r="AM23">
            <v>41475.520009044318</v>
          </cell>
          <cell r="AN23">
            <v>36820.360542391471</v>
          </cell>
          <cell r="AO23">
            <v>30541.084520929391</v>
          </cell>
          <cell r="AP23">
            <v>32781.192513713555</v>
          </cell>
          <cell r="AQ23">
            <v>30647.42247012382</v>
          </cell>
          <cell r="AR23">
            <v>33672.910301462223</v>
          </cell>
          <cell r="AS23">
            <v>32950.360998643046</v>
          </cell>
          <cell r="AT23">
            <v>32841.510077670639</v>
          </cell>
          <cell r="AU23">
            <v>32844.802464014349</v>
          </cell>
          <cell r="AV23">
            <v>41017.092792946787</v>
          </cell>
          <cell r="AW23">
            <v>46998.645862975587</v>
          </cell>
          <cell r="AX23">
            <v>52727.610641772131</v>
          </cell>
          <cell r="AY23">
            <v>36568.941401792923</v>
          </cell>
          <cell r="AZ23">
            <v>39023.880485059468</v>
          </cell>
          <cell r="BA23">
            <v>40406.902642151916</v>
          </cell>
          <cell r="BB23">
            <v>42096.484718711021</v>
          </cell>
          <cell r="BC23">
            <v>40303.482255455463</v>
          </cell>
          <cell r="BD23">
            <v>42490.045364700891</v>
          </cell>
          <cell r="BE23">
            <v>42494.497648019598</v>
          </cell>
          <cell r="BF23">
            <v>42903.990863357176</v>
          </cell>
          <cell r="BG23">
            <v>43387.498661523394</v>
          </cell>
          <cell r="BH23">
            <v>38166.930934860531</v>
          </cell>
          <cell r="BI23">
            <v>34700.485897219434</v>
          </cell>
          <cell r="BJ23">
            <v>31336.694670567242</v>
          </cell>
          <cell r="BK23">
            <v>11202.072869063868</v>
          </cell>
          <cell r="BL23">
            <v>11771.542081124058</v>
          </cell>
          <cell r="BM23">
            <v>11896.07524894454</v>
          </cell>
          <cell r="BN23">
            <v>12520.675093219341</v>
          </cell>
          <cell r="BO23">
            <v>9898.0379801710496</v>
          </cell>
          <cell r="BP23">
            <v>11228.085182688936</v>
          </cell>
          <cell r="BQ23">
            <v>11283.869157318079</v>
          </cell>
          <cell r="BR23">
            <v>11909.454134278552</v>
          </cell>
          <cell r="BS23">
            <v>12591.110764897083</v>
          </cell>
          <cell r="BT23">
            <v>10395.334933059463</v>
          </cell>
          <cell r="BU23">
            <v>10525.094648236072</v>
          </cell>
          <cell r="BV23">
            <v>10654.854363412682</v>
          </cell>
          <cell r="BW23">
            <v>1954.236050734813</v>
          </cell>
          <cell r="BX23">
            <v>2083.995765911422</v>
          </cell>
          <cell r="BY23">
            <v>1297.5971517661042</v>
          </cell>
          <cell r="BZ23">
            <v>1330.5208013571498</v>
          </cell>
          <cell r="CA23">
            <v>1440.9133034166464</v>
          </cell>
          <cell r="CB23">
            <v>1551.305805476143</v>
          </cell>
          <cell r="CC23">
            <v>1661.6983075356395</v>
          </cell>
          <cell r="CD23">
            <v>1772.0908095951361</v>
          </cell>
          <cell r="CE23">
            <v>1882.4833116546326</v>
          </cell>
          <cell r="CF23">
            <v>1770.9402463166921</v>
          </cell>
          <cell r="CG23">
            <v>1836.945634896701</v>
          </cell>
          <cell r="CH23">
            <v>1902.9510234767099</v>
          </cell>
          <cell r="CI23">
            <v>528.04310864008517</v>
          </cell>
          <cell r="CJ23">
            <v>594.04849722009419</v>
          </cell>
          <cell r="CK23">
            <v>660.05388580010322</v>
          </cell>
          <cell r="CL23">
            <v>714.07060443045179</v>
          </cell>
          <cell r="CM23">
            <v>777.6782590205288</v>
          </cell>
          <cell r="CN23">
            <v>841.2859136106058</v>
          </cell>
          <cell r="CO23">
            <v>904.89356820068281</v>
          </cell>
          <cell r="CP23">
            <v>968.50122279075981</v>
          </cell>
          <cell r="CQ23">
            <v>1032.1088773808367</v>
          </cell>
          <cell r="CR23">
            <v>1083.7278620212533</v>
          </cell>
          <cell r="CS23">
            <v>1144.9377826213981</v>
          </cell>
          <cell r="CT23">
            <v>1206.147703221543</v>
          </cell>
          <cell r="CU23">
            <v>489.67936480117169</v>
          </cell>
          <cell r="CV23">
            <v>550.88928540131656</v>
          </cell>
          <cell r="CW23">
            <v>612.09920600146143</v>
          </cell>
          <cell r="CX23">
            <v>673.30912660160629</v>
          </cell>
          <cell r="CY23">
            <v>734.51904720175116</v>
          </cell>
          <cell r="CZ23">
            <v>795.72896780189603</v>
          </cell>
          <cell r="DA23">
            <v>856.9388884020409</v>
          </cell>
          <cell r="DB23">
            <v>918.14880900218577</v>
          </cell>
          <cell r="DC23">
            <v>1.2278178473934531E-11</v>
          </cell>
          <cell r="DD23">
            <v>1.2278178473934531E-11</v>
          </cell>
          <cell r="DE23">
            <v>1.2278178473934531E-11</v>
          </cell>
          <cell r="DF23">
            <v>1.2278178473934531E-11</v>
          </cell>
          <cell r="DG23">
            <v>1.2278178473934531E-11</v>
          </cell>
          <cell r="DH23">
            <v>1.2278178473934531E-11</v>
          </cell>
          <cell r="DI23">
            <v>1.2278178473934531E-11</v>
          </cell>
          <cell r="DJ23">
            <v>1.2278178473934531E-11</v>
          </cell>
          <cell r="DK23">
            <v>1.2278178473934531E-11</v>
          </cell>
          <cell r="DL23">
            <v>1.2278178473934531E-11</v>
          </cell>
          <cell r="DM23">
            <v>1.2278178473934531E-11</v>
          </cell>
          <cell r="DN23">
            <v>1.2278178473934531E-11</v>
          </cell>
          <cell r="DO23">
            <v>1.2278178473934531E-11</v>
          </cell>
          <cell r="DP23">
            <v>1.2278178473934531E-11</v>
          </cell>
          <cell r="DQ23">
            <v>1.2278178473934531E-11</v>
          </cell>
          <cell r="DR23">
            <v>1.2278178473934531E-11</v>
          </cell>
          <cell r="DS23">
            <v>1.2278178473934531E-11</v>
          </cell>
          <cell r="DT23">
            <v>1.2278178473934531E-11</v>
          </cell>
          <cell r="DU23">
            <v>1.2278178473934531E-11</v>
          </cell>
          <cell r="DV23">
            <v>1.2278178473934531E-11</v>
          </cell>
          <cell r="DW23">
            <v>1.2278178473934531E-11</v>
          </cell>
          <cell r="DX23">
            <v>1.2278178473934531E-11</v>
          </cell>
          <cell r="DY23">
            <v>1.2278178473934531E-11</v>
          </cell>
          <cell r="DZ23">
            <v>1.2278178473934531E-11</v>
          </cell>
          <cell r="EA23">
            <v>1.2278178473934531E-11</v>
          </cell>
          <cell r="EB23">
            <v>1.2278178473934531E-11</v>
          </cell>
          <cell r="EC23">
            <v>1.2278178473934531E-11</v>
          </cell>
          <cell r="ED23">
            <v>1.2278178473934531E-11</v>
          </cell>
          <cell r="EE23">
            <v>1.2278178473934531E-11</v>
          </cell>
          <cell r="EF23">
            <v>1.2278178473934531E-11</v>
          </cell>
          <cell r="EG23">
            <v>1.2278178473934531E-11</v>
          </cell>
          <cell r="EH23">
            <v>1.2278178473934531E-11</v>
          </cell>
          <cell r="EI23">
            <v>1.2278178473934531E-11</v>
          </cell>
        </row>
        <row r="26">
          <cell r="E26">
            <v>38412</v>
          </cell>
        </row>
        <row r="27">
          <cell r="E27">
            <v>76413.060846001055</v>
          </cell>
        </row>
        <row r="33">
          <cell r="H33">
            <v>0</v>
          </cell>
          <cell r="I33">
            <v>0</v>
          </cell>
          <cell r="J33">
            <v>0</v>
          </cell>
          <cell r="K33">
            <v>0</v>
          </cell>
          <cell r="L33">
            <v>0</v>
          </cell>
          <cell r="M33">
            <v>0</v>
          </cell>
          <cell r="N33">
            <v>0</v>
          </cell>
          <cell r="O33">
            <v>0</v>
          </cell>
          <cell r="P33">
            <v>0</v>
          </cell>
          <cell r="Q33">
            <v>0</v>
          </cell>
          <cell r="R33">
            <v>0</v>
          </cell>
          <cell r="S33">
            <v>1243.8340866869021</v>
          </cell>
          <cell r="T33">
            <v>1627.9593193402102</v>
          </cell>
          <cell r="U33">
            <v>2012.0845519935183</v>
          </cell>
          <cell r="V33">
            <v>8705.229957084468</v>
          </cell>
          <cell r="W33">
            <v>15945.919315970548</v>
          </cell>
          <cell r="X33">
            <v>21616.300210917259</v>
          </cell>
          <cell r="Y33">
            <v>29312.358654638956</v>
          </cell>
          <cell r="Z33">
            <v>29496.987161615565</v>
          </cell>
          <cell r="AA33">
            <v>29360.844925311689</v>
          </cell>
          <cell r="AB33">
            <v>28623.626811972037</v>
          </cell>
          <cell r="AC33">
            <v>29961.250205530589</v>
          </cell>
          <cell r="AD33">
            <v>45556.401240549792</v>
          </cell>
          <cell r="AE33">
            <v>68462.111365667588</v>
          </cell>
          <cell r="AF33">
            <v>78399.271631862808</v>
          </cell>
          <cell r="AG33">
            <v>85776.123304005974</v>
          </cell>
          <cell r="AH33">
            <v>84038.024512973148</v>
          </cell>
          <cell r="AI33">
            <v>85015.794523697274</v>
          </cell>
          <cell r="AJ33">
            <v>77590.241933803365</v>
          </cell>
          <cell r="AK33">
            <v>74157.593738390569</v>
          </cell>
          <cell r="AL33">
            <v>84601.384091802232</v>
          </cell>
          <cell r="AM33">
            <v>102297.44948024172</v>
          </cell>
          <cell r="AN33">
            <v>51238.104880114399</v>
          </cell>
          <cell r="AO33">
            <v>49327.887917470565</v>
          </cell>
          <cell r="AP33">
            <v>39696.120241943529</v>
          </cell>
          <cell r="AQ33">
            <v>42210.612927801623</v>
          </cell>
          <cell r="AR33">
            <v>43759.186724661929</v>
          </cell>
          <cell r="AS33">
            <v>45525.233685723368</v>
          </cell>
          <cell r="AT33">
            <v>42755.32578935186</v>
          </cell>
          <cell r="AU33">
            <v>45405.531254740708</v>
          </cell>
          <cell r="AV33">
            <v>46763.423571356019</v>
          </cell>
          <cell r="AW33">
            <v>54344.603332756371</v>
          </cell>
          <cell r="AX33">
            <v>62627.969076648595</v>
          </cell>
          <cell r="AY33">
            <v>74221.98023162139</v>
          </cell>
          <cell r="AZ33">
            <v>47061.682169655222</v>
          </cell>
          <cell r="BA33">
            <v>52076.484799011785</v>
          </cell>
          <cell r="BB33">
            <v>51725.142277191779</v>
          </cell>
          <cell r="BC33">
            <v>52536.569431627184</v>
          </cell>
          <cell r="BD33">
            <v>54127.167935530422</v>
          </cell>
          <cell r="BE33">
            <v>54143.623863647583</v>
          </cell>
          <cell r="BF33">
            <v>51343.534859232605</v>
          </cell>
          <cell r="BG33">
            <v>56354.031412501477</v>
          </cell>
          <cell r="BH33">
            <v>51945.440093878526</v>
          </cell>
          <cell r="BI33">
            <v>43777.26357353288</v>
          </cell>
          <cell r="BJ33">
            <v>45259.00605097544</v>
          </cell>
          <cell r="BK33">
            <v>46169.184231110645</v>
          </cell>
          <cell r="BL33">
            <v>13747.12588561009</v>
          </cell>
          <cell r="BM33">
            <v>19177.574819818416</v>
          </cell>
          <cell r="BN33">
            <v>16772.264568417799</v>
          </cell>
          <cell r="BO33">
            <v>15616.727859433304</v>
          </cell>
          <cell r="BP33">
            <v>17500.842629158404</v>
          </cell>
          <cell r="BQ33">
            <v>16660.411092694616</v>
          </cell>
          <cell r="BR33">
            <v>14640.740748602984</v>
          </cell>
          <cell r="BS33">
            <v>19093.641282161523</v>
          </cell>
          <cell r="BT33">
            <v>14700.797978120856</v>
          </cell>
          <cell r="BU33">
            <v>10068.554652955994</v>
          </cell>
          <cell r="BV33">
            <v>11626.532215438056</v>
          </cell>
          <cell r="BW33">
            <v>18165.05832937386</v>
          </cell>
          <cell r="BX33">
            <v>3585.5849496947485</v>
          </cell>
          <cell r="BY33">
            <v>7302.7378184162662</v>
          </cell>
          <cell r="BZ33">
            <v>4332.852582512598</v>
          </cell>
          <cell r="CA33">
            <v>3321.8512364874477</v>
          </cell>
          <cell r="CB33">
            <v>5443.9898506966711</v>
          </cell>
          <cell r="CC33">
            <v>4290.9071030488703</v>
          </cell>
          <cell r="CD33">
            <v>3138.3526037631673</v>
          </cell>
          <cell r="CE33">
            <v>5800.9457295593747</v>
          </cell>
          <cell r="CF33">
            <v>4363.8120349536766</v>
          </cell>
          <cell r="CG33">
            <v>2952.3204999361187</v>
          </cell>
          <cell r="CH33">
            <v>1835.276416281733</v>
          </cell>
          <cell r="CI33">
            <v>6983.3795288677211</v>
          </cell>
          <cell r="CJ33">
            <v>3647.1002331745694</v>
          </cell>
          <cell r="CK33">
            <v>6200.0178843875183</v>
          </cell>
          <cell r="CL33">
            <v>4866.5852060828183</v>
          </cell>
          <cell r="CM33">
            <v>3963.1202151238103</v>
          </cell>
          <cell r="CN33">
            <v>905.13625940814381</v>
          </cell>
          <cell r="CO33">
            <v>5410.4895320540818</v>
          </cell>
          <cell r="CP33">
            <v>4262.4566674860835</v>
          </cell>
          <cell r="CQ33">
            <v>6665.1654416533711</v>
          </cell>
          <cell r="CR33">
            <v>5474.3503415364539</v>
          </cell>
          <cell r="CS33">
            <v>4332.0214316642378</v>
          </cell>
          <cell r="CT33">
            <v>2428.8815627142903</v>
          </cell>
          <cell r="CU33">
            <v>5414.6074348141556</v>
          </cell>
          <cell r="CV33">
            <v>3103.6625244157913</v>
          </cell>
          <cell r="CW33">
            <v>5566.5709398238687</v>
          </cell>
          <cell r="CX33">
            <v>4263.904602327093</v>
          </cell>
          <cell r="CY33">
            <v>3395.4938339745277</v>
          </cell>
          <cell r="CZ33">
            <v>4626.6024578960496</v>
          </cell>
          <cell r="DA33">
            <v>3498.5399118216592</v>
          </cell>
          <cell r="DB33">
            <v>2371.0056141094828</v>
          </cell>
          <cell r="DC33">
            <v>5162.0186208808736</v>
          </cell>
          <cell r="DD33">
            <v>1.2278178473934531E-11</v>
          </cell>
          <cell r="DE33">
            <v>1.2278178473934531E-11</v>
          </cell>
          <cell r="DF33">
            <v>1.2278178473934531E-11</v>
          </cell>
          <cell r="DG33">
            <v>1.2278178473934531E-11</v>
          </cell>
          <cell r="DH33">
            <v>1.2278178473934531E-11</v>
          </cell>
          <cell r="DI33">
            <v>1.2278178473934531E-11</v>
          </cell>
          <cell r="DJ33">
            <v>1.2278178473934531E-11</v>
          </cell>
          <cell r="DK33">
            <v>1.2278178473934531E-11</v>
          </cell>
          <cell r="DL33">
            <v>1.2278178473934531E-11</v>
          </cell>
          <cell r="DM33">
            <v>1.2278178473934531E-11</v>
          </cell>
          <cell r="DN33">
            <v>1.2278178473934531E-11</v>
          </cell>
          <cell r="DO33">
            <v>1.2278178473934531E-11</v>
          </cell>
          <cell r="DP33">
            <v>1.2278178473934531E-11</v>
          </cell>
          <cell r="DQ33">
            <v>1.2278178473934531E-11</v>
          </cell>
          <cell r="DR33">
            <v>1.2278178473934531E-11</v>
          </cell>
          <cell r="DS33">
            <v>1.2278178473934531E-11</v>
          </cell>
          <cell r="DT33">
            <v>1.2278178473934531E-11</v>
          </cell>
          <cell r="DU33">
            <v>1.2278178473934531E-11</v>
          </cell>
          <cell r="DV33">
            <v>1.2278178473934531E-11</v>
          </cell>
          <cell r="DW33">
            <v>1.2278178473934531E-11</v>
          </cell>
          <cell r="DX33">
            <v>1.2278178473934531E-11</v>
          </cell>
          <cell r="DY33">
            <v>1.2278178473934531E-11</v>
          </cell>
          <cell r="DZ33">
            <v>1.2278178473934531E-11</v>
          </cell>
          <cell r="EA33">
            <v>1.2278178473934531E-11</v>
          </cell>
          <cell r="EB33">
            <v>1.2278178473934531E-11</v>
          </cell>
          <cell r="EC33">
            <v>1.2278178473934531E-11</v>
          </cell>
          <cell r="ED33">
            <v>1.2278178473934531E-11</v>
          </cell>
          <cell r="EE33">
            <v>1.2278178473934531E-11</v>
          </cell>
          <cell r="EF33">
            <v>1.2278178473934531E-11</v>
          </cell>
          <cell r="EG33">
            <v>1.2278178473934531E-11</v>
          </cell>
          <cell r="EH33">
            <v>1.2278178473934531E-11</v>
          </cell>
          <cell r="EI33">
            <v>1.2278178473934531E-11</v>
          </cell>
        </row>
        <row r="38">
          <cell r="FA38">
            <v>0</v>
          </cell>
        </row>
        <row r="66">
          <cell r="H66">
            <v>0</v>
          </cell>
          <cell r="I66">
            <v>0</v>
          </cell>
          <cell r="J66">
            <v>0</v>
          </cell>
          <cell r="K66">
            <v>0</v>
          </cell>
          <cell r="L66">
            <v>0</v>
          </cell>
          <cell r="M66">
            <v>0</v>
          </cell>
          <cell r="N66">
            <v>0</v>
          </cell>
          <cell r="O66">
            <v>0</v>
          </cell>
          <cell r="P66">
            <v>0</v>
          </cell>
          <cell r="Q66">
            <v>0</v>
          </cell>
          <cell r="R66">
            <v>0</v>
          </cell>
          <cell r="S66">
            <v>0</v>
          </cell>
          <cell r="T66">
            <v>0</v>
          </cell>
          <cell r="U66">
            <v>0</v>
          </cell>
          <cell r="V66">
            <v>5719.5946515952091</v>
          </cell>
          <cell r="W66">
            <v>6510.6757017740365</v>
          </cell>
          <cell r="X66">
            <v>12202.006250848401</v>
          </cell>
          <cell r="Y66">
            <v>14066.788477278344</v>
          </cell>
          <cell r="Z66">
            <v>16136.87832568609</v>
          </cell>
          <cell r="AA66">
            <v>15602.353310463668</v>
          </cell>
          <cell r="AB66">
            <v>17236.957194180944</v>
          </cell>
          <cell r="AC66">
            <v>17981.688989418803</v>
          </cell>
          <cell r="AD66">
            <v>38488.732625533899</v>
          </cell>
          <cell r="AE66">
            <v>48552.146835190193</v>
          </cell>
          <cell r="AF66">
            <v>57774.51594474935</v>
          </cell>
          <cell r="AG66">
            <v>58842.164310700209</v>
          </cell>
          <cell r="AH66">
            <v>61007.931598713454</v>
          </cell>
          <cell r="AI66">
            <v>63285.842194042809</v>
          </cell>
          <cell r="AJ66">
            <v>64102.981595463963</v>
          </cell>
          <cell r="AK66">
            <v>70449.375986817555</v>
          </cell>
          <cell r="AL66">
            <v>76413.060846001055</v>
          </cell>
          <cell r="AM66">
            <v>41475.520009044318</v>
          </cell>
          <cell r="AN66">
            <v>36820.360542391471</v>
          </cell>
          <cell r="AO66">
            <v>30541.084520929391</v>
          </cell>
          <cell r="AP66">
            <v>32781.192513713555</v>
          </cell>
          <cell r="AQ66">
            <v>30647.42247012382</v>
          </cell>
          <cell r="AR66">
            <v>33672.910301462223</v>
          </cell>
          <cell r="AS66">
            <v>32950.360998643046</v>
          </cell>
          <cell r="AT66">
            <v>32841.510077670639</v>
          </cell>
          <cell r="AU66">
            <v>32844.802464014349</v>
          </cell>
          <cell r="AV66">
            <v>41017.092792946787</v>
          </cell>
          <cell r="AW66">
            <v>46998.645862975587</v>
          </cell>
          <cell r="AX66">
            <v>52727.610641772131</v>
          </cell>
          <cell r="AY66">
            <v>36568.941401792923</v>
          </cell>
          <cell r="AZ66">
            <v>39023.880485059468</v>
          </cell>
          <cell r="BA66">
            <v>40406.902642151916</v>
          </cell>
          <cell r="BB66">
            <v>42096.484718711021</v>
          </cell>
          <cell r="BC66">
            <v>40303.482255455463</v>
          </cell>
          <cell r="BD66">
            <v>42490.045364700891</v>
          </cell>
          <cell r="BE66">
            <v>42494.497648019598</v>
          </cell>
          <cell r="BF66">
            <v>42903.990863357176</v>
          </cell>
          <cell r="BG66">
            <v>43387.498661523394</v>
          </cell>
          <cell r="BH66">
            <v>38166.930934860531</v>
          </cell>
          <cell r="BI66">
            <v>34700.485897219434</v>
          </cell>
          <cell r="BJ66">
            <v>31336.694670567242</v>
          </cell>
          <cell r="BK66">
            <v>11202.072869063868</v>
          </cell>
          <cell r="BL66">
            <v>11771.542081124058</v>
          </cell>
          <cell r="BM66">
            <v>11896.07524894454</v>
          </cell>
          <cell r="BN66">
            <v>12520.675093219341</v>
          </cell>
          <cell r="BO66">
            <v>9898.0379801710496</v>
          </cell>
          <cell r="BP66">
            <v>11228.085182688936</v>
          </cell>
          <cell r="BQ66">
            <v>11283.869157318079</v>
          </cell>
          <cell r="BR66">
            <v>11909.454134278552</v>
          </cell>
          <cell r="BS66">
            <v>12591.110764897083</v>
          </cell>
          <cell r="BT66">
            <v>10395.334933059463</v>
          </cell>
          <cell r="BU66">
            <v>10525.094648236072</v>
          </cell>
          <cell r="BV66">
            <v>10654.854363412682</v>
          </cell>
          <cell r="BW66">
            <v>1954.236050734813</v>
          </cell>
          <cell r="BX66">
            <v>2083.995765911422</v>
          </cell>
          <cell r="BY66">
            <v>1297.5971517661042</v>
          </cell>
          <cell r="BZ66">
            <v>1330.5208013571498</v>
          </cell>
          <cell r="CA66">
            <v>1440.9133034166464</v>
          </cell>
          <cell r="CB66">
            <v>1551.305805476143</v>
          </cell>
          <cell r="CC66">
            <v>1661.6983075356395</v>
          </cell>
          <cell r="CD66">
            <v>1772.0908095951361</v>
          </cell>
          <cell r="CE66">
            <v>1882.4833116546326</v>
          </cell>
          <cell r="CF66">
            <v>1770.9402463166921</v>
          </cell>
          <cell r="CG66">
            <v>1836.945634896701</v>
          </cell>
          <cell r="CH66">
            <v>1902.9510234767099</v>
          </cell>
          <cell r="CI66">
            <v>528.04310864008517</v>
          </cell>
          <cell r="CJ66">
            <v>594.04849722009419</v>
          </cell>
          <cell r="CK66">
            <v>660.05388580010322</v>
          </cell>
          <cell r="CL66">
            <v>714.07060443045179</v>
          </cell>
          <cell r="CM66">
            <v>777.6782590205288</v>
          </cell>
          <cell r="CN66">
            <v>841.2859136106058</v>
          </cell>
          <cell r="CO66">
            <v>904.89356820068281</v>
          </cell>
          <cell r="CP66">
            <v>968.50122279075981</v>
          </cell>
          <cell r="CQ66">
            <v>1032.1088773808367</v>
          </cell>
          <cell r="CR66">
            <v>1083.7278620212533</v>
          </cell>
          <cell r="CS66">
            <v>1144.9377826213981</v>
          </cell>
          <cell r="CT66">
            <v>1206.147703221543</v>
          </cell>
          <cell r="CU66">
            <v>489.67936480117169</v>
          </cell>
          <cell r="CV66">
            <v>550.88928540131656</v>
          </cell>
          <cell r="CW66">
            <v>612.09920600146143</v>
          </cell>
          <cell r="CX66">
            <v>673.30912660160629</v>
          </cell>
          <cell r="CY66">
            <v>734.51904720175116</v>
          </cell>
          <cell r="CZ66">
            <v>795.72896780189603</v>
          </cell>
          <cell r="DA66">
            <v>856.9388884020409</v>
          </cell>
          <cell r="DB66">
            <v>918.14880900218577</v>
          </cell>
          <cell r="DC66">
            <v>1.2278178473934531E-11</v>
          </cell>
          <cell r="DD66">
            <v>1.2278178473934531E-11</v>
          </cell>
          <cell r="DE66">
            <v>1.2278178473934531E-11</v>
          </cell>
          <cell r="DF66">
            <v>1.2278178473934531E-11</v>
          </cell>
          <cell r="DG66">
            <v>1.2278178473934531E-11</v>
          </cell>
          <cell r="DH66">
            <v>1.2278178473934531E-11</v>
          </cell>
          <cell r="DI66">
            <v>1.2278178473934531E-11</v>
          </cell>
          <cell r="DJ66">
            <v>1.2278178473934531E-11</v>
          </cell>
          <cell r="DK66">
            <v>1.2278178473934531E-11</v>
          </cell>
          <cell r="DL66">
            <v>1.2278178473934531E-11</v>
          </cell>
          <cell r="DM66">
            <v>1.2278178473934531E-11</v>
          </cell>
          <cell r="DN66">
            <v>1.2278178473934531E-11</v>
          </cell>
          <cell r="DO66">
            <v>1.2278178473934531E-11</v>
          </cell>
          <cell r="DP66">
            <v>1.2278178473934531E-11</v>
          </cell>
          <cell r="DQ66">
            <v>1.2278178473934531E-11</v>
          </cell>
          <cell r="DR66">
            <v>1.2278178473934531E-11</v>
          </cell>
          <cell r="DS66">
            <v>1.2278178473934531E-11</v>
          </cell>
          <cell r="DT66">
            <v>1.2278178473934531E-11</v>
          </cell>
          <cell r="DU66">
            <v>1.2278178473934531E-11</v>
          </cell>
          <cell r="DV66">
            <v>1.2278178473934531E-11</v>
          </cell>
          <cell r="DW66">
            <v>1.2278178473934531E-11</v>
          </cell>
          <cell r="DX66">
            <v>1.2278178473934531E-11</v>
          </cell>
          <cell r="DY66">
            <v>1.2278178473934531E-11</v>
          </cell>
          <cell r="DZ66">
            <v>1.2278178473934531E-11</v>
          </cell>
          <cell r="EA66">
            <v>1.2278178473934531E-11</v>
          </cell>
          <cell r="EB66">
            <v>1.2278178473934531E-11</v>
          </cell>
          <cell r="EC66">
            <v>1.2278178473934531E-11</v>
          </cell>
          <cell r="ED66">
            <v>1.2278178473934531E-11</v>
          </cell>
          <cell r="EE66">
            <v>1.2278178473934531E-11</v>
          </cell>
          <cell r="EF66">
            <v>1.2278178473934531E-11</v>
          </cell>
          <cell r="EG66">
            <v>1.2278178473934531E-11</v>
          </cell>
          <cell r="EH66">
            <v>1.2278178473934531E-11</v>
          </cell>
          <cell r="EI66">
            <v>1.2278178473934531E-11</v>
          </cell>
        </row>
        <row r="67">
          <cell r="H67">
            <v>37500</v>
          </cell>
          <cell r="I67">
            <v>37530</v>
          </cell>
          <cell r="J67">
            <v>37561</v>
          </cell>
          <cell r="K67">
            <v>37591</v>
          </cell>
          <cell r="L67">
            <v>37622</v>
          </cell>
          <cell r="M67">
            <v>37653</v>
          </cell>
          <cell r="N67">
            <v>37681</v>
          </cell>
          <cell r="O67">
            <v>37712</v>
          </cell>
          <cell r="P67">
            <v>37742</v>
          </cell>
          <cell r="Q67">
            <v>37773</v>
          </cell>
          <cell r="R67">
            <v>37803</v>
          </cell>
          <cell r="S67">
            <v>37834</v>
          </cell>
          <cell r="T67">
            <v>37865</v>
          </cell>
          <cell r="U67">
            <v>37895</v>
          </cell>
          <cell r="V67">
            <v>37926</v>
          </cell>
          <cell r="W67">
            <v>37956</v>
          </cell>
          <cell r="X67">
            <v>37987</v>
          </cell>
          <cell r="Y67">
            <v>38018</v>
          </cell>
          <cell r="Z67">
            <v>38047</v>
          </cell>
          <cell r="AA67">
            <v>38078</v>
          </cell>
          <cell r="AB67">
            <v>38108</v>
          </cell>
          <cell r="AC67">
            <v>38139</v>
          </cell>
          <cell r="AD67">
            <v>38169</v>
          </cell>
          <cell r="AE67">
            <v>38200</v>
          </cell>
          <cell r="AF67">
            <v>38231</v>
          </cell>
          <cell r="AG67">
            <v>38261</v>
          </cell>
          <cell r="AH67">
            <v>38292</v>
          </cell>
          <cell r="AI67">
            <v>38322</v>
          </cell>
          <cell r="AJ67">
            <v>38353</v>
          </cell>
          <cell r="AK67">
            <v>38384</v>
          </cell>
          <cell r="AL67">
            <v>38412</v>
          </cell>
          <cell r="AM67">
            <v>38443</v>
          </cell>
          <cell r="AN67">
            <v>38473</v>
          </cell>
          <cell r="AO67">
            <v>38504</v>
          </cell>
          <cell r="AP67">
            <v>38534</v>
          </cell>
          <cell r="AQ67">
            <v>38565</v>
          </cell>
          <cell r="AR67">
            <v>38596</v>
          </cell>
          <cell r="AS67">
            <v>38626</v>
          </cell>
          <cell r="AT67">
            <v>38657</v>
          </cell>
          <cell r="AU67">
            <v>38687</v>
          </cell>
          <cell r="AV67">
            <v>38718</v>
          </cell>
          <cell r="AW67">
            <v>38749</v>
          </cell>
          <cell r="AX67">
            <v>38777</v>
          </cell>
          <cell r="AY67">
            <v>38808</v>
          </cell>
          <cell r="AZ67">
            <v>38838</v>
          </cell>
          <cell r="BA67">
            <v>38869</v>
          </cell>
          <cell r="BB67">
            <v>38899</v>
          </cell>
          <cell r="BC67">
            <v>38930</v>
          </cell>
          <cell r="BD67">
            <v>38961</v>
          </cell>
          <cell r="BE67">
            <v>38991</v>
          </cell>
          <cell r="BF67">
            <v>39022</v>
          </cell>
          <cell r="BG67">
            <v>39052</v>
          </cell>
          <cell r="BH67">
            <v>39083</v>
          </cell>
          <cell r="BI67">
            <v>39114</v>
          </cell>
          <cell r="BJ67">
            <v>39142</v>
          </cell>
          <cell r="BK67">
            <v>39173</v>
          </cell>
          <cell r="BL67">
            <v>39203</v>
          </cell>
          <cell r="BM67">
            <v>39234</v>
          </cell>
          <cell r="BN67">
            <v>39264</v>
          </cell>
          <cell r="BO67">
            <v>39295</v>
          </cell>
          <cell r="BP67">
            <v>39326</v>
          </cell>
          <cell r="BQ67">
            <v>39356</v>
          </cell>
          <cell r="BR67">
            <v>39387</v>
          </cell>
          <cell r="BS67">
            <v>39417</v>
          </cell>
          <cell r="BT67">
            <v>39448</v>
          </cell>
          <cell r="BU67">
            <v>39479</v>
          </cell>
          <cell r="BV67">
            <v>39508</v>
          </cell>
          <cell r="BW67">
            <v>39539</v>
          </cell>
          <cell r="BX67">
            <v>39569</v>
          </cell>
          <cell r="BY67">
            <v>39600</v>
          </cell>
          <cell r="BZ67">
            <v>39630</v>
          </cell>
          <cell r="CA67">
            <v>39661</v>
          </cell>
          <cell r="CB67">
            <v>39692</v>
          </cell>
          <cell r="CC67">
            <v>39722</v>
          </cell>
          <cell r="CD67">
            <v>39753</v>
          </cell>
          <cell r="CE67">
            <v>39783</v>
          </cell>
          <cell r="CF67">
            <v>39814</v>
          </cell>
          <cell r="CG67">
            <v>39845</v>
          </cell>
          <cell r="CH67">
            <v>39873</v>
          </cell>
          <cell r="CI67">
            <v>39904</v>
          </cell>
          <cell r="CJ67">
            <v>39934</v>
          </cell>
          <cell r="CK67">
            <v>39965</v>
          </cell>
          <cell r="CL67">
            <v>39995</v>
          </cell>
          <cell r="CM67">
            <v>40026</v>
          </cell>
          <cell r="CN67">
            <v>40057</v>
          </cell>
          <cell r="CO67">
            <v>40087</v>
          </cell>
          <cell r="CP67">
            <v>40118</v>
          </cell>
          <cell r="CQ67">
            <v>40148</v>
          </cell>
          <cell r="CR67">
            <v>40179</v>
          </cell>
          <cell r="CS67">
            <v>40210</v>
          </cell>
          <cell r="CT67">
            <v>40238</v>
          </cell>
          <cell r="CU67">
            <v>40269</v>
          </cell>
          <cell r="CV67">
            <v>40299</v>
          </cell>
          <cell r="CW67">
            <v>40330</v>
          </cell>
          <cell r="CX67">
            <v>40360</v>
          </cell>
          <cell r="CY67">
            <v>40391</v>
          </cell>
          <cell r="CZ67">
            <v>40422</v>
          </cell>
          <cell r="DA67">
            <v>40452</v>
          </cell>
          <cell r="DB67">
            <v>40483</v>
          </cell>
          <cell r="DC67">
            <v>40513</v>
          </cell>
          <cell r="DD67">
            <v>40544</v>
          </cell>
          <cell r="DE67">
            <v>40575</v>
          </cell>
          <cell r="DF67">
            <v>40603</v>
          </cell>
          <cell r="DG67">
            <v>40634</v>
          </cell>
          <cell r="DH67">
            <v>40664</v>
          </cell>
          <cell r="DI67">
            <v>40695</v>
          </cell>
          <cell r="DJ67">
            <v>40725</v>
          </cell>
          <cell r="DK67">
            <v>40756</v>
          </cell>
          <cell r="DL67">
            <v>40787</v>
          </cell>
          <cell r="DM67">
            <v>40817</v>
          </cell>
          <cell r="DN67">
            <v>40848</v>
          </cell>
          <cell r="DO67">
            <v>40878</v>
          </cell>
          <cell r="DP67">
            <v>40909</v>
          </cell>
          <cell r="DQ67">
            <v>40940</v>
          </cell>
          <cell r="DR67">
            <v>40969</v>
          </cell>
          <cell r="DS67">
            <v>41000</v>
          </cell>
          <cell r="DT67">
            <v>41030</v>
          </cell>
          <cell r="DU67">
            <v>41061</v>
          </cell>
          <cell r="DV67">
            <v>41091</v>
          </cell>
          <cell r="DW67">
            <v>41122</v>
          </cell>
          <cell r="DX67">
            <v>41153</v>
          </cell>
          <cell r="DY67">
            <v>41183</v>
          </cell>
          <cell r="DZ67">
            <v>41214</v>
          </cell>
          <cell r="EA67">
            <v>41244</v>
          </cell>
          <cell r="EB67">
            <v>41275</v>
          </cell>
          <cell r="EC67">
            <v>41306</v>
          </cell>
          <cell r="ED67">
            <v>41334</v>
          </cell>
          <cell r="EE67">
            <v>41365</v>
          </cell>
          <cell r="EF67">
            <v>41395</v>
          </cell>
          <cell r="EG67">
            <v>41426</v>
          </cell>
          <cell r="EH67">
            <v>41456</v>
          </cell>
          <cell r="EI67">
            <v>41487</v>
          </cell>
        </row>
      </sheetData>
      <sheetData sheetId="19" refreshError="1">
        <row r="3">
          <cell r="H3">
            <v>37865</v>
          </cell>
          <cell r="T3">
            <v>38231</v>
          </cell>
          <cell r="AF3">
            <v>38596</v>
          </cell>
          <cell r="AR3">
            <v>38961</v>
          </cell>
          <cell r="BD3">
            <v>39326</v>
          </cell>
          <cell r="BP3">
            <v>39692</v>
          </cell>
          <cell r="CB3">
            <v>40057</v>
          </cell>
          <cell r="CN3">
            <v>40422</v>
          </cell>
          <cell r="CZ3">
            <v>40787</v>
          </cell>
          <cell r="DL3">
            <v>41153</v>
          </cell>
          <cell r="DX3">
            <v>41518</v>
          </cell>
          <cell r="EL3" t="str">
            <v>Summary</v>
          </cell>
        </row>
        <row r="4">
          <cell r="H4">
            <v>37500</v>
          </cell>
          <cell r="I4">
            <v>37530</v>
          </cell>
          <cell r="J4">
            <v>37561</v>
          </cell>
          <cell r="K4">
            <v>37591</v>
          </cell>
          <cell r="L4">
            <v>37622</v>
          </cell>
          <cell r="M4">
            <v>37653</v>
          </cell>
          <cell r="N4">
            <v>37681</v>
          </cell>
          <cell r="O4">
            <v>37712</v>
          </cell>
          <cell r="P4">
            <v>37742</v>
          </cell>
          <cell r="Q4">
            <v>37773</v>
          </cell>
          <cell r="R4">
            <v>37803</v>
          </cell>
          <cell r="S4">
            <v>37834</v>
          </cell>
          <cell r="T4">
            <v>37865</v>
          </cell>
          <cell r="U4">
            <v>37895</v>
          </cell>
          <cell r="V4">
            <v>37926</v>
          </cell>
          <cell r="W4">
            <v>37956</v>
          </cell>
          <cell r="X4">
            <v>37987</v>
          </cell>
          <cell r="Y4">
            <v>38018</v>
          </cell>
          <cell r="Z4">
            <v>38047</v>
          </cell>
          <cell r="AA4">
            <v>38078</v>
          </cell>
          <cell r="AB4">
            <v>38108</v>
          </cell>
          <cell r="AC4">
            <v>38139</v>
          </cell>
          <cell r="AD4">
            <v>38169</v>
          </cell>
          <cell r="AE4">
            <v>38200</v>
          </cell>
          <cell r="AF4">
            <v>38231</v>
          </cell>
          <cell r="AG4">
            <v>38261</v>
          </cell>
          <cell r="AH4">
            <v>38292</v>
          </cell>
          <cell r="AI4">
            <v>38322</v>
          </cell>
          <cell r="AJ4">
            <v>38353</v>
          </cell>
          <cell r="AK4">
            <v>38384</v>
          </cell>
          <cell r="AL4">
            <v>38412</v>
          </cell>
          <cell r="AM4">
            <v>38443</v>
          </cell>
          <cell r="AN4">
            <v>38473</v>
          </cell>
          <cell r="AO4">
            <v>38504</v>
          </cell>
          <cell r="AP4">
            <v>38534</v>
          </cell>
          <cell r="AQ4">
            <v>38565</v>
          </cell>
          <cell r="AR4">
            <v>38596</v>
          </cell>
          <cell r="AS4">
            <v>38626</v>
          </cell>
          <cell r="AT4">
            <v>38657</v>
          </cell>
          <cell r="AU4">
            <v>38687</v>
          </cell>
          <cell r="AV4">
            <v>38718</v>
          </cell>
          <cell r="AW4">
            <v>38749</v>
          </cell>
          <cell r="AX4">
            <v>38777</v>
          </cell>
          <cell r="AY4">
            <v>38808</v>
          </cell>
          <cell r="AZ4">
            <v>38838</v>
          </cell>
          <cell r="BA4">
            <v>38869</v>
          </cell>
          <cell r="BB4">
            <v>38899</v>
          </cell>
          <cell r="BC4">
            <v>38930</v>
          </cell>
          <cell r="BD4">
            <v>38961</v>
          </cell>
          <cell r="BE4">
            <v>38991</v>
          </cell>
          <cell r="BF4">
            <v>39022</v>
          </cell>
          <cell r="BG4">
            <v>39052</v>
          </cell>
          <cell r="BH4">
            <v>39083</v>
          </cell>
          <cell r="BI4">
            <v>39114</v>
          </cell>
          <cell r="BJ4">
            <v>39142</v>
          </cell>
          <cell r="BK4">
            <v>39173</v>
          </cell>
          <cell r="BL4">
            <v>39203</v>
          </cell>
          <cell r="BM4">
            <v>39234</v>
          </cell>
          <cell r="BN4">
            <v>39264</v>
          </cell>
          <cell r="BO4">
            <v>39295</v>
          </cell>
          <cell r="BP4">
            <v>39326</v>
          </cell>
          <cell r="BQ4">
            <v>39356</v>
          </cell>
          <cell r="BR4">
            <v>39387</v>
          </cell>
          <cell r="BS4">
            <v>39417</v>
          </cell>
          <cell r="BT4">
            <v>39448</v>
          </cell>
          <cell r="BU4">
            <v>39479</v>
          </cell>
          <cell r="BV4">
            <v>39508</v>
          </cell>
          <cell r="BW4">
            <v>39539</v>
          </cell>
          <cell r="BX4">
            <v>39569</v>
          </cell>
          <cell r="BY4">
            <v>39600</v>
          </cell>
          <cell r="BZ4">
            <v>39630</v>
          </cell>
          <cell r="CA4">
            <v>39661</v>
          </cell>
          <cell r="CB4">
            <v>39692</v>
          </cell>
          <cell r="CC4">
            <v>39722</v>
          </cell>
          <cell r="CD4">
            <v>39753</v>
          </cell>
          <cell r="CE4">
            <v>39783</v>
          </cell>
          <cell r="CF4">
            <v>39814</v>
          </cell>
          <cell r="CG4">
            <v>39845</v>
          </cell>
          <cell r="CH4">
            <v>39873</v>
          </cell>
          <cell r="CI4">
            <v>39904</v>
          </cell>
          <cell r="CJ4">
            <v>39934</v>
          </cell>
          <cell r="CK4">
            <v>39965</v>
          </cell>
          <cell r="CL4">
            <v>39995</v>
          </cell>
          <cell r="CM4">
            <v>40026</v>
          </cell>
          <cell r="CN4">
            <v>40057</v>
          </cell>
          <cell r="CO4">
            <v>40087</v>
          </cell>
          <cell r="CP4">
            <v>40118</v>
          </cell>
          <cell r="CQ4">
            <v>40148</v>
          </cell>
          <cell r="CR4">
            <v>40179</v>
          </cell>
          <cell r="CS4">
            <v>40210</v>
          </cell>
          <cell r="CT4">
            <v>40238</v>
          </cell>
          <cell r="CU4">
            <v>40269</v>
          </cell>
          <cell r="CV4">
            <v>40299</v>
          </cell>
          <cell r="CW4">
            <v>40330</v>
          </cell>
          <cell r="CX4">
            <v>40360</v>
          </cell>
          <cell r="CY4">
            <v>40391</v>
          </cell>
          <cell r="CZ4">
            <v>40422</v>
          </cell>
          <cell r="DA4">
            <v>40452</v>
          </cell>
          <cell r="DB4">
            <v>40483</v>
          </cell>
          <cell r="DC4">
            <v>40513</v>
          </cell>
          <cell r="DD4">
            <v>40544</v>
          </cell>
          <cell r="DE4">
            <v>40575</v>
          </cell>
          <cell r="DF4">
            <v>40603</v>
          </cell>
          <cell r="DG4">
            <v>40634</v>
          </cell>
          <cell r="DH4">
            <v>40664</v>
          </cell>
          <cell r="DI4">
            <v>40695</v>
          </cell>
          <cell r="DJ4">
            <v>40725</v>
          </cell>
          <cell r="DK4">
            <v>40756</v>
          </cell>
          <cell r="DL4">
            <v>40787</v>
          </cell>
          <cell r="DM4">
            <v>40817</v>
          </cell>
          <cell r="DN4">
            <v>40848</v>
          </cell>
          <cell r="DO4">
            <v>40878</v>
          </cell>
          <cell r="DP4">
            <v>40909</v>
          </cell>
          <cell r="DQ4">
            <v>40940</v>
          </cell>
          <cell r="DR4">
            <v>40969</v>
          </cell>
          <cell r="DS4">
            <v>41000</v>
          </cell>
          <cell r="DT4">
            <v>41030</v>
          </cell>
          <cell r="DU4">
            <v>41061</v>
          </cell>
          <cell r="DV4">
            <v>41091</v>
          </cell>
          <cell r="DW4">
            <v>41122</v>
          </cell>
          <cell r="DX4">
            <v>41153</v>
          </cell>
          <cell r="DY4">
            <v>41183</v>
          </cell>
          <cell r="DZ4">
            <v>41214</v>
          </cell>
          <cell r="EA4">
            <v>41244</v>
          </cell>
          <cell r="EB4">
            <v>41275</v>
          </cell>
          <cell r="EC4">
            <v>41306</v>
          </cell>
          <cell r="ED4">
            <v>41334</v>
          </cell>
          <cell r="EE4">
            <v>41365</v>
          </cell>
          <cell r="EF4">
            <v>41395</v>
          </cell>
          <cell r="EG4">
            <v>41426</v>
          </cell>
          <cell r="EH4">
            <v>41456</v>
          </cell>
          <cell r="EI4">
            <v>41487</v>
          </cell>
          <cell r="EL4">
            <v>37865</v>
          </cell>
          <cell r="EM4">
            <v>38231</v>
          </cell>
          <cell r="EN4">
            <v>38596</v>
          </cell>
          <cell r="EO4">
            <v>38961</v>
          </cell>
          <cell r="EP4">
            <v>39326</v>
          </cell>
          <cell r="EQ4">
            <v>39692</v>
          </cell>
          <cell r="ER4">
            <v>40057</v>
          </cell>
          <cell r="ES4">
            <v>40422</v>
          </cell>
          <cell r="ET4">
            <v>40787</v>
          </cell>
          <cell r="EU4">
            <v>41153</v>
          </cell>
          <cell r="EV4">
            <v>41518</v>
          </cell>
          <cell r="EW4" t="str">
            <v>Total</v>
          </cell>
          <cell r="FA4" t="str">
            <v>Checker</v>
          </cell>
        </row>
        <row r="14">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7128.1615357469636</v>
          </cell>
          <cell r="X14">
            <v>9684.8430522766103</v>
          </cell>
          <cell r="Y14">
            <v>15256.834548363646</v>
          </cell>
          <cell r="Z14">
            <v>15056.779983826325</v>
          </cell>
          <cell r="AA14">
            <v>15345.756648930545</v>
          </cell>
          <cell r="AB14">
            <v>12598.63936661618</v>
          </cell>
          <cell r="AC14">
            <v>13061.76595628118</v>
          </cell>
          <cell r="AD14">
            <v>18204.31145933452</v>
          </cell>
          <cell r="AE14">
            <v>32502.932225852506</v>
          </cell>
          <cell r="AF14">
            <v>35831.586750800336</v>
          </cell>
          <cell r="AG14">
            <v>43324.500207523699</v>
          </cell>
          <cell r="AH14">
            <v>41565.946519803714</v>
          </cell>
          <cell r="AI14">
            <v>41487.749294702211</v>
          </cell>
          <cell r="AJ14">
            <v>42468.091278194428</v>
          </cell>
          <cell r="AK14">
            <v>33841.275394017772</v>
          </cell>
          <cell r="AL14">
            <v>33641.220829480451</v>
          </cell>
          <cell r="AM14">
            <v>82932.489354993013</v>
          </cell>
          <cell r="AN14">
            <v>38130.422971152642</v>
          </cell>
          <cell r="AO14">
            <v>39112.938512580331</v>
          </cell>
          <cell r="AP14">
            <v>29292.602846611964</v>
          </cell>
          <cell r="AQ14">
            <v>35361.548408079296</v>
          </cell>
          <cell r="AR14">
            <v>28601.79563102821</v>
          </cell>
          <cell r="AS14">
            <v>31119.683110083031</v>
          </cell>
          <cell r="AT14">
            <v>30096.308830454982</v>
          </cell>
          <cell r="AU14">
            <v>30018.111605353479</v>
          </cell>
          <cell r="AV14">
            <v>31554.034664140625</v>
          </cell>
          <cell r="AW14">
            <v>34723.464136365408</v>
          </cell>
          <cell r="AX14">
            <v>34591.428123770776</v>
          </cell>
          <cell r="AY14">
            <v>65914.843251668353</v>
          </cell>
          <cell r="AZ14">
            <v>38428.849746203952</v>
          </cell>
          <cell r="BA14">
            <v>39077.310003546227</v>
          </cell>
          <cell r="BB14">
            <v>39935.066879792779</v>
          </cell>
          <cell r="BC14">
            <v>44844.823063528485</v>
          </cell>
          <cell r="BD14">
            <v>39511.565720307175</v>
          </cell>
          <cell r="BE14">
            <v>40821.359433080026</v>
          </cell>
          <cell r="BF14">
            <v>40145.932408525507</v>
          </cell>
          <cell r="BG14">
            <v>40094.322239958521</v>
          </cell>
          <cell r="BH14">
            <v>40029.142588897972</v>
          </cell>
          <cell r="BI14">
            <v>37249.32429347829</v>
          </cell>
          <cell r="BJ14">
            <v>37149.297011209623</v>
          </cell>
          <cell r="BK14">
            <v>60941.06877526149</v>
          </cell>
          <cell r="BL14">
            <v>29791.993348597382</v>
          </cell>
          <cell r="BM14">
            <v>30023.556643429882</v>
          </cell>
          <cell r="BN14">
            <v>29281.166643517176</v>
          </cell>
          <cell r="BO14">
            <v>32452.122148123239</v>
          </cell>
          <cell r="BP14">
            <v>27449.71812321906</v>
          </cell>
          <cell r="BQ14">
            <v>28449.361377165704</v>
          </cell>
          <cell r="BR14">
            <v>27538.606194156091</v>
          </cell>
          <cell r="BS14">
            <v>27499.507581605343</v>
          </cell>
          <cell r="BT14">
            <v>27766.301223498049</v>
          </cell>
          <cell r="BU14">
            <v>24236.959040382339</v>
          </cell>
          <cell r="BV14">
            <v>24236.959040382339</v>
          </cell>
          <cell r="BW14">
            <v>37638.356282655601</v>
          </cell>
          <cell r="BX14">
            <v>24236.959040382339</v>
          </cell>
          <cell r="BY14">
            <v>25627.364034294438</v>
          </cell>
          <cell r="BZ14">
            <v>23457.338855951501</v>
          </cell>
          <cell r="CA14">
            <v>23339.768479852322</v>
          </cell>
          <cell r="CB14">
            <v>23339.768479852322</v>
          </cell>
          <cell r="CC14">
            <v>23339.768479852322</v>
          </cell>
          <cell r="CD14">
            <v>23339.768479852322</v>
          </cell>
          <cell r="CE14">
            <v>23339.768479852322</v>
          </cell>
          <cell r="CF14">
            <v>23339.768479852322</v>
          </cell>
          <cell r="CG14">
            <v>23070.312590965081</v>
          </cell>
          <cell r="CH14">
            <v>23070.312590965081</v>
          </cell>
          <cell r="CI14">
            <v>25257.110427915031</v>
          </cell>
          <cell r="CJ14">
            <v>23070.312590965081</v>
          </cell>
          <cell r="CK14">
            <v>23070.312590965081</v>
          </cell>
          <cell r="CL14">
            <v>23070.312590965081</v>
          </cell>
          <cell r="CM14">
            <v>23055.756935214435</v>
          </cell>
          <cell r="CN14">
            <v>23055.756935214435</v>
          </cell>
          <cell r="CO14">
            <v>23055.756935214435</v>
          </cell>
          <cell r="CP14">
            <v>23055.756935214435</v>
          </cell>
          <cell r="CQ14">
            <v>23055.756935214435</v>
          </cell>
          <cell r="CR14">
            <v>23055.756935214435</v>
          </cell>
          <cell r="CS14">
            <v>23041.201279463789</v>
          </cell>
          <cell r="CT14">
            <v>23041.201279463789</v>
          </cell>
          <cell r="CU14">
            <v>24221.442401977278</v>
          </cell>
          <cell r="CV14">
            <v>23041.201279463789</v>
          </cell>
          <cell r="CW14">
            <v>23041.201279463789</v>
          </cell>
          <cell r="CX14">
            <v>23041.201279463789</v>
          </cell>
          <cell r="CY14">
            <v>23041.201279463789</v>
          </cell>
          <cell r="CZ14">
            <v>23041.201279463789</v>
          </cell>
          <cell r="DA14">
            <v>23041.201279463789</v>
          </cell>
          <cell r="DB14">
            <v>23041.201279463789</v>
          </cell>
          <cell r="DC14">
            <v>24527.522174977894</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v>0</v>
          </cell>
          <cell r="EL14">
            <v>0</v>
          </cell>
          <cell r="EW14">
            <v>2515466.0002044537</v>
          </cell>
        </row>
        <row r="50">
          <cell r="H50">
            <v>0</v>
          </cell>
          <cell r="I50">
            <v>0</v>
          </cell>
          <cell r="J50">
            <v>0</v>
          </cell>
          <cell r="K50">
            <v>0</v>
          </cell>
          <cell r="L50">
            <v>0</v>
          </cell>
          <cell r="M50">
            <v>0</v>
          </cell>
          <cell r="N50">
            <v>0</v>
          </cell>
          <cell r="O50">
            <v>0</v>
          </cell>
          <cell r="P50">
            <v>0</v>
          </cell>
          <cell r="Q50">
            <v>0</v>
          </cell>
          <cell r="R50">
            <v>0</v>
          </cell>
          <cell r="S50">
            <v>4012.3680215706522</v>
          </cell>
          <cell r="T50">
            <v>1239.1136537203483</v>
          </cell>
          <cell r="U50">
            <v>1239.1136537203483</v>
          </cell>
          <cell r="V50">
            <v>3140.4863015991632</v>
          </cell>
          <cell r="W50">
            <v>8951.6481797701636</v>
          </cell>
          <cell r="X50">
            <v>10510.782408936004</v>
          </cell>
          <cell r="Y50">
            <v>16737.672079878499</v>
          </cell>
          <cell r="Z50">
            <v>15617.577774143283</v>
          </cell>
          <cell r="AA50">
            <v>16228.954029251954</v>
          </cell>
          <cell r="AB50">
            <v>13886.539904515026</v>
          </cell>
          <cell r="AC50">
            <v>18111.629092821458</v>
          </cell>
          <cell r="AD50">
            <v>15394.454481921344</v>
          </cell>
          <cell r="AE50">
            <v>27370.010551906482</v>
          </cell>
          <cell r="AF50">
            <v>30320.313661413144</v>
          </cell>
          <cell r="AG50">
            <v>36328.311851237486</v>
          </cell>
          <cell r="AH50">
            <v>34685.010858542904</v>
          </cell>
          <cell r="AI50">
            <v>34824.150758562711</v>
          </cell>
          <cell r="AJ50">
            <v>36979.568211792677</v>
          </cell>
          <cell r="AK50">
            <v>29546.600802632249</v>
          </cell>
          <cell r="AL50">
            <v>29529.94434464935</v>
          </cell>
          <cell r="AM50">
            <v>70979.356547667456</v>
          </cell>
          <cell r="AN50">
            <v>32897.133569300284</v>
          </cell>
          <cell r="AO50">
            <v>33961.767688849723</v>
          </cell>
          <cell r="AP50">
            <v>25275.765061746701</v>
          </cell>
          <cell r="AQ50">
            <v>30259.855126463681</v>
          </cell>
          <cell r="AR50">
            <v>24757.122438017577</v>
          </cell>
          <cell r="AS50">
            <v>25640.254511495245</v>
          </cell>
          <cell r="AT50">
            <v>24761.532551576889</v>
          </cell>
          <cell r="AU50">
            <v>24898.347258865215</v>
          </cell>
          <cell r="AV50">
            <v>26438.491048491294</v>
          </cell>
          <cell r="AW50">
            <v>28865.373246201474</v>
          </cell>
          <cell r="AX50">
            <v>28964.82765516888</v>
          </cell>
          <cell r="AY50">
            <v>55058.750527161217</v>
          </cell>
          <cell r="AZ50">
            <v>31897.542912085697</v>
          </cell>
          <cell r="BA50">
            <v>32368.256131869606</v>
          </cell>
          <cell r="BB50">
            <v>32610.368939668773</v>
          </cell>
          <cell r="BC50">
            <v>36467.090759564351</v>
          </cell>
          <cell r="BD50">
            <v>32145.507037499076</v>
          </cell>
          <cell r="BE50">
            <v>32703.895343260163</v>
          </cell>
          <cell r="BF50">
            <v>32337.590097857013</v>
          </cell>
          <cell r="BG50">
            <v>32213.243455618045</v>
          </cell>
          <cell r="BH50">
            <v>32755.117881564591</v>
          </cell>
          <cell r="BI50">
            <v>30059.124406766361</v>
          </cell>
          <cell r="BJ50">
            <v>30190.679341429648</v>
          </cell>
          <cell r="BK50">
            <v>50328.675695181286</v>
          </cell>
          <cell r="BL50">
            <v>23853.665609491334</v>
          </cell>
          <cell r="BM50">
            <v>24052.198437073504</v>
          </cell>
          <cell r="BN50">
            <v>23705.739441896163</v>
          </cell>
          <cell r="BO50">
            <v>26119.887170011942</v>
          </cell>
          <cell r="BP50">
            <v>21869.54777581793</v>
          </cell>
          <cell r="BQ50">
            <v>22720.948568647123</v>
          </cell>
          <cell r="BR50">
            <v>21948.510690063493</v>
          </cell>
          <cell r="BS50">
            <v>21916.980896369892</v>
          </cell>
          <cell r="BT50">
            <v>23099.60900713033</v>
          </cell>
          <cell r="BU50">
            <v>20018.08786007579</v>
          </cell>
          <cell r="BV50">
            <v>24109.456625950381</v>
          </cell>
          <cell r="BW50">
            <v>31412.683569957153</v>
          </cell>
          <cell r="BX50">
            <v>20023.199940999417</v>
          </cell>
          <cell r="BY50">
            <v>21206.748212799241</v>
          </cell>
          <cell r="BZ50">
            <v>19646.79931595621</v>
          </cell>
          <cell r="CA50">
            <v>19265.700045472531</v>
          </cell>
          <cell r="CB50">
            <v>19267.404072447069</v>
          </cell>
          <cell r="CC50">
            <v>19269.10809942161</v>
          </cell>
          <cell r="CD50">
            <v>19270.812126396151</v>
          </cell>
          <cell r="CE50">
            <v>19272.516153370696</v>
          </cell>
          <cell r="CF50">
            <v>19386.473061307246</v>
          </cell>
          <cell r="CG50">
            <v>19149.341427624018</v>
          </cell>
          <cell r="CH50">
            <v>25285.542562948634</v>
          </cell>
          <cell r="CI50">
            <v>21011.52764298056</v>
          </cell>
          <cell r="CJ50">
            <v>19154.453508547645</v>
          </cell>
          <cell r="CK50">
            <v>19156.157535522187</v>
          </cell>
          <cell r="CL50">
            <v>19440.730040270646</v>
          </cell>
          <cell r="CM50">
            <v>19147.193282083223</v>
          </cell>
          <cell r="CN50">
            <v>25283.394417407839</v>
          </cell>
          <cell r="CO50">
            <v>19150.601336032301</v>
          </cell>
          <cell r="CP50">
            <v>19152.305363006843</v>
          </cell>
          <cell r="CQ50">
            <v>19154.009389981387</v>
          </cell>
          <cell r="CR50">
            <v>19211.839857436935</v>
          </cell>
          <cell r="CS50">
            <v>19196.272499471619</v>
          </cell>
          <cell r="CT50">
            <v>23287.64126534621</v>
          </cell>
          <cell r="CU50">
            <v>20202.88550755717</v>
          </cell>
          <cell r="CV50">
            <v>19201.384580395243</v>
          </cell>
          <cell r="CW50">
            <v>19203.088607369784</v>
          </cell>
          <cell r="CX50">
            <v>19487.661112118247</v>
          </cell>
          <cell r="CY50">
            <v>19206.496661318866</v>
          </cell>
          <cell r="CZ50">
            <v>19208.200688293411</v>
          </cell>
          <cell r="DA50">
            <v>19209.904715267952</v>
          </cell>
          <cell r="DB50">
            <v>19211.608742242493</v>
          </cell>
          <cell r="DC50">
            <v>20476.685530404022</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G50">
            <v>0</v>
          </cell>
          <cell r="EH50">
            <v>0</v>
          </cell>
          <cell r="EI50">
            <v>0</v>
          </cell>
        </row>
        <row r="52">
          <cell r="H52">
            <v>0</v>
          </cell>
          <cell r="I52">
            <v>0</v>
          </cell>
          <cell r="J52">
            <v>0</v>
          </cell>
          <cell r="K52">
            <v>0</v>
          </cell>
          <cell r="L52">
            <v>0</v>
          </cell>
          <cell r="M52">
            <v>0</v>
          </cell>
          <cell r="N52">
            <v>0</v>
          </cell>
          <cell r="O52">
            <v>0</v>
          </cell>
          <cell r="P52">
            <v>0</v>
          </cell>
          <cell r="Q52">
            <v>0</v>
          </cell>
          <cell r="R52">
            <v>0</v>
          </cell>
          <cell r="S52">
            <v>-4012.3680215706522</v>
          </cell>
          <cell r="T52">
            <v>-1239.1136537203483</v>
          </cell>
          <cell r="U52">
            <v>-1239.1136537203483</v>
          </cell>
          <cell r="V52">
            <v>-3140.4863015991632</v>
          </cell>
          <cell r="W52">
            <v>-1823.4866440231999</v>
          </cell>
          <cell r="X52">
            <v>-825.93935665939352</v>
          </cell>
          <cell r="Y52">
            <v>-1480.8375315148533</v>
          </cell>
          <cell r="Z52">
            <v>-560.79779031695762</v>
          </cell>
          <cell r="AA52">
            <v>-883.19738032140958</v>
          </cell>
          <cell r="AB52">
            <v>-1287.9005378988459</v>
          </cell>
          <cell r="AC52">
            <v>-5049.863136540278</v>
          </cell>
          <cell r="AD52">
            <v>2809.8569774131756</v>
          </cell>
          <cell r="AE52">
            <v>5132.9216739460244</v>
          </cell>
          <cell r="AF52">
            <v>5511.2730893871922</v>
          </cell>
          <cell r="AG52">
            <v>6996.1883562862131</v>
          </cell>
          <cell r="AH52">
            <v>6880.9356612608099</v>
          </cell>
          <cell r="AI52">
            <v>6663.5985361394996</v>
          </cell>
          <cell r="AJ52">
            <v>5488.5230664017508</v>
          </cell>
          <cell r="AK52">
            <v>4294.6745913855229</v>
          </cell>
          <cell r="AL52">
            <v>4111.2764848311017</v>
          </cell>
          <cell r="AM52">
            <v>11953.132807325557</v>
          </cell>
          <cell r="AN52">
            <v>5233.2894018523584</v>
          </cell>
          <cell r="AO52">
            <v>5151.1708237306084</v>
          </cell>
          <cell r="AP52">
            <v>4016.8377848652635</v>
          </cell>
          <cell r="AQ52">
            <v>5101.693281615615</v>
          </cell>
          <cell r="AR52">
            <v>3844.6731930106325</v>
          </cell>
          <cell r="AS52">
            <v>5479.4285985877868</v>
          </cell>
          <cell r="AT52">
            <v>5334.7762788780929</v>
          </cell>
          <cell r="AU52">
            <v>5119.764346488264</v>
          </cell>
          <cell r="AV52">
            <v>5115.5436156493306</v>
          </cell>
          <cell r="AW52">
            <v>5858.0908901639341</v>
          </cell>
          <cell r="AX52">
            <v>5626.6004686018969</v>
          </cell>
          <cell r="AY52">
            <v>10856.092724507136</v>
          </cell>
          <cell r="AZ52">
            <v>6531.3068341182552</v>
          </cell>
          <cell r="BA52">
            <v>6709.0538716766205</v>
          </cell>
          <cell r="BB52">
            <v>7324.697940124006</v>
          </cell>
          <cell r="BC52">
            <v>8377.7323039641342</v>
          </cell>
          <cell r="BD52">
            <v>7366.0586828080995</v>
          </cell>
          <cell r="BE52">
            <v>8117.4640898198631</v>
          </cell>
          <cell r="BF52">
            <v>7808.3423106684932</v>
          </cell>
          <cell r="BG52">
            <v>7881.078784340476</v>
          </cell>
          <cell r="BH52">
            <v>7274.0247073333812</v>
          </cell>
          <cell r="BI52">
            <v>7190.1998867119291</v>
          </cell>
          <cell r="BJ52">
            <v>6958.6176697799747</v>
          </cell>
          <cell r="BK52">
            <v>10612.393080080205</v>
          </cell>
          <cell r="BL52">
            <v>5938.3277391060474</v>
          </cell>
          <cell r="BM52">
            <v>5971.3582063563772</v>
          </cell>
          <cell r="BN52">
            <v>5575.4272016210125</v>
          </cell>
          <cell r="BO52">
            <v>6332.2349781112971</v>
          </cell>
          <cell r="BP52">
            <v>5580.1703474011301</v>
          </cell>
          <cell r="BQ52">
            <v>5728.4128085185803</v>
          </cell>
          <cell r="BR52">
            <v>5590.0955040925983</v>
          </cell>
          <cell r="BS52">
            <v>5582.5266852354507</v>
          </cell>
          <cell r="BT52">
            <v>4666.6922163677191</v>
          </cell>
          <cell r="BU52">
            <v>4218.8711803065489</v>
          </cell>
          <cell r="BV52">
            <v>127.50241443195773</v>
          </cell>
          <cell r="BW52">
            <v>6225.6727126984479</v>
          </cell>
          <cell r="BX52">
            <v>4213.7590993829217</v>
          </cell>
          <cell r="BY52">
            <v>4420.6158214951975</v>
          </cell>
          <cell r="BZ52">
            <v>3810.5395399952904</v>
          </cell>
          <cell r="CA52">
            <v>4074.0684343797911</v>
          </cell>
          <cell r="CB52">
            <v>4072.3644074052536</v>
          </cell>
          <cell r="CC52">
            <v>4070.6603804307124</v>
          </cell>
          <cell r="CD52">
            <v>4068.9563534561712</v>
          </cell>
          <cell r="CE52">
            <v>4067.2523264816264</v>
          </cell>
          <cell r="CF52">
            <v>3953.2954185450762</v>
          </cell>
          <cell r="CG52">
            <v>3920.9711633410625</v>
          </cell>
          <cell r="CH52">
            <v>-2215.2299719835537</v>
          </cell>
          <cell r="CI52">
            <v>4245.5827849344714</v>
          </cell>
          <cell r="CJ52">
            <v>3915.8590824174353</v>
          </cell>
          <cell r="CK52">
            <v>3914.1550554428941</v>
          </cell>
          <cell r="CL52">
            <v>3629.5825506944348</v>
          </cell>
          <cell r="CM52">
            <v>3908.563653131212</v>
          </cell>
          <cell r="CN52">
            <v>-2227.6374821934041</v>
          </cell>
          <cell r="CO52">
            <v>3905.1555991821333</v>
          </cell>
          <cell r="CP52">
            <v>3903.4515722075921</v>
          </cell>
          <cell r="CQ52">
            <v>3901.7475452330473</v>
          </cell>
          <cell r="CR52">
            <v>3843.9170777774998</v>
          </cell>
          <cell r="CS52">
            <v>3844.9287799921694</v>
          </cell>
          <cell r="CT52">
            <v>-246.43998588242175</v>
          </cell>
          <cell r="CU52">
            <v>4018.5568944201077</v>
          </cell>
          <cell r="CV52">
            <v>3839.8166990685459</v>
          </cell>
          <cell r="CW52">
            <v>3838.1126720940047</v>
          </cell>
          <cell r="CX52">
            <v>3553.5401673455417</v>
          </cell>
          <cell r="CY52">
            <v>3834.7046181449223</v>
          </cell>
          <cell r="CZ52">
            <v>3833.0005911703774</v>
          </cell>
          <cell r="DA52">
            <v>3831.2965641958363</v>
          </cell>
          <cell r="DB52">
            <v>3829.5925372212951</v>
          </cell>
          <cell r="DC52">
            <v>4050.836644573872</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0</v>
          </cell>
          <cell r="EI52">
            <v>0</v>
          </cell>
        </row>
        <row r="53">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-0.25581443895156003</v>
          </cell>
          <cell r="X53">
            <v>-8.5281645990663776E-2</v>
          </cell>
          <cell r="Y53">
            <v>-9.7060601058538629E-2</v>
          </cell>
          <cell r="Z53">
            <v>-3.7245532638409726E-2</v>
          </cell>
          <cell r="AA53">
            <v>-5.7553198615524777E-2</v>
          </cell>
          <cell r="AB53">
            <v>-0.1022253673925709</v>
          </cell>
          <cell r="AC53">
            <v>-0.38661411890571235</v>
          </cell>
          <cell r="AD53">
            <v>0.15435118124022107</v>
          </cell>
          <cell r="AE53">
            <v>0.15792180343234849</v>
          </cell>
          <cell r="AF53">
            <v>0.15381046694126912</v>
          </cell>
          <cell r="AG53">
            <v>0.1614834175299098</v>
          </cell>
          <cell r="AH53">
            <v>0.16554261931657085</v>
          </cell>
          <cell r="AI53">
            <v>0.1606160529173466</v>
          </cell>
          <cell r="AJ53">
            <v>0.12923875081760211</v>
          </cell>
          <cell r="AK53">
            <v>0.12690640471974368</v>
          </cell>
          <cell r="AL53">
            <v>0.12220949131632912</v>
          </cell>
          <cell r="AM53">
            <v>0.14413088163988544</v>
          </cell>
          <cell r="AN53">
            <v>0.13724708498018956</v>
          </cell>
          <cell r="AO53">
            <v>0.13169991873849571</v>
          </cell>
          <cell r="AP53">
            <v>0.13712805945921117</v>
          </cell>
          <cell r="AQ53">
            <v>0.14427233849437418</v>
          </cell>
          <cell r="AR53">
            <v>0.13442069311340016</v>
          </cell>
          <cell r="AS53">
            <v>0.1760759767123852</v>
          </cell>
          <cell r="AT53">
            <v>0.17725682936505952</v>
          </cell>
          <cell r="AU53">
            <v>0.17055584354530806</v>
          </cell>
          <cell r="AV53">
            <v>0.1621201114247002</v>
          </cell>
          <cell r="AW53">
            <v>0.16870698347256302</v>
          </cell>
          <cell r="AX53">
            <v>0.16265880808590757</v>
          </cell>
          <cell r="AY53">
            <v>0.16469875659201177</v>
          </cell>
          <cell r="AZ53">
            <v>0.16995842647524015</v>
          </cell>
          <cell r="BA53">
            <v>0.17168668649576393</v>
          </cell>
          <cell r="BB53">
            <v>0.18341519152007021</v>
          </cell>
          <cell r="BC53">
            <v>0.1868160409975527</v>
          </cell>
          <cell r="BD53">
            <v>0.1864279116385984</v>
          </cell>
          <cell r="BE53">
            <v>0.19885335036740079</v>
          </cell>
          <cell r="BF53">
            <v>0.19449896520550836</v>
          </cell>
          <cell r="BG53">
            <v>0.19656346195786523</v>
          </cell>
          <cell r="BH53">
            <v>0.18171822419575936</v>
          </cell>
          <cell r="BI53">
            <v>0.19302900181657276</v>
          </cell>
          <cell r="BJ53">
            <v>0.187314921939983</v>
          </cell>
          <cell r="BK53">
            <v>0.17414189303467245</v>
          </cell>
          <cell r="BL53">
            <v>0.1993262978284609</v>
          </cell>
          <cell r="BM53">
            <v>0.19888910155696368</v>
          </cell>
          <cell r="BN53">
            <v>0.1904100089145665</v>
          </cell>
          <cell r="BO53">
            <v>0.19512545124810893</v>
          </cell>
          <cell r="BP53">
            <v>0.20328698175887633</v>
          </cell>
          <cell r="BQ53">
            <v>0.20135470644048881</v>
          </cell>
          <cell r="BR53">
            <v>0.20299122855676191</v>
          </cell>
          <cell r="BS53">
            <v>0.20300460539772178</v>
          </cell>
          <cell r="BT53">
            <v>0.16807035905878576</v>
          </cell>
          <cell r="BU53">
            <v>0.1740676779325859</v>
          </cell>
          <cell r="BV53">
            <v>5.260660556446869E-3</v>
          </cell>
          <cell r="BW53">
            <v>0.16540766727284911</v>
          </cell>
          <cell r="BX53">
            <v>0.17385675704456896</v>
          </cell>
          <cell r="BY53">
            <v>0.17249592332553385</v>
          </cell>
          <cell r="BZ53">
            <v>0.16244551708935628</v>
          </cell>
          <cell r="CA53">
            <v>0.1745547920878763</v>
          </cell>
          <cell r="CB53">
            <v>0.17448178249585708</v>
          </cell>
          <cell r="CC53">
            <v>0.17440877290383769</v>
          </cell>
          <cell r="CD53">
            <v>0.17433576331181827</v>
          </cell>
          <cell r="CE53">
            <v>0.17426275371979874</v>
          </cell>
          <cell r="CF53">
            <v>0.16938023279698317</v>
          </cell>
          <cell r="CG53">
            <v>0.16995743546520536</v>
          </cell>
          <cell r="CH53">
            <v>-9.6020804367041565E-2</v>
          </cell>
          <cell r="CI53">
            <v>0.16809455685960445</v>
          </cell>
          <cell r="CJ53">
            <v>0.16973584848395096</v>
          </cell>
          <cell r="CK53">
            <v>0.16966198615686623</v>
          </cell>
          <cell r="CL53">
            <v>0.15732697753371019</v>
          </cell>
          <cell r="CM53">
            <v>0.16952658132691489</v>
          </cell>
          <cell r="CN53">
            <v>-9.6619576986908651E-2</v>
          </cell>
          <cell r="CO53">
            <v>0.1693787634106064</v>
          </cell>
          <cell r="CP53">
            <v>0.16930485445245205</v>
          </cell>
          <cell r="CQ53">
            <v>0.16923094549429757</v>
          </cell>
          <cell r="CR53">
            <v>0.16672265797122696</v>
          </cell>
          <cell r="CS53">
            <v>0.16687188889839202</v>
          </cell>
          <cell r="CT53">
            <v>-1.0695622285200438E-2</v>
          </cell>
          <cell r="CU53">
            <v>0.16590906634412736</v>
          </cell>
          <cell r="CV53">
            <v>0.16665002195397277</v>
          </cell>
          <cell r="CW53">
            <v>0.16657606630583302</v>
          </cell>
          <cell r="CX53">
            <v>0.15422547306649106</v>
          </cell>
          <cell r="CY53">
            <v>0.16642815500955352</v>
          </cell>
          <cell r="CZ53">
            <v>0.1663541993614136</v>
          </cell>
          <cell r="DA53">
            <v>0.16628024371327385</v>
          </cell>
          <cell r="DB53">
            <v>0.1662062880651341</v>
          </cell>
          <cell r="DC53">
            <v>0.16515474395152691</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G53">
            <v>0</v>
          </cell>
          <cell r="EH53">
            <v>0</v>
          </cell>
          <cell r="EI53">
            <v>0</v>
          </cell>
          <cell r="EL53">
            <v>0</v>
          </cell>
          <cell r="EW53">
            <v>0.14643452837934473</v>
          </cell>
        </row>
        <row r="78">
          <cell r="H78">
            <v>0</v>
          </cell>
          <cell r="I78">
            <v>0</v>
          </cell>
          <cell r="J78">
            <v>0</v>
          </cell>
          <cell r="K78">
            <v>0</v>
          </cell>
          <cell r="L78">
            <v>0</v>
          </cell>
          <cell r="M78">
            <v>0</v>
          </cell>
          <cell r="N78">
            <v>0</v>
          </cell>
          <cell r="O78">
            <v>0</v>
          </cell>
          <cell r="P78">
            <v>0</v>
          </cell>
          <cell r="Q78">
            <v>0</v>
          </cell>
          <cell r="R78">
            <v>0</v>
          </cell>
          <cell r="S78">
            <v>-1243.8340866869021</v>
          </cell>
          <cell r="T78">
            <v>-384.12523265330799</v>
          </cell>
          <cell r="U78">
            <v>-384.12523265330799</v>
          </cell>
          <cell r="V78">
            <v>-973.55075349574054</v>
          </cell>
          <cell r="W78">
            <v>-565.28085964719196</v>
          </cell>
          <cell r="X78">
            <v>-256.04120056441201</v>
          </cell>
          <cell r="Y78">
            <v>-459.05963476960449</v>
          </cell>
          <cell r="Z78">
            <v>-173.84731499825685</v>
          </cell>
          <cell r="AA78">
            <v>-273.79118789963695</v>
          </cell>
          <cell r="AB78">
            <v>-399.24916674864221</v>
          </cell>
          <cell r="AC78">
            <v>-1565.4575723274861</v>
          </cell>
          <cell r="AD78">
            <v>871.05566299808447</v>
          </cell>
          <cell r="AE78">
            <v>1591.2057189232676</v>
          </cell>
          <cell r="AF78">
            <v>1708.4946577100295</v>
          </cell>
          <cell r="AG78">
            <v>2168.8183904487259</v>
          </cell>
          <cell r="AH78">
            <v>2133.0900549908511</v>
          </cell>
          <cell r="AI78">
            <v>2065.7155462032447</v>
          </cell>
          <cell r="AJ78">
            <v>1701.4421505845428</v>
          </cell>
          <cell r="AK78">
            <v>1331.3491233295122</v>
          </cell>
          <cell r="AL78">
            <v>1274.4957102976416</v>
          </cell>
          <cell r="AM78">
            <v>3705.4711702709228</v>
          </cell>
          <cell r="AN78">
            <v>1622.3197145742311</v>
          </cell>
          <cell r="AO78">
            <v>1596.8629553564886</v>
          </cell>
          <cell r="AP78">
            <v>1245.2197133082316</v>
          </cell>
          <cell r="AQ78">
            <v>1581.5249173008406</v>
          </cell>
          <cell r="AR78">
            <v>1191.848689833296</v>
          </cell>
          <cell r="AS78">
            <v>1698.622865562214</v>
          </cell>
          <cell r="AT78">
            <v>1653.7806464522089</v>
          </cell>
          <cell r="AU78">
            <v>1587.1269474113619</v>
          </cell>
          <cell r="AV78">
            <v>1585.8185208512925</v>
          </cell>
          <cell r="AW78">
            <v>1816.0081759508196</v>
          </cell>
          <cell r="AX78">
            <v>1744.246145266588</v>
          </cell>
          <cell r="AY78">
            <v>3365.3887445972123</v>
          </cell>
          <cell r="AZ78">
            <v>2024.7051185766591</v>
          </cell>
          <cell r="BA78">
            <v>2079.8067002197522</v>
          </cell>
          <cell r="BB78">
            <v>2270.6563614384418</v>
          </cell>
          <cell r="BC78">
            <v>2597.0970142288816</v>
          </cell>
          <cell r="BD78">
            <v>2283.478191670511</v>
          </cell>
          <cell r="BE78">
            <v>2516.4138678441577</v>
          </cell>
          <cell r="BF78">
            <v>2420.5861163072327</v>
          </cell>
          <cell r="BG78">
            <v>2443.1344231455473</v>
          </cell>
          <cell r="BH78">
            <v>2254.9476592733481</v>
          </cell>
          <cell r="BI78">
            <v>2228.9619648806979</v>
          </cell>
          <cell r="BJ78">
            <v>2157.1714776317922</v>
          </cell>
          <cell r="BK78">
            <v>3289.8418548248633</v>
          </cell>
          <cell r="BL78">
            <v>1840.8815991228746</v>
          </cell>
          <cell r="BM78">
            <v>1851.1210439704769</v>
          </cell>
          <cell r="BN78">
            <v>1728.3824325025139</v>
          </cell>
          <cell r="BO78">
            <v>1962.992843214502</v>
          </cell>
          <cell r="BP78">
            <v>1729.8528076943503</v>
          </cell>
          <cell r="BQ78">
            <v>1775.8079706407598</v>
          </cell>
          <cell r="BR78">
            <v>1732.9296062687054</v>
          </cell>
          <cell r="BS78">
            <v>1730.5832724229897</v>
          </cell>
          <cell r="BT78">
            <v>1446.6745870739928</v>
          </cell>
          <cell r="BU78">
            <v>1307.8500658950302</v>
          </cell>
          <cell r="BV78">
            <v>39.525748473906894</v>
          </cell>
          <cell r="BW78">
            <v>1929.9585409365188</v>
          </cell>
          <cell r="BX78">
            <v>1306.2653208087056</v>
          </cell>
          <cell r="BY78">
            <v>1370.3909046635113</v>
          </cell>
          <cell r="BZ78">
            <v>1181.2672573985401</v>
          </cell>
          <cell r="CA78">
            <v>1262.9612146577354</v>
          </cell>
          <cell r="CB78">
            <v>1262.4329662956286</v>
          </cell>
          <cell r="CC78">
            <v>1261.9047179335209</v>
          </cell>
          <cell r="CD78">
            <v>1261.3764695714131</v>
          </cell>
          <cell r="CE78">
            <v>1260.8482212093043</v>
          </cell>
          <cell r="CF78">
            <v>1225.5215797489736</v>
          </cell>
          <cell r="CG78">
            <v>1215.5010606357293</v>
          </cell>
          <cell r="CH78">
            <v>-686.72129131490169</v>
          </cell>
          <cell r="CI78">
            <v>1316.1306633296861</v>
          </cell>
          <cell r="CJ78">
            <v>1213.916315549405</v>
          </cell>
          <cell r="CK78">
            <v>1213.3880671872971</v>
          </cell>
          <cell r="CL78">
            <v>1125.1705907152748</v>
          </cell>
          <cell r="CM78">
            <v>1211.6547324706758</v>
          </cell>
          <cell r="CN78">
            <v>-690.56761947995528</v>
          </cell>
          <cell r="CO78">
            <v>1210.5982357464613</v>
          </cell>
          <cell r="CP78">
            <v>1210.0699873843535</v>
          </cell>
          <cell r="CQ78">
            <v>1209.5417390222447</v>
          </cell>
          <cell r="CR78">
            <v>1191.6142941110249</v>
          </cell>
          <cell r="CS78">
            <v>1191.9279217975725</v>
          </cell>
          <cell r="CT78">
            <v>-76.396395623550745</v>
          </cell>
          <cell r="CU78">
            <v>1245.7526372702334</v>
          </cell>
          <cell r="CV78">
            <v>1190.3431767112493</v>
          </cell>
          <cell r="CW78">
            <v>1189.8149283491414</v>
          </cell>
          <cell r="CX78">
            <v>1101.5974518771179</v>
          </cell>
          <cell r="CY78">
            <v>1188.7584316249258</v>
          </cell>
          <cell r="CZ78">
            <v>1188.230183262817</v>
          </cell>
          <cell r="DA78">
            <v>1187.7019349007091</v>
          </cell>
          <cell r="DB78">
            <v>1187.1736865386015</v>
          </cell>
          <cell r="DC78">
            <v>1255.7593598179003</v>
          </cell>
          <cell r="DD78">
            <v>0</v>
          </cell>
          <cell r="DE78">
            <v>0</v>
          </cell>
          <cell r="DF78">
            <v>0</v>
          </cell>
          <cell r="DG78">
            <v>0</v>
          </cell>
          <cell r="DH78">
            <v>0</v>
          </cell>
          <cell r="DI78">
            <v>0</v>
          </cell>
          <cell r="DJ78">
            <v>0</v>
          </cell>
          <cell r="DK78">
            <v>0</v>
          </cell>
          <cell r="DL78">
            <v>0</v>
          </cell>
          <cell r="DM78">
            <v>0</v>
          </cell>
          <cell r="DN78">
            <v>0</v>
          </cell>
          <cell r="DO78">
            <v>0</v>
          </cell>
          <cell r="DP78">
            <v>0</v>
          </cell>
          <cell r="DQ78">
            <v>0</v>
          </cell>
          <cell r="DR78">
            <v>0</v>
          </cell>
          <cell r="DS78">
            <v>0</v>
          </cell>
          <cell r="DT78">
            <v>0</v>
          </cell>
          <cell r="DU78">
            <v>0</v>
          </cell>
          <cell r="DV78">
            <v>0</v>
          </cell>
          <cell r="DW78">
            <v>0</v>
          </cell>
          <cell r="DX78">
            <v>0</v>
          </cell>
          <cell r="DY78">
            <v>0</v>
          </cell>
          <cell r="DZ78">
            <v>0</v>
          </cell>
          <cell r="EA78">
            <v>0</v>
          </cell>
          <cell r="EB78">
            <v>0</v>
          </cell>
          <cell r="EC78">
            <v>0</v>
          </cell>
          <cell r="ED78">
            <v>0</v>
          </cell>
          <cell r="EE78">
            <v>0</v>
          </cell>
          <cell r="EF78">
            <v>0</v>
          </cell>
          <cell r="EG78">
            <v>0</v>
          </cell>
          <cell r="EH78">
            <v>0</v>
          </cell>
          <cell r="EI78">
            <v>0</v>
          </cell>
        </row>
        <row r="87">
          <cell r="H87">
            <v>0</v>
          </cell>
          <cell r="I87">
            <v>0</v>
          </cell>
          <cell r="J87">
            <v>0</v>
          </cell>
          <cell r="K87">
            <v>0</v>
          </cell>
          <cell r="L87">
            <v>0</v>
          </cell>
          <cell r="M87">
            <v>0</v>
          </cell>
          <cell r="N87">
            <v>0</v>
          </cell>
          <cell r="O87">
            <v>0</v>
          </cell>
          <cell r="P87">
            <v>0</v>
          </cell>
          <cell r="Q87">
            <v>0</v>
          </cell>
          <cell r="R87">
            <v>0</v>
          </cell>
          <cell r="S87">
            <v>-2768.5339348837501</v>
          </cell>
          <cell r="T87">
            <v>-854.98842106704035</v>
          </cell>
          <cell r="U87">
            <v>-854.98842106704035</v>
          </cell>
          <cell r="V87">
            <v>-2166.9355481034227</v>
          </cell>
          <cell r="W87">
            <v>-1258.2057843760081</v>
          </cell>
          <cell r="X87">
            <v>-569.89815609498146</v>
          </cell>
          <cell r="Y87">
            <v>-1021.7778967452488</v>
          </cell>
          <cell r="Z87">
            <v>-386.9504753187008</v>
          </cell>
          <cell r="AA87">
            <v>-609.40619242177263</v>
          </cell>
          <cell r="AB87">
            <v>-888.65137115020366</v>
          </cell>
          <cell r="AC87">
            <v>-3484.4055642127919</v>
          </cell>
          <cell r="AD87">
            <v>1938.8013144150912</v>
          </cell>
          <cell r="AE87">
            <v>3541.715955022757</v>
          </cell>
          <cell r="AF87">
            <v>3802.7784316771626</v>
          </cell>
          <cell r="AG87">
            <v>4827.3699658374871</v>
          </cell>
          <cell r="AH87">
            <v>4747.8456062699588</v>
          </cell>
          <cell r="AI87">
            <v>4597.8829899362554</v>
          </cell>
          <cell r="AJ87">
            <v>3787.0809158172078</v>
          </cell>
          <cell r="AK87">
            <v>2963.3254680560108</v>
          </cell>
          <cell r="AL87">
            <v>2836.7807745334603</v>
          </cell>
          <cell r="AM87">
            <v>8247.6616370546344</v>
          </cell>
          <cell r="AN87">
            <v>3610.9696872781274</v>
          </cell>
          <cell r="AO87">
            <v>3554.3078683741196</v>
          </cell>
          <cell r="AP87">
            <v>2771.6180715570317</v>
          </cell>
          <cell r="AQ87">
            <v>3520.1683643147744</v>
          </cell>
          <cell r="AR87">
            <v>2652.8245031773367</v>
          </cell>
          <cell r="AS87">
            <v>3780.8057330255729</v>
          </cell>
          <cell r="AT87">
            <v>3680.9956324258837</v>
          </cell>
          <cell r="AU87">
            <v>3532.6373990769021</v>
          </cell>
          <cell r="AV87">
            <v>3529.7250947980383</v>
          </cell>
          <cell r="AW87">
            <v>4042.0827142131147</v>
          </cell>
          <cell r="AX87">
            <v>3882.3543233353089</v>
          </cell>
          <cell r="AY87">
            <v>7490.7039799099239</v>
          </cell>
          <cell r="AZ87">
            <v>4506.6017155415957</v>
          </cell>
          <cell r="BA87">
            <v>4629.2471714568683</v>
          </cell>
          <cell r="BB87">
            <v>5054.0415786855647</v>
          </cell>
          <cell r="BC87">
            <v>5780.6352897352526</v>
          </cell>
          <cell r="BD87">
            <v>5082.580491137589</v>
          </cell>
          <cell r="BE87">
            <v>5601.0502219757054</v>
          </cell>
          <cell r="BF87">
            <v>5387.75619436126</v>
          </cell>
          <cell r="BG87">
            <v>5437.9443611949282</v>
          </cell>
          <cell r="BH87">
            <v>5019.0770480600331</v>
          </cell>
          <cell r="BI87">
            <v>4961.2379218312308</v>
          </cell>
          <cell r="BJ87">
            <v>4801.4461921481825</v>
          </cell>
          <cell r="BK87">
            <v>7322.5512252553417</v>
          </cell>
          <cell r="BL87">
            <v>4097.4461399831725</v>
          </cell>
          <cell r="BM87">
            <v>4120.2371623858999</v>
          </cell>
          <cell r="BN87">
            <v>3847.0447691184986</v>
          </cell>
          <cell r="BO87">
            <v>4369.2421348967946</v>
          </cell>
          <cell r="BP87">
            <v>3850.3175397067798</v>
          </cell>
          <cell r="BQ87">
            <v>3952.6048378778205</v>
          </cell>
          <cell r="BR87">
            <v>3857.1658978238929</v>
          </cell>
          <cell r="BS87">
            <v>3851.9434128124612</v>
          </cell>
          <cell r="BT87">
            <v>3220.0176292937263</v>
          </cell>
          <cell r="BU87">
            <v>2911.0211144115187</v>
          </cell>
          <cell r="BV87">
            <v>87.97666595805083</v>
          </cell>
          <cell r="BW87">
            <v>4295.7141717619288</v>
          </cell>
          <cell r="BX87">
            <v>2907.4937785742159</v>
          </cell>
          <cell r="BY87">
            <v>3050.2249168316862</v>
          </cell>
          <cell r="BZ87">
            <v>2629.2722825967503</v>
          </cell>
          <cell r="CA87">
            <v>2811.1072197220556</v>
          </cell>
          <cell r="CB87">
            <v>2809.9314411096248</v>
          </cell>
          <cell r="CC87">
            <v>2808.7556624971912</v>
          </cell>
          <cell r="CD87">
            <v>2807.5798838847581</v>
          </cell>
          <cell r="CE87">
            <v>2806.4041052723223</v>
          </cell>
          <cell r="CF87">
            <v>2727.7738387961026</v>
          </cell>
          <cell r="CG87">
            <v>2705.4701027053334</v>
          </cell>
          <cell r="CH87">
            <v>-1528.508680668652</v>
          </cell>
          <cell r="CI87">
            <v>2929.4521216047851</v>
          </cell>
          <cell r="CJ87">
            <v>2701.94276686803</v>
          </cell>
          <cell r="CK87">
            <v>2700.766988255597</v>
          </cell>
          <cell r="CL87">
            <v>2504.4119599791602</v>
          </cell>
          <cell r="CM87">
            <v>2696.9089206605363</v>
          </cell>
          <cell r="CN87">
            <v>-1537.0698627134489</v>
          </cell>
          <cell r="CO87">
            <v>2694.557363435672</v>
          </cell>
          <cell r="CP87">
            <v>2693.3815848232389</v>
          </cell>
          <cell r="CQ87">
            <v>2692.2058062108026</v>
          </cell>
          <cell r="CR87">
            <v>2652.3027836664751</v>
          </cell>
          <cell r="CS87">
            <v>2653.0008581945967</v>
          </cell>
          <cell r="CT87">
            <v>-170.04359025887101</v>
          </cell>
          <cell r="CU87">
            <v>2772.8042571498745</v>
          </cell>
          <cell r="CV87">
            <v>2649.4735223572966</v>
          </cell>
          <cell r="CW87">
            <v>2648.2977437448635</v>
          </cell>
          <cell r="CX87">
            <v>2451.9427154684236</v>
          </cell>
          <cell r="CY87">
            <v>2645.9461865199964</v>
          </cell>
          <cell r="CZ87">
            <v>2644.7704079075602</v>
          </cell>
          <cell r="DA87">
            <v>2643.5946292951271</v>
          </cell>
          <cell r="DB87">
            <v>2642.4188506826936</v>
          </cell>
          <cell r="DC87">
            <v>2795.077284755972</v>
          </cell>
          <cell r="DD87">
            <v>0</v>
          </cell>
          <cell r="DE87">
            <v>0</v>
          </cell>
          <cell r="DF87">
            <v>0</v>
          </cell>
          <cell r="DG87">
            <v>0</v>
          </cell>
          <cell r="DH87">
            <v>0</v>
          </cell>
          <cell r="DI87">
            <v>0</v>
          </cell>
          <cell r="DJ87">
            <v>0</v>
          </cell>
          <cell r="DK87">
            <v>0</v>
          </cell>
          <cell r="DL87">
            <v>0</v>
          </cell>
          <cell r="DM87">
            <v>0</v>
          </cell>
          <cell r="DN87">
            <v>0</v>
          </cell>
          <cell r="DO87">
            <v>0</v>
          </cell>
          <cell r="DP87">
            <v>0</v>
          </cell>
          <cell r="DQ87">
            <v>0</v>
          </cell>
          <cell r="DR87">
            <v>0</v>
          </cell>
          <cell r="DS87">
            <v>0</v>
          </cell>
          <cell r="DT87">
            <v>0</v>
          </cell>
          <cell r="DU87">
            <v>0</v>
          </cell>
          <cell r="DV87">
            <v>0</v>
          </cell>
          <cell r="DW87">
            <v>0</v>
          </cell>
          <cell r="DX87">
            <v>0</v>
          </cell>
          <cell r="DY87">
            <v>0</v>
          </cell>
          <cell r="DZ87">
            <v>0</v>
          </cell>
          <cell r="EA87">
            <v>0</v>
          </cell>
          <cell r="EB87">
            <v>0</v>
          </cell>
          <cell r="EC87">
            <v>0</v>
          </cell>
          <cell r="ED87">
            <v>0</v>
          </cell>
          <cell r="EE87">
            <v>0</v>
          </cell>
          <cell r="EF87">
            <v>0</v>
          </cell>
          <cell r="EG87">
            <v>0</v>
          </cell>
          <cell r="EH87">
            <v>0</v>
          </cell>
          <cell r="EI87">
            <v>0</v>
          </cell>
        </row>
        <row r="88">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-0.17651196287657642</v>
          </cell>
          <cell r="X88">
            <v>-5.8844335733557997E-2</v>
          </cell>
          <cell r="Y88">
            <v>-6.6971814730391654E-2</v>
          </cell>
          <cell r="Z88">
            <v>-2.5699417520502713E-2</v>
          </cell>
          <cell r="AA88">
            <v>-3.9711707044712101E-2</v>
          </cell>
          <cell r="AB88">
            <v>-7.0535503500873925E-2</v>
          </cell>
          <cell r="AC88">
            <v>-0.26676374204494152</v>
          </cell>
          <cell r="AD88">
            <v>0.10650231505575253</v>
          </cell>
          <cell r="AE88">
            <v>0.10896604436832046</v>
          </cell>
          <cell r="AF88">
            <v>0.10612922218947571</v>
          </cell>
          <cell r="AG88">
            <v>0.11142355809563777</v>
          </cell>
          <cell r="AH88">
            <v>0.11422440732843389</v>
          </cell>
          <cell r="AI88">
            <v>0.11082507651296918</v>
          </cell>
          <cell r="AJ88">
            <v>8.9174738064145442E-2</v>
          </cell>
          <cell r="AK88">
            <v>8.7565419256623145E-2</v>
          </cell>
          <cell r="AL88">
            <v>8.4324549008267094E-2</v>
          </cell>
          <cell r="AM88">
            <v>9.9450308331520951E-2</v>
          </cell>
          <cell r="AN88">
            <v>9.4700488636330793E-2</v>
          </cell>
          <cell r="AO88">
            <v>9.0872943929562022E-2</v>
          </cell>
          <cell r="AP88">
            <v>9.4618361026855696E-2</v>
          </cell>
          <cell r="AQ88">
            <v>9.9547913561118195E-2</v>
          </cell>
          <cell r="AR88">
            <v>9.2750278248246124E-2</v>
          </cell>
          <cell r="AS88">
            <v>0.12149242393154579</v>
          </cell>
          <cell r="AT88">
            <v>0.12230721226189106</v>
          </cell>
          <cell r="AU88">
            <v>0.11768353204626256</v>
          </cell>
          <cell r="AV88">
            <v>0.11186287688304314</v>
          </cell>
          <cell r="AW88">
            <v>0.1164078185960685</v>
          </cell>
          <cell r="AX88">
            <v>0.11223457757927623</v>
          </cell>
          <cell r="AY88">
            <v>0.11364214204848812</v>
          </cell>
          <cell r="AZ88">
            <v>0.11727131426791569</v>
          </cell>
          <cell r="BA88">
            <v>0.11846381368207712</v>
          </cell>
          <cell r="BB88">
            <v>0.12655648214884846</v>
          </cell>
          <cell r="BC88">
            <v>0.12890306828831136</v>
          </cell>
          <cell r="BD88">
            <v>0.12863525903063291</v>
          </cell>
          <cell r="BE88">
            <v>0.13720881175350652</v>
          </cell>
          <cell r="BF88">
            <v>0.13420428599180076</v>
          </cell>
          <cell r="BG88">
            <v>0.13562878875092699</v>
          </cell>
          <cell r="BH88">
            <v>0.12538557469507397</v>
          </cell>
          <cell r="BI88">
            <v>0.13319001125343521</v>
          </cell>
          <cell r="BJ88">
            <v>0.12924729613858826</v>
          </cell>
          <cell r="BK88">
            <v>0.12015790619392401</v>
          </cell>
          <cell r="BL88">
            <v>0.13753514550163801</v>
          </cell>
          <cell r="BM88">
            <v>0.13723348007430491</v>
          </cell>
          <cell r="BN88">
            <v>0.13138290615105089</v>
          </cell>
          <cell r="BO88">
            <v>0.13463656136119515</v>
          </cell>
          <cell r="BP88">
            <v>0.14026801741362468</v>
          </cell>
          <cell r="BQ88">
            <v>0.13893474744393727</v>
          </cell>
          <cell r="BR88">
            <v>0.14006394770416572</v>
          </cell>
          <cell r="BS88">
            <v>0.14007317772442804</v>
          </cell>
          <cell r="BT88">
            <v>0.11596854775056217</v>
          </cell>
          <cell r="BU88">
            <v>0.12010669777348426</v>
          </cell>
          <cell r="BV88">
            <v>3.6298557839483398E-3</v>
          </cell>
          <cell r="BW88">
            <v>0.11413129041826589</v>
          </cell>
          <cell r="BX88">
            <v>0.11996116236075259</v>
          </cell>
          <cell r="BY88">
            <v>0.11902218709461836</v>
          </cell>
          <cell r="BZ88">
            <v>0.11208740679165582</v>
          </cell>
          <cell r="CA88">
            <v>0.12044280654063465</v>
          </cell>
          <cell r="CB88">
            <v>0.12039242992214137</v>
          </cell>
          <cell r="CC88">
            <v>0.12034205330364799</v>
          </cell>
          <cell r="CD88">
            <v>0.12029167668515461</v>
          </cell>
          <cell r="CE88">
            <v>0.12024130006666113</v>
          </cell>
          <cell r="CF88">
            <v>0.11687236062991839</v>
          </cell>
          <cell r="CG88">
            <v>0.11727063047099172</v>
          </cell>
          <cell r="CH88">
            <v>-6.6254355013258673E-2</v>
          </cell>
          <cell r="CI88">
            <v>0.11598524423312706</v>
          </cell>
          <cell r="CJ88">
            <v>0.11711773545392616</v>
          </cell>
          <cell r="CK88">
            <v>0.1170667704482377</v>
          </cell>
          <cell r="CL88">
            <v>0.10855561449826004</v>
          </cell>
          <cell r="CM88">
            <v>0.11697334111557128</v>
          </cell>
          <cell r="CN88">
            <v>-6.6667508120966973E-2</v>
          </cell>
          <cell r="CO88">
            <v>0.11687134675331841</v>
          </cell>
          <cell r="CP88">
            <v>0.11682034957219194</v>
          </cell>
          <cell r="CQ88">
            <v>0.11676935239106533</v>
          </cell>
          <cell r="CR88">
            <v>0.11503863400014661</v>
          </cell>
          <cell r="CS88">
            <v>0.11514160333989049</v>
          </cell>
          <cell r="CT88">
            <v>-7.379979376788302E-3</v>
          </cell>
          <cell r="CU88">
            <v>0.11447725577744788</v>
          </cell>
          <cell r="CV88">
            <v>0.11498851514824121</v>
          </cell>
          <cell r="CW88">
            <v>0.11493748575102479</v>
          </cell>
          <cell r="CX88">
            <v>0.10641557641587882</v>
          </cell>
          <cell r="CY88">
            <v>0.11483542695659193</v>
          </cell>
          <cell r="CZ88">
            <v>0.11478439755937538</v>
          </cell>
          <cell r="DA88">
            <v>0.11473336816215897</v>
          </cell>
          <cell r="DB88">
            <v>0.11468233876494253</v>
          </cell>
          <cell r="DC88">
            <v>0.11395677332655356</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C88">
            <v>0</v>
          </cell>
          <cell r="ED88">
            <v>0</v>
          </cell>
          <cell r="EE88">
            <v>0</v>
          </cell>
          <cell r="EF88">
            <v>0</v>
          </cell>
          <cell r="EG88">
            <v>0</v>
          </cell>
          <cell r="EH88">
            <v>0</v>
          </cell>
          <cell r="EI88">
            <v>0</v>
          </cell>
          <cell r="EL88">
            <v>0</v>
          </cell>
          <cell r="EW88">
            <v>0.10103982458174803</v>
          </cell>
        </row>
        <row r="106">
          <cell r="F106" t="str">
            <v>1st Month of Meeting 15% EBIT Target</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1</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0</v>
          </cell>
          <cell r="DM106">
            <v>0</v>
          </cell>
          <cell r="DN106">
            <v>0</v>
          </cell>
          <cell r="DO106">
            <v>0</v>
          </cell>
          <cell r="DP106">
            <v>0</v>
          </cell>
          <cell r="DQ106">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v>
          </cell>
          <cell r="EI106">
            <v>0</v>
          </cell>
        </row>
        <row r="107">
          <cell r="F107" t="str">
            <v>Months</v>
          </cell>
          <cell r="H107">
            <v>37500</v>
          </cell>
          <cell r="I107">
            <v>37530</v>
          </cell>
          <cell r="J107">
            <v>37561</v>
          </cell>
          <cell r="K107">
            <v>37591</v>
          </cell>
          <cell r="L107">
            <v>37622</v>
          </cell>
          <cell r="M107">
            <v>37653</v>
          </cell>
          <cell r="N107">
            <v>37681</v>
          </cell>
          <cell r="O107">
            <v>37712</v>
          </cell>
          <cell r="P107">
            <v>37742</v>
          </cell>
          <cell r="Q107">
            <v>37773</v>
          </cell>
          <cell r="R107">
            <v>37803</v>
          </cell>
          <cell r="S107">
            <v>37834</v>
          </cell>
          <cell r="T107">
            <v>37865</v>
          </cell>
          <cell r="U107">
            <v>37895</v>
          </cell>
          <cell r="V107">
            <v>37926</v>
          </cell>
          <cell r="W107">
            <v>37956</v>
          </cell>
          <cell r="X107">
            <v>37987</v>
          </cell>
          <cell r="Y107">
            <v>38018</v>
          </cell>
          <cell r="Z107">
            <v>38047</v>
          </cell>
          <cell r="AA107">
            <v>38078</v>
          </cell>
          <cell r="AB107">
            <v>38108</v>
          </cell>
          <cell r="AC107">
            <v>38139</v>
          </cell>
          <cell r="AD107">
            <v>38169</v>
          </cell>
          <cell r="AE107">
            <v>38200</v>
          </cell>
          <cell r="AF107">
            <v>38231</v>
          </cell>
          <cell r="AG107">
            <v>38261</v>
          </cell>
          <cell r="AH107">
            <v>38292</v>
          </cell>
          <cell r="AI107">
            <v>38322</v>
          </cell>
          <cell r="AJ107">
            <v>38353</v>
          </cell>
          <cell r="AK107">
            <v>38384</v>
          </cell>
          <cell r="AL107">
            <v>38412</v>
          </cell>
          <cell r="AM107">
            <v>38443</v>
          </cell>
          <cell r="AN107">
            <v>38473</v>
          </cell>
          <cell r="AO107">
            <v>38504</v>
          </cell>
          <cell r="AP107">
            <v>38534</v>
          </cell>
          <cell r="AQ107">
            <v>38565</v>
          </cell>
          <cell r="AR107">
            <v>38596</v>
          </cell>
          <cell r="AS107">
            <v>38626</v>
          </cell>
          <cell r="AT107">
            <v>38657</v>
          </cell>
          <cell r="AU107">
            <v>38687</v>
          </cell>
          <cell r="AV107">
            <v>38718</v>
          </cell>
          <cell r="AW107">
            <v>38749</v>
          </cell>
          <cell r="AX107">
            <v>38777</v>
          </cell>
          <cell r="AY107">
            <v>38808</v>
          </cell>
          <cell r="AZ107">
            <v>38838</v>
          </cell>
          <cell r="BA107">
            <v>38869</v>
          </cell>
          <cell r="BB107">
            <v>38899</v>
          </cell>
          <cell r="BC107">
            <v>38930</v>
          </cell>
          <cell r="BD107">
            <v>38961</v>
          </cell>
          <cell r="BE107">
            <v>38991</v>
          </cell>
          <cell r="BF107">
            <v>39022</v>
          </cell>
          <cell r="BG107">
            <v>39052</v>
          </cell>
          <cell r="BH107">
            <v>39083</v>
          </cell>
          <cell r="BI107">
            <v>39114</v>
          </cell>
          <cell r="BJ107">
            <v>39142</v>
          </cell>
          <cell r="BK107">
            <v>39173</v>
          </cell>
          <cell r="BL107">
            <v>39203</v>
          </cell>
          <cell r="BM107">
            <v>39234</v>
          </cell>
          <cell r="BN107">
            <v>39264</v>
          </cell>
          <cell r="BO107">
            <v>39295</v>
          </cell>
          <cell r="BP107">
            <v>39326</v>
          </cell>
          <cell r="BQ107">
            <v>39356</v>
          </cell>
          <cell r="BR107">
            <v>39387</v>
          </cell>
          <cell r="BS107">
            <v>39417</v>
          </cell>
          <cell r="BT107">
            <v>39448</v>
          </cell>
          <cell r="BU107">
            <v>39479</v>
          </cell>
          <cell r="BV107">
            <v>39508</v>
          </cell>
          <cell r="BW107">
            <v>39539</v>
          </cell>
          <cell r="BX107">
            <v>39569</v>
          </cell>
          <cell r="BY107">
            <v>39600</v>
          </cell>
          <cell r="BZ107">
            <v>39630</v>
          </cell>
          <cell r="CA107">
            <v>39661</v>
          </cell>
          <cell r="CB107">
            <v>39692</v>
          </cell>
          <cell r="CC107">
            <v>39722</v>
          </cell>
          <cell r="CD107">
            <v>39753</v>
          </cell>
          <cell r="CE107">
            <v>39783</v>
          </cell>
          <cell r="CF107">
            <v>39814</v>
          </cell>
          <cell r="CG107">
            <v>39845</v>
          </cell>
          <cell r="CH107">
            <v>39873</v>
          </cell>
          <cell r="CI107">
            <v>39904</v>
          </cell>
          <cell r="CJ107">
            <v>39934</v>
          </cell>
          <cell r="CK107">
            <v>39965</v>
          </cell>
          <cell r="CL107">
            <v>39995</v>
          </cell>
          <cell r="CM107">
            <v>40026</v>
          </cell>
          <cell r="CN107">
            <v>40057</v>
          </cell>
          <cell r="CO107">
            <v>40087</v>
          </cell>
          <cell r="CP107">
            <v>40118</v>
          </cell>
          <cell r="CQ107">
            <v>40148</v>
          </cell>
          <cell r="CR107">
            <v>40179</v>
          </cell>
          <cell r="CS107">
            <v>40210</v>
          </cell>
          <cell r="CT107">
            <v>40238</v>
          </cell>
          <cell r="CU107">
            <v>40269</v>
          </cell>
          <cell r="CV107">
            <v>40299</v>
          </cell>
          <cell r="CW107">
            <v>40330</v>
          </cell>
          <cell r="CX107">
            <v>40360</v>
          </cell>
          <cell r="CY107">
            <v>40391</v>
          </cell>
          <cell r="CZ107">
            <v>40422</v>
          </cell>
          <cell r="DA107">
            <v>40452</v>
          </cell>
          <cell r="DB107">
            <v>40483</v>
          </cell>
          <cell r="DC107">
            <v>40513</v>
          </cell>
          <cell r="DD107">
            <v>40544</v>
          </cell>
          <cell r="DE107">
            <v>40575</v>
          </cell>
          <cell r="DF107">
            <v>40603</v>
          </cell>
          <cell r="DG107">
            <v>40634</v>
          </cell>
          <cell r="DH107">
            <v>40664</v>
          </cell>
          <cell r="DI107">
            <v>40695</v>
          </cell>
          <cell r="DJ107">
            <v>40725</v>
          </cell>
          <cell r="DK107">
            <v>40756</v>
          </cell>
          <cell r="DL107">
            <v>40787</v>
          </cell>
          <cell r="DM107">
            <v>40817</v>
          </cell>
          <cell r="DN107">
            <v>40848</v>
          </cell>
          <cell r="DO107">
            <v>40878</v>
          </cell>
          <cell r="DP107">
            <v>40909</v>
          </cell>
          <cell r="DQ107">
            <v>40940</v>
          </cell>
          <cell r="DR107">
            <v>40969</v>
          </cell>
          <cell r="DS107">
            <v>41000</v>
          </cell>
          <cell r="DT107">
            <v>41030</v>
          </cell>
          <cell r="DU107">
            <v>41061</v>
          </cell>
          <cell r="DV107">
            <v>41091</v>
          </cell>
          <cell r="DW107">
            <v>41122</v>
          </cell>
          <cell r="DX107">
            <v>41153</v>
          </cell>
          <cell r="DY107">
            <v>41183</v>
          </cell>
          <cell r="DZ107">
            <v>41214</v>
          </cell>
          <cell r="EA107">
            <v>41244</v>
          </cell>
          <cell r="EB107">
            <v>41275</v>
          </cell>
          <cell r="EC107">
            <v>41306</v>
          </cell>
          <cell r="ED107">
            <v>41334</v>
          </cell>
          <cell r="EE107">
            <v>41365</v>
          </cell>
          <cell r="EF107">
            <v>41395</v>
          </cell>
          <cell r="EG107">
            <v>41426</v>
          </cell>
          <cell r="EH107">
            <v>41456</v>
          </cell>
          <cell r="EI107">
            <v>41487</v>
          </cell>
        </row>
        <row r="108">
          <cell r="F108" t="str">
            <v>EBIT</v>
          </cell>
          <cell r="H108">
            <v>0</v>
          </cell>
          <cell r="I108">
            <v>0</v>
          </cell>
          <cell r="J108">
            <v>0</v>
          </cell>
          <cell r="K108">
            <v>0</v>
          </cell>
          <cell r="L108">
            <v>0</v>
          </cell>
          <cell r="M108">
            <v>0</v>
          </cell>
          <cell r="N108">
            <v>0</v>
          </cell>
          <cell r="O108">
            <v>0</v>
          </cell>
          <cell r="P108">
            <v>0</v>
          </cell>
          <cell r="Q108">
            <v>0</v>
          </cell>
          <cell r="R108">
            <v>0</v>
          </cell>
          <cell r="S108">
            <v>-4012.3680215706522</v>
          </cell>
          <cell r="T108">
            <v>-1239.1136537203483</v>
          </cell>
          <cell r="U108">
            <v>-1239.1136537203483</v>
          </cell>
          <cell r="V108">
            <v>-3140.4863015991632</v>
          </cell>
          <cell r="W108">
            <v>-1823.4866440231999</v>
          </cell>
          <cell r="X108">
            <v>-825.93935665939352</v>
          </cell>
          <cell r="Y108">
            <v>-1480.8375315148533</v>
          </cell>
          <cell r="Z108">
            <v>-560.79779031695762</v>
          </cell>
          <cell r="AA108">
            <v>-883.19738032140958</v>
          </cell>
          <cell r="AB108">
            <v>-1287.9005378988459</v>
          </cell>
          <cell r="AC108">
            <v>-5049.863136540278</v>
          </cell>
          <cell r="AD108">
            <v>2809.8569774131756</v>
          </cell>
          <cell r="AE108">
            <v>5132.9216739460244</v>
          </cell>
          <cell r="AF108">
            <v>5511.2730893871922</v>
          </cell>
          <cell r="AG108">
            <v>6996.1883562862131</v>
          </cell>
          <cell r="AH108">
            <v>6880.9356612608099</v>
          </cell>
          <cell r="AI108">
            <v>6663.5985361394996</v>
          </cell>
          <cell r="AJ108">
            <v>5488.5230664017508</v>
          </cell>
          <cell r="AK108">
            <v>4294.6745913855229</v>
          </cell>
          <cell r="AL108">
            <v>4111.2764848311017</v>
          </cell>
          <cell r="AM108">
            <v>11953.132807325557</v>
          </cell>
          <cell r="AN108">
            <v>5233.2894018523584</v>
          </cell>
          <cell r="AO108">
            <v>5151.1708237306084</v>
          </cell>
          <cell r="AP108">
            <v>4016.8377848652635</v>
          </cell>
          <cell r="AQ108">
            <v>5101.693281615615</v>
          </cell>
          <cell r="AR108">
            <v>3844.6731930106325</v>
          </cell>
          <cell r="AS108">
            <v>5479.4285985877868</v>
          </cell>
          <cell r="AT108">
            <v>5334.7762788780929</v>
          </cell>
          <cell r="AU108">
            <v>5119.764346488264</v>
          </cell>
          <cell r="AV108">
            <v>5115.5436156493306</v>
          </cell>
          <cell r="AW108">
            <v>5858.0908901639341</v>
          </cell>
          <cell r="AX108">
            <v>5626.6004686018969</v>
          </cell>
          <cell r="AY108">
            <v>10856.092724507136</v>
          </cell>
          <cell r="AZ108">
            <v>6531.3068341182552</v>
          </cell>
          <cell r="BA108">
            <v>6709.0538716766205</v>
          </cell>
          <cell r="BB108">
            <v>7324.697940124006</v>
          </cell>
          <cell r="BC108">
            <v>8377.7323039641342</v>
          </cell>
          <cell r="BD108">
            <v>7366.0586828080995</v>
          </cell>
          <cell r="BE108">
            <v>8117.4640898198631</v>
          </cell>
          <cell r="BF108">
            <v>7808.3423106684932</v>
          </cell>
          <cell r="BG108">
            <v>7881.078784340476</v>
          </cell>
          <cell r="BH108">
            <v>7274.0247073333812</v>
          </cell>
          <cell r="BI108">
            <v>7190.1998867119291</v>
          </cell>
          <cell r="BJ108">
            <v>6958.6176697799747</v>
          </cell>
          <cell r="BK108">
            <v>10612.393080080205</v>
          </cell>
          <cell r="BL108">
            <v>5938.3277391060474</v>
          </cell>
          <cell r="BM108">
            <v>5971.3582063563772</v>
          </cell>
          <cell r="BN108">
            <v>5575.4272016210125</v>
          </cell>
          <cell r="BO108">
            <v>6332.2349781112971</v>
          </cell>
          <cell r="BP108">
            <v>5580.1703474011301</v>
          </cell>
          <cell r="BQ108">
            <v>5728.4128085185803</v>
          </cell>
          <cell r="BR108">
            <v>5590.0955040925983</v>
          </cell>
          <cell r="BS108">
            <v>5582.5266852354507</v>
          </cell>
          <cell r="BT108">
            <v>4666.6922163677191</v>
          </cell>
          <cell r="BU108">
            <v>4218.8711803065489</v>
          </cell>
          <cell r="BV108">
            <v>127.50241443195773</v>
          </cell>
          <cell r="BW108">
            <v>6225.6727126984479</v>
          </cell>
          <cell r="BX108">
            <v>4213.7590993829217</v>
          </cell>
          <cell r="BY108">
            <v>4420.6158214951975</v>
          </cell>
          <cell r="BZ108">
            <v>3810.5395399952904</v>
          </cell>
          <cell r="CA108">
            <v>4074.0684343797911</v>
          </cell>
          <cell r="CB108">
            <v>4072.3644074052536</v>
          </cell>
          <cell r="CC108">
            <v>4070.6603804307124</v>
          </cell>
          <cell r="CD108">
            <v>4068.9563534561712</v>
          </cell>
          <cell r="CE108">
            <v>4067.2523264816264</v>
          </cell>
          <cell r="CF108">
            <v>3953.2954185450762</v>
          </cell>
          <cell r="CG108">
            <v>3920.9711633410625</v>
          </cell>
          <cell r="CH108">
            <v>-2215.2299719835537</v>
          </cell>
          <cell r="CI108">
            <v>4245.5827849344714</v>
          </cell>
          <cell r="CJ108">
            <v>3915.8590824174353</v>
          </cell>
          <cell r="CK108">
            <v>3914.1550554428941</v>
          </cell>
          <cell r="CL108">
            <v>3629.5825506944348</v>
          </cell>
          <cell r="CM108">
            <v>3908.563653131212</v>
          </cell>
          <cell r="CN108">
            <v>-2227.6374821934041</v>
          </cell>
          <cell r="CO108">
            <v>3905.1555991821333</v>
          </cell>
          <cell r="CP108">
            <v>3903.4515722075921</v>
          </cell>
          <cell r="CQ108">
            <v>3901.7475452330473</v>
          </cell>
          <cell r="CR108">
            <v>3843.9170777774998</v>
          </cell>
          <cell r="CS108">
            <v>3844.9287799921694</v>
          </cell>
          <cell r="CT108">
            <v>-246.43998588242175</v>
          </cell>
          <cell r="CU108">
            <v>4018.5568944201077</v>
          </cell>
          <cell r="CV108">
            <v>3839.8166990685459</v>
          </cell>
          <cell r="CW108">
            <v>3838.1126720940047</v>
          </cell>
          <cell r="CX108">
            <v>3553.5401673455417</v>
          </cell>
          <cell r="CY108">
            <v>3834.7046181449223</v>
          </cell>
          <cell r="CZ108">
            <v>3833.0005911703774</v>
          </cell>
          <cell r="DA108">
            <v>3831.2965641958363</v>
          </cell>
          <cell r="DB108">
            <v>3829.5925372212951</v>
          </cell>
          <cell r="DC108">
            <v>4050.836644573872</v>
          </cell>
          <cell r="DD108">
            <v>0</v>
          </cell>
          <cell r="DE108">
            <v>0</v>
          </cell>
          <cell r="DF108">
            <v>0</v>
          </cell>
          <cell r="DG108">
            <v>0</v>
          </cell>
          <cell r="DH108">
            <v>0</v>
          </cell>
          <cell r="DI108">
            <v>0</v>
          </cell>
          <cell r="DJ108">
            <v>0</v>
          </cell>
          <cell r="DK108">
            <v>0</v>
          </cell>
          <cell r="DL108">
            <v>0</v>
          </cell>
          <cell r="DM108">
            <v>0</v>
          </cell>
          <cell r="DN108">
            <v>0</v>
          </cell>
          <cell r="DO108">
            <v>0</v>
          </cell>
          <cell r="DP108">
            <v>0</v>
          </cell>
          <cell r="DQ108">
            <v>0</v>
          </cell>
          <cell r="DR108">
            <v>0</v>
          </cell>
          <cell r="DS108">
            <v>0</v>
          </cell>
          <cell r="DT108">
            <v>0</v>
          </cell>
          <cell r="DU108">
            <v>0</v>
          </cell>
          <cell r="DV108">
            <v>0</v>
          </cell>
          <cell r="DW108">
            <v>0</v>
          </cell>
          <cell r="DX108">
            <v>0</v>
          </cell>
          <cell r="DY108">
            <v>0</v>
          </cell>
          <cell r="DZ108">
            <v>0</v>
          </cell>
          <cell r="EA108">
            <v>0</v>
          </cell>
          <cell r="EB108">
            <v>0</v>
          </cell>
          <cell r="EC108">
            <v>0</v>
          </cell>
          <cell r="ED108">
            <v>0</v>
          </cell>
          <cell r="EE108">
            <v>0</v>
          </cell>
          <cell r="EF108">
            <v>0</v>
          </cell>
          <cell r="EG108">
            <v>0</v>
          </cell>
          <cell r="EH108">
            <v>0</v>
          </cell>
          <cell r="EI108">
            <v>0</v>
          </cell>
          <cell r="FA108">
            <v>0</v>
          </cell>
        </row>
        <row r="109">
          <cell r="F109" t="str">
            <v>EBIT %</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-0.25581443895156003</v>
          </cell>
          <cell r="X109">
            <v>-8.5281645990663776E-2</v>
          </cell>
          <cell r="Y109">
            <v>-9.7060601058538629E-2</v>
          </cell>
          <cell r="Z109">
            <v>-3.7245532638409726E-2</v>
          </cell>
          <cell r="AA109">
            <v>-5.7553198615524777E-2</v>
          </cell>
          <cell r="AB109">
            <v>-0.1022253673925709</v>
          </cell>
          <cell r="AC109">
            <v>-0.38661411890571235</v>
          </cell>
          <cell r="AD109">
            <v>0.15435118124022107</v>
          </cell>
          <cell r="AE109">
            <v>0.15792180343234849</v>
          </cell>
          <cell r="AF109">
            <v>0.15381046694126912</v>
          </cell>
          <cell r="AG109">
            <v>0.1614834175299098</v>
          </cell>
          <cell r="AH109">
            <v>0.16554261931657085</v>
          </cell>
          <cell r="AI109">
            <v>0.1606160529173466</v>
          </cell>
          <cell r="AJ109">
            <v>0.12923875081760211</v>
          </cell>
          <cell r="AK109">
            <v>0.12690640471974368</v>
          </cell>
          <cell r="AL109">
            <v>0.12220949131632912</v>
          </cell>
          <cell r="AM109">
            <v>0.14413088163988544</v>
          </cell>
          <cell r="AN109">
            <v>0.13724708498018956</v>
          </cell>
          <cell r="AO109">
            <v>0.13169991873849571</v>
          </cell>
          <cell r="AP109">
            <v>0.13712805945921117</v>
          </cell>
          <cell r="AQ109">
            <v>0.14427233849437418</v>
          </cell>
          <cell r="AR109">
            <v>0.13442069311340016</v>
          </cell>
          <cell r="AS109">
            <v>0.1760759767123852</v>
          </cell>
          <cell r="AT109">
            <v>0.17725682936505952</v>
          </cell>
          <cell r="AU109">
            <v>0.17055584354530806</v>
          </cell>
          <cell r="AV109">
            <v>0.1621201114247002</v>
          </cell>
          <cell r="AW109">
            <v>0.16870698347256302</v>
          </cell>
          <cell r="AX109">
            <v>0.16265880808590757</v>
          </cell>
          <cell r="AY109">
            <v>0.16469875659201177</v>
          </cell>
          <cell r="AZ109">
            <v>0.16995842647524015</v>
          </cell>
          <cell r="BA109">
            <v>0.17168668649576393</v>
          </cell>
          <cell r="BB109">
            <v>0.18341519152007021</v>
          </cell>
          <cell r="BC109">
            <v>0.1868160409975527</v>
          </cell>
          <cell r="BD109">
            <v>0.1864279116385984</v>
          </cell>
          <cell r="BE109">
            <v>0.19885335036740079</v>
          </cell>
          <cell r="BF109">
            <v>0.19449896520550836</v>
          </cell>
          <cell r="BG109">
            <v>0.19656346195786523</v>
          </cell>
          <cell r="BH109">
            <v>0.18171822419575936</v>
          </cell>
          <cell r="BI109">
            <v>0.19302900181657276</v>
          </cell>
          <cell r="BJ109">
            <v>0.187314921939983</v>
          </cell>
          <cell r="BK109">
            <v>0.17414189303467245</v>
          </cell>
          <cell r="BL109">
            <v>0.1993262978284609</v>
          </cell>
          <cell r="BM109">
            <v>0.19888910155696368</v>
          </cell>
          <cell r="BN109">
            <v>0.1904100089145665</v>
          </cell>
          <cell r="BO109">
            <v>0.19512545124810893</v>
          </cell>
          <cell r="BP109">
            <v>0.20328698175887633</v>
          </cell>
          <cell r="BQ109">
            <v>0.20135470644048881</v>
          </cell>
          <cell r="BR109">
            <v>0.20299122855676191</v>
          </cell>
          <cell r="BS109">
            <v>0.20300460539772178</v>
          </cell>
          <cell r="BT109">
            <v>0.16807035905878576</v>
          </cell>
          <cell r="BU109">
            <v>0.1740676779325859</v>
          </cell>
          <cell r="BV109">
            <v>5.260660556446869E-3</v>
          </cell>
          <cell r="BW109">
            <v>0.16540766727284911</v>
          </cell>
          <cell r="BX109">
            <v>0.17385675704456896</v>
          </cell>
          <cell r="BY109">
            <v>0.17249592332553385</v>
          </cell>
          <cell r="BZ109">
            <v>0.16244551708935628</v>
          </cell>
          <cell r="CA109">
            <v>0.1745547920878763</v>
          </cell>
          <cell r="CB109">
            <v>0.17448178249585708</v>
          </cell>
          <cell r="CC109">
            <v>0.17440877290383769</v>
          </cell>
          <cell r="CD109">
            <v>0.17433576331181827</v>
          </cell>
          <cell r="CE109">
            <v>0.17426275371979874</v>
          </cell>
          <cell r="CF109">
            <v>0.16938023279698317</v>
          </cell>
          <cell r="CG109">
            <v>0.16995743546520536</v>
          </cell>
          <cell r="CH109">
            <v>-9.6020804367041565E-2</v>
          </cell>
          <cell r="CI109">
            <v>0.16809455685960445</v>
          </cell>
          <cell r="CJ109">
            <v>0.16973584848395096</v>
          </cell>
          <cell r="CK109">
            <v>0.16966198615686623</v>
          </cell>
          <cell r="CL109">
            <v>0.15732697753371019</v>
          </cell>
          <cell r="CM109">
            <v>0.16952658132691489</v>
          </cell>
          <cell r="CN109">
            <v>-9.6619576986908651E-2</v>
          </cell>
          <cell r="CO109">
            <v>0.1693787634106064</v>
          </cell>
          <cell r="CP109">
            <v>0.16930485445245205</v>
          </cell>
          <cell r="CQ109">
            <v>0.16923094549429757</v>
          </cell>
          <cell r="CR109">
            <v>0.16672265797122696</v>
          </cell>
          <cell r="CS109">
            <v>0.16687188889839202</v>
          </cell>
          <cell r="CT109">
            <v>-1.0695622285200438E-2</v>
          </cell>
          <cell r="CU109">
            <v>0.16590906634412736</v>
          </cell>
          <cell r="CV109">
            <v>0.16665002195397277</v>
          </cell>
          <cell r="CW109">
            <v>0.16657606630583302</v>
          </cell>
          <cell r="CX109">
            <v>0.15422547306649106</v>
          </cell>
          <cell r="CY109">
            <v>0.16642815500955352</v>
          </cell>
          <cell r="CZ109">
            <v>0.1663541993614136</v>
          </cell>
          <cell r="DA109">
            <v>0.16628024371327385</v>
          </cell>
          <cell r="DB109">
            <v>0.1662062880651341</v>
          </cell>
          <cell r="DC109">
            <v>0.16515474395152691</v>
          </cell>
          <cell r="DD109">
            <v>0</v>
          </cell>
          <cell r="DE109">
            <v>0</v>
          </cell>
          <cell r="DF109">
            <v>0</v>
          </cell>
          <cell r="DG109">
            <v>0</v>
          </cell>
          <cell r="DH109">
            <v>0</v>
          </cell>
          <cell r="DI109">
            <v>0</v>
          </cell>
          <cell r="DJ109">
            <v>0</v>
          </cell>
          <cell r="DK109">
            <v>0</v>
          </cell>
          <cell r="DL109">
            <v>0</v>
          </cell>
          <cell r="DM109">
            <v>0</v>
          </cell>
          <cell r="DN109">
            <v>0</v>
          </cell>
          <cell r="DO109">
            <v>0</v>
          </cell>
          <cell r="DP109">
            <v>0</v>
          </cell>
          <cell r="DQ109">
            <v>0</v>
          </cell>
          <cell r="DR109">
            <v>0</v>
          </cell>
          <cell r="DS109">
            <v>0</v>
          </cell>
          <cell r="DT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H109">
            <v>0</v>
          </cell>
          <cell r="EI109">
            <v>0</v>
          </cell>
        </row>
        <row r="111">
          <cell r="B111">
            <v>38169</v>
          </cell>
        </row>
        <row r="113">
          <cell r="FA113">
            <v>-4.3149839257239364E-10</v>
          </cell>
        </row>
      </sheetData>
      <sheetData sheetId="20" refreshError="1">
        <row r="3">
          <cell r="H3">
            <v>37865</v>
          </cell>
          <cell r="T3">
            <v>38231</v>
          </cell>
          <cell r="AF3">
            <v>38596</v>
          </cell>
          <cell r="AR3">
            <v>38961</v>
          </cell>
          <cell r="BD3">
            <v>39326</v>
          </cell>
          <cell r="BP3">
            <v>39692</v>
          </cell>
          <cell r="CB3">
            <v>40057</v>
          </cell>
          <cell r="CN3">
            <v>40422</v>
          </cell>
          <cell r="CZ3">
            <v>40787</v>
          </cell>
          <cell r="DL3">
            <v>41153</v>
          </cell>
          <cell r="DX3">
            <v>41518</v>
          </cell>
          <cell r="EL3" t="str">
            <v>Summary</v>
          </cell>
        </row>
        <row r="4">
          <cell r="H4">
            <v>37500</v>
          </cell>
          <cell r="I4">
            <v>37530</v>
          </cell>
          <cell r="J4">
            <v>37561</v>
          </cell>
          <cell r="K4">
            <v>37591</v>
          </cell>
          <cell r="L4">
            <v>37622</v>
          </cell>
          <cell r="M4">
            <v>37653</v>
          </cell>
          <cell r="N4">
            <v>37681</v>
          </cell>
          <cell r="O4">
            <v>37712</v>
          </cell>
          <cell r="P4">
            <v>37742</v>
          </cell>
          <cell r="Q4">
            <v>37773</v>
          </cell>
          <cell r="R4">
            <v>37803</v>
          </cell>
          <cell r="S4">
            <v>37834</v>
          </cell>
          <cell r="T4">
            <v>37865</v>
          </cell>
          <cell r="U4">
            <v>37895</v>
          </cell>
          <cell r="V4">
            <v>37926</v>
          </cell>
          <cell r="W4">
            <v>37956</v>
          </cell>
          <cell r="X4">
            <v>37987</v>
          </cell>
          <cell r="Y4">
            <v>38018</v>
          </cell>
          <cell r="Z4">
            <v>38047</v>
          </cell>
          <cell r="AA4">
            <v>38078</v>
          </cell>
          <cell r="AB4">
            <v>38108</v>
          </cell>
          <cell r="AC4">
            <v>38139</v>
          </cell>
          <cell r="AD4">
            <v>38169</v>
          </cell>
          <cell r="AE4">
            <v>38200</v>
          </cell>
          <cell r="AF4">
            <v>38231</v>
          </cell>
          <cell r="AG4">
            <v>38261</v>
          </cell>
          <cell r="AH4">
            <v>38292</v>
          </cell>
          <cell r="AI4">
            <v>38322</v>
          </cell>
          <cell r="AJ4">
            <v>38353</v>
          </cell>
          <cell r="AK4">
            <v>38384</v>
          </cell>
          <cell r="AL4">
            <v>38412</v>
          </cell>
          <cell r="AM4">
            <v>38443</v>
          </cell>
          <cell r="AN4">
            <v>38473</v>
          </cell>
          <cell r="AO4">
            <v>38504</v>
          </cell>
          <cell r="AP4">
            <v>38534</v>
          </cell>
          <cell r="AQ4">
            <v>38565</v>
          </cell>
          <cell r="AR4">
            <v>38596</v>
          </cell>
          <cell r="AS4">
            <v>38626</v>
          </cell>
          <cell r="AT4">
            <v>38657</v>
          </cell>
          <cell r="AU4">
            <v>38687</v>
          </cell>
          <cell r="AV4">
            <v>38718</v>
          </cell>
          <cell r="AW4">
            <v>38749</v>
          </cell>
          <cell r="AX4">
            <v>38777</v>
          </cell>
          <cell r="AY4">
            <v>38808</v>
          </cell>
          <cell r="AZ4">
            <v>38838</v>
          </cell>
          <cell r="BA4">
            <v>38869</v>
          </cell>
          <cell r="BB4">
            <v>38899</v>
          </cell>
          <cell r="BC4">
            <v>38930</v>
          </cell>
          <cell r="BD4">
            <v>38961</v>
          </cell>
          <cell r="BE4">
            <v>38991</v>
          </cell>
          <cell r="BF4">
            <v>39022</v>
          </cell>
          <cell r="BG4">
            <v>39052</v>
          </cell>
          <cell r="BH4">
            <v>39083</v>
          </cell>
          <cell r="BI4">
            <v>39114</v>
          </cell>
          <cell r="BJ4">
            <v>39142</v>
          </cell>
          <cell r="BK4">
            <v>39173</v>
          </cell>
          <cell r="BL4">
            <v>39203</v>
          </cell>
          <cell r="BM4">
            <v>39234</v>
          </cell>
          <cell r="BN4">
            <v>39264</v>
          </cell>
          <cell r="BO4">
            <v>39295</v>
          </cell>
          <cell r="BP4">
            <v>39326</v>
          </cell>
          <cell r="BQ4">
            <v>39356</v>
          </cell>
          <cell r="BR4">
            <v>39387</v>
          </cell>
          <cell r="BS4">
            <v>39417</v>
          </cell>
          <cell r="BT4">
            <v>39448</v>
          </cell>
          <cell r="BU4">
            <v>39479</v>
          </cell>
          <cell r="BV4">
            <v>39508</v>
          </cell>
          <cell r="BW4">
            <v>39539</v>
          </cell>
          <cell r="BX4">
            <v>39569</v>
          </cell>
          <cell r="BY4">
            <v>39600</v>
          </cell>
          <cell r="BZ4">
            <v>39630</v>
          </cell>
          <cell r="CA4">
            <v>39661</v>
          </cell>
          <cell r="CB4">
            <v>39692</v>
          </cell>
          <cell r="CC4">
            <v>39722</v>
          </cell>
          <cell r="CD4">
            <v>39753</v>
          </cell>
          <cell r="CE4">
            <v>39783</v>
          </cell>
          <cell r="CF4">
            <v>39814</v>
          </cell>
          <cell r="CG4">
            <v>39845</v>
          </cell>
          <cell r="CH4">
            <v>39873</v>
          </cell>
          <cell r="CI4">
            <v>39904</v>
          </cell>
          <cell r="CJ4">
            <v>39934</v>
          </cell>
          <cell r="CK4">
            <v>39965</v>
          </cell>
          <cell r="CL4">
            <v>39995</v>
          </cell>
          <cell r="CM4">
            <v>40026</v>
          </cell>
          <cell r="CN4">
            <v>40057</v>
          </cell>
          <cell r="CO4">
            <v>40087</v>
          </cell>
          <cell r="CP4">
            <v>40118</v>
          </cell>
          <cell r="CQ4">
            <v>40148</v>
          </cell>
          <cell r="CR4">
            <v>40179</v>
          </cell>
          <cell r="CS4">
            <v>40210</v>
          </cell>
          <cell r="CT4">
            <v>40238</v>
          </cell>
          <cell r="CU4">
            <v>40269</v>
          </cell>
          <cell r="CV4">
            <v>40299</v>
          </cell>
          <cell r="CW4">
            <v>40330</v>
          </cell>
          <cell r="CX4">
            <v>40360</v>
          </cell>
          <cell r="CY4">
            <v>40391</v>
          </cell>
          <cell r="CZ4">
            <v>40422</v>
          </cell>
          <cell r="DA4">
            <v>40452</v>
          </cell>
          <cell r="DB4">
            <v>40483</v>
          </cell>
          <cell r="DC4">
            <v>40513</v>
          </cell>
          <cell r="DD4">
            <v>40544</v>
          </cell>
          <cell r="DE4">
            <v>40575</v>
          </cell>
          <cell r="DF4">
            <v>40603</v>
          </cell>
          <cell r="DG4">
            <v>40634</v>
          </cell>
          <cell r="DH4">
            <v>40664</v>
          </cell>
          <cell r="DI4">
            <v>40695</v>
          </cell>
          <cell r="DJ4">
            <v>40725</v>
          </cell>
          <cell r="DK4">
            <v>40756</v>
          </cell>
          <cell r="DL4">
            <v>40787</v>
          </cell>
          <cell r="DM4">
            <v>40817</v>
          </cell>
          <cell r="DN4">
            <v>40848</v>
          </cell>
          <cell r="DO4">
            <v>40878</v>
          </cell>
          <cell r="DP4">
            <v>40909</v>
          </cell>
          <cell r="DQ4">
            <v>40940</v>
          </cell>
          <cell r="DR4">
            <v>40969</v>
          </cell>
          <cell r="DS4">
            <v>41000</v>
          </cell>
          <cell r="DT4">
            <v>41030</v>
          </cell>
          <cell r="DU4">
            <v>41061</v>
          </cell>
          <cell r="DV4">
            <v>41091</v>
          </cell>
          <cell r="DW4">
            <v>41122</v>
          </cell>
          <cell r="DX4">
            <v>41153</v>
          </cell>
          <cell r="DY4">
            <v>41183</v>
          </cell>
          <cell r="DZ4">
            <v>41214</v>
          </cell>
          <cell r="EA4">
            <v>41244</v>
          </cell>
          <cell r="EB4">
            <v>41275</v>
          </cell>
          <cell r="EC4">
            <v>41306</v>
          </cell>
          <cell r="ED4">
            <v>41334</v>
          </cell>
          <cell r="EE4">
            <v>41365</v>
          </cell>
          <cell r="EF4">
            <v>41395</v>
          </cell>
          <cell r="EG4">
            <v>41426</v>
          </cell>
          <cell r="EH4">
            <v>41456</v>
          </cell>
          <cell r="EI4">
            <v>41487</v>
          </cell>
          <cell r="EL4">
            <v>37865</v>
          </cell>
          <cell r="EM4">
            <v>38231</v>
          </cell>
          <cell r="EN4">
            <v>38596</v>
          </cell>
          <cell r="EO4">
            <v>38961</v>
          </cell>
          <cell r="EP4">
            <v>39326</v>
          </cell>
          <cell r="EQ4">
            <v>39692</v>
          </cell>
          <cell r="ER4">
            <v>40057</v>
          </cell>
          <cell r="ES4">
            <v>40422</v>
          </cell>
          <cell r="ET4">
            <v>40787</v>
          </cell>
          <cell r="EU4">
            <v>41153</v>
          </cell>
          <cell r="EV4">
            <v>41518</v>
          </cell>
          <cell r="EZ4" t="str">
            <v>Checker</v>
          </cell>
        </row>
        <row r="7">
          <cell r="H7">
            <v>0</v>
          </cell>
          <cell r="I7">
            <v>0</v>
          </cell>
          <cell r="J7">
            <v>0</v>
          </cell>
          <cell r="K7">
            <v>0</v>
          </cell>
          <cell r="L7">
            <v>0</v>
          </cell>
          <cell r="M7">
            <v>0</v>
          </cell>
          <cell r="N7">
            <v>0</v>
          </cell>
          <cell r="O7">
            <v>0</v>
          </cell>
          <cell r="P7">
            <v>0</v>
          </cell>
          <cell r="Q7">
            <v>0</v>
          </cell>
          <cell r="R7">
            <v>0</v>
          </cell>
          <cell r="S7">
            <v>-4012.3680215706522</v>
          </cell>
          <cell r="T7">
            <v>-5251.481675291001</v>
          </cell>
          <cell r="U7">
            <v>-6490.5953290113493</v>
          </cell>
          <cell r="V7">
            <v>-15350.676282205721</v>
          </cell>
          <cell r="W7">
            <v>-23849.57142546781</v>
          </cell>
          <cell r="X7">
            <v>-30089.850476509499</v>
          </cell>
          <cell r="Y7">
            <v>-38807.686816976449</v>
          </cell>
          <cell r="Z7">
            <v>-39379.265799271765</v>
          </cell>
          <cell r="AA7">
            <v>-39852.52975538966</v>
          </cell>
          <cell r="AB7">
            <v>-40003.963013200213</v>
          </cell>
          <cell r="AC7">
            <v>-44825.991970971554</v>
          </cell>
          <cell r="AD7">
            <v>-58482.341691575675</v>
          </cell>
          <cell r="AE7">
            <v>-77846.335861670712</v>
          </cell>
          <cell r="AF7">
            <v>-83980.717696188774</v>
          </cell>
          <cell r="AG7">
            <v>-86530.199402494472</v>
          </cell>
          <cell r="AH7">
            <v>-80044.255005191662</v>
          </cell>
          <cell r="AI7">
            <v>-76424.142025979541</v>
          </cell>
          <cell r="AJ7">
            <v>-65211.50852026842</v>
          </cell>
          <cell r="AK7">
            <v>-58815.534856799612</v>
          </cell>
          <cell r="AL7">
            <v>-66422.544435677817</v>
          </cell>
          <cell r="AM7">
            <v>-75870.948187062648</v>
          </cell>
          <cell r="AN7">
            <v>-21200.633899657201</v>
          </cell>
          <cell r="AO7">
            <v>-15736.109068639249</v>
          </cell>
          <cell r="AP7">
            <v>-3332.7233215551769</v>
          </cell>
          <cell r="AQ7">
            <v>-2327.0476430984945</v>
          </cell>
          <cell r="AR7">
            <v>-1222.7969367814603</v>
          </cell>
          <cell r="AS7">
            <v>791.96183518267208</v>
          </cell>
          <cell r="AT7">
            <v>7242.8653639800632</v>
          </cell>
          <cell r="AU7">
            <v>8125.2972976681067</v>
          </cell>
          <cell r="AV7">
            <v>10297.130075850842</v>
          </cell>
          <cell r="AW7">
            <v>6758.0330286635999</v>
          </cell>
          <cell r="AX7">
            <v>2357.0216081066974</v>
          </cell>
          <cell r="AY7">
            <v>-1746.2855669561613</v>
          </cell>
          <cell r="AZ7">
            <v>29920.61421055159</v>
          </cell>
          <cell r="BA7">
            <v>29535.058752651876</v>
          </cell>
          <cell r="BB7">
            <v>34940.442853157445</v>
          </cell>
          <cell r="BC7">
            <v>39909.650988457302</v>
          </cell>
          <cell r="BD7">
            <v>43401.632975691638</v>
          </cell>
          <cell r="BE7">
            <v>48986.227269550167</v>
          </cell>
          <cell r="BF7">
            <v>57174.072468326427</v>
          </cell>
          <cell r="BG7">
            <v>57601.520276252464</v>
          </cell>
          <cell r="BH7">
            <v>67029.188642935449</v>
          </cell>
          <cell r="BI7">
            <v>80158.603085112307</v>
          </cell>
          <cell r="BJ7">
            <v>83478.306799817947</v>
          </cell>
          <cell r="BK7">
            <v>89890.679844938073</v>
          </cell>
          <cell r="BL7">
            <v>126410.18433042182</v>
          </cell>
          <cell r="BM7">
            <v>125099.97255859939</v>
          </cell>
          <cell r="BN7">
            <v>131352.32757911849</v>
          </cell>
          <cell r="BO7">
            <v>136877.10642299976</v>
          </cell>
          <cell r="BP7">
            <v>138843.30919298143</v>
          </cell>
          <cell r="BQ7">
            <v>143636.34556732303</v>
          </cell>
          <cell r="BR7">
            <v>149513.18180923854</v>
          </cell>
          <cell r="BS7">
            <v>148912.22468849248</v>
          </cell>
          <cell r="BT7">
            <v>156525.08562182685</v>
          </cell>
          <cell r="BU7">
            <v>164068.35006140321</v>
          </cell>
          <cell r="BV7">
            <v>162598.34916487924</v>
          </cell>
          <cell r="BW7">
            <v>160355.53722270534</v>
          </cell>
          <cell r="BX7">
            <v>177842.50438095868</v>
          </cell>
          <cell r="BY7">
            <v>177175.57642906884</v>
          </cell>
          <cell r="BZ7">
            <v>182774.73394756924</v>
          </cell>
          <cell r="CA7">
            <v>186596.84251331649</v>
          </cell>
          <cell r="CB7">
            <v>187284.63534021689</v>
          </cell>
          <cell r="CC7">
            <v>191246.47375036188</v>
          </cell>
          <cell r="CD7">
            <v>195206.60813353234</v>
          </cell>
          <cell r="CE7">
            <v>195350.41911300845</v>
          </cell>
          <cell r="CF7">
            <v>199515.32664641025</v>
          </cell>
          <cell r="CG7">
            <v>203632.28828413313</v>
          </cell>
          <cell r="CH7">
            <v>203220.82368711889</v>
          </cell>
          <cell r="CI7">
            <v>201002.17269613768</v>
          </cell>
          <cell r="CJ7">
            <v>207040.39475869882</v>
          </cell>
          <cell r="CK7">
            <v>207188.24409574148</v>
          </cell>
          <cell r="CL7">
            <v>211026.08873402534</v>
          </cell>
          <cell r="CM7">
            <v>214626.46264564488</v>
          </cell>
          <cell r="CN7">
            <v>216147.37673864709</v>
          </cell>
          <cell r="CO7">
            <v>214336.5808294368</v>
          </cell>
          <cell r="CP7">
            <v>218177.99527882808</v>
          </cell>
          <cell r="CQ7">
            <v>218467.49231087157</v>
          </cell>
          <cell r="CR7">
            <v>222310.61019465493</v>
          </cell>
          <cell r="CS7">
            <v>226105.93996272178</v>
          </cell>
          <cell r="CT7">
            <v>227839.03624141286</v>
          </cell>
          <cell r="CU7">
            <v>227626.11462646289</v>
          </cell>
          <cell r="CV7">
            <v>232586.53305921855</v>
          </cell>
          <cell r="CW7">
            <v>232771.92238755533</v>
          </cell>
          <cell r="CX7">
            <v>236526.53144052051</v>
          </cell>
          <cell r="CY7">
            <v>240040.88839539306</v>
          </cell>
          <cell r="CZ7">
            <v>241454.55017937915</v>
          </cell>
          <cell r="DA7">
            <v>245226.20735474862</v>
          </cell>
          <cell r="DB7">
            <v>248996.16050314353</v>
          </cell>
          <cell r="DC7">
            <v>249000.22478112805</v>
          </cell>
          <cell r="DD7">
            <v>0</v>
          </cell>
          <cell r="DE7">
            <v>0</v>
          </cell>
          <cell r="DF7">
            <v>0</v>
          </cell>
          <cell r="DG7">
            <v>0</v>
          </cell>
          <cell r="DH7">
            <v>0</v>
          </cell>
          <cell r="DI7">
            <v>0</v>
          </cell>
          <cell r="DJ7">
            <v>0</v>
          </cell>
          <cell r="DK7">
            <v>0</v>
          </cell>
          <cell r="DL7">
            <v>0</v>
          </cell>
          <cell r="DM7">
            <v>0</v>
          </cell>
          <cell r="DN7">
            <v>0</v>
          </cell>
          <cell r="DO7">
            <v>0</v>
          </cell>
          <cell r="DP7">
            <v>0</v>
          </cell>
          <cell r="DQ7">
            <v>0</v>
          </cell>
          <cell r="DR7">
            <v>0</v>
          </cell>
          <cell r="DS7">
            <v>0</v>
          </cell>
          <cell r="DT7">
            <v>0</v>
          </cell>
          <cell r="DU7">
            <v>0</v>
          </cell>
          <cell r="DV7">
            <v>0</v>
          </cell>
          <cell r="DW7">
            <v>0</v>
          </cell>
          <cell r="DX7">
            <v>0</v>
          </cell>
          <cell r="DY7">
            <v>0</v>
          </cell>
          <cell r="DZ7">
            <v>0</v>
          </cell>
          <cell r="EA7">
            <v>0</v>
          </cell>
          <cell r="EB7">
            <v>0</v>
          </cell>
          <cell r="EC7">
            <v>0</v>
          </cell>
          <cell r="ED7">
            <v>0</v>
          </cell>
          <cell r="EE7">
            <v>0</v>
          </cell>
          <cell r="EF7">
            <v>0</v>
          </cell>
          <cell r="EG7">
            <v>0</v>
          </cell>
          <cell r="EH7">
            <v>0</v>
          </cell>
          <cell r="EI7">
            <v>0</v>
          </cell>
        </row>
        <row r="12">
          <cell r="H12">
            <v>0</v>
          </cell>
          <cell r="I12">
            <v>0</v>
          </cell>
          <cell r="J12">
            <v>0</v>
          </cell>
          <cell r="K12">
            <v>0</v>
          </cell>
          <cell r="L12">
            <v>0</v>
          </cell>
          <cell r="M12">
            <v>0</v>
          </cell>
          <cell r="N12">
            <v>0</v>
          </cell>
          <cell r="O12">
            <v>0</v>
          </cell>
          <cell r="P12">
            <v>0</v>
          </cell>
          <cell r="Q12">
            <v>0</v>
          </cell>
          <cell r="R12">
            <v>0</v>
          </cell>
          <cell r="S12">
            <v>-4012.3680215706522</v>
          </cell>
          <cell r="T12">
            <v>-5251.481675291001</v>
          </cell>
          <cell r="U12">
            <v>-6490.5953290113493</v>
          </cell>
          <cell r="V12">
            <v>-9631.0816306105116</v>
          </cell>
          <cell r="W12">
            <v>-10210.734187946809</v>
          </cell>
          <cell r="X12">
            <v>-8203.0011733844876</v>
          </cell>
          <cell r="Y12">
            <v>-9484.0637913344617</v>
          </cell>
          <cell r="Z12">
            <v>-8185.6074897593517</v>
          </cell>
          <cell r="AA12">
            <v>-8904.4197959954454</v>
          </cell>
          <cell r="AB12">
            <v>-10168.366452403086</v>
          </cell>
          <cell r="AC12">
            <v>-13782.537025271569</v>
          </cell>
          <cell r="AD12">
            <v>-1789.2976067072595</v>
          </cell>
          <cell r="AE12">
            <v>3208.7431993719874</v>
          </cell>
          <cell r="AF12">
            <v>9625.384999360911</v>
          </cell>
          <cell r="AG12">
            <v>15636.465115729436</v>
          </cell>
          <cell r="AH12">
            <v>22529.623113325506</v>
          </cell>
          <cell r="AI12">
            <v>28349.449462765479</v>
          </cell>
          <cell r="AJ12">
            <v>41359.564353389971</v>
          </cell>
          <cell r="AK12">
            <v>45475.116524035715</v>
          </cell>
          <cell r="AL12">
            <v>43631.73723980369</v>
          </cell>
          <cell r="AM12">
            <v>48537.061176974683</v>
          </cell>
          <cell r="AN12">
            <v>53750.149613886912</v>
          </cell>
          <cell r="AO12">
            <v>53917.913964870473</v>
          </cell>
          <cell r="AP12">
            <v>58741.07203877034</v>
          </cell>
          <cell r="AQ12">
            <v>63681.923235104623</v>
          </cell>
          <cell r="AR12">
            <v>61051.908995708975</v>
          </cell>
          <cell r="AS12">
            <v>64862.005943908749</v>
          </cell>
          <cell r="AT12">
            <v>70180.684272105689</v>
          </cell>
          <cell r="AU12">
            <v>70988.211367035925</v>
          </cell>
          <cell r="AV12">
            <v>82868.257532938253</v>
          </cell>
          <cell r="AW12">
            <v>88480.14302800459</v>
          </cell>
          <cell r="AX12">
            <v>89676.060373649612</v>
          </cell>
          <cell r="AY12">
            <v>100737.49908650512</v>
          </cell>
          <cell r="AZ12">
            <v>107373.34444181502</v>
          </cell>
          <cell r="BA12">
            <v>109019.27139835001</v>
          </cell>
          <cell r="BB12">
            <v>116971.99445166124</v>
          </cell>
          <cell r="BC12">
            <v>125057.95630744126</v>
          </cell>
          <cell r="BD12">
            <v>125403.24406069971</v>
          </cell>
          <cell r="BE12">
            <v>132302.08435064979</v>
          </cell>
          <cell r="BF12">
            <v>140223.99574020912</v>
          </cell>
          <cell r="BG12">
            <v>141083.34117773437</v>
          </cell>
          <cell r="BH12">
            <v>145225.26216669395</v>
          </cell>
          <cell r="BI12">
            <v>152108.41327581002</v>
          </cell>
          <cell r="BJ12">
            <v>151964.2984815948</v>
          </cell>
          <cell r="BK12">
            <v>162033.82148926344</v>
          </cell>
          <cell r="BL12">
            <v>167973.71976014326</v>
          </cell>
          <cell r="BM12">
            <v>167019.60445097383</v>
          </cell>
          <cell r="BN12">
            <v>173154.16931585502</v>
          </cell>
          <cell r="BO12">
            <v>179227.26655129404</v>
          </cell>
          <cell r="BP12">
            <v>177521.11249888942</v>
          </cell>
          <cell r="BQ12">
            <v>183369.57610180683</v>
          </cell>
          <cell r="BR12">
            <v>188961.24213767317</v>
          </cell>
          <cell r="BS12">
            <v>189002.8430349949</v>
          </cell>
          <cell r="BT12">
            <v>194686.72177838435</v>
          </cell>
          <cell r="BU12">
            <v>198830.40375002159</v>
          </cell>
          <cell r="BV12">
            <v>197490.16256867428</v>
          </cell>
          <cell r="BW12">
            <v>199948.12955609575</v>
          </cell>
          <cell r="BX12">
            <v>204163.45918725245</v>
          </cell>
          <cell r="BY12">
            <v>204100.53761512937</v>
          </cell>
          <cell r="BZ12">
            <v>207562.59360487788</v>
          </cell>
          <cell r="CA12">
            <v>211377.52429658547</v>
          </cell>
          <cell r="CB12">
            <v>212175.70962554537</v>
          </cell>
          <cell r="CC12">
            <v>216247.94053774985</v>
          </cell>
          <cell r="CD12">
            <v>220318.4674229798</v>
          </cell>
          <cell r="CE12">
            <v>220572.6709045154</v>
          </cell>
          <cell r="CF12">
            <v>224626.03537257927</v>
          </cell>
          <cell r="CG12">
            <v>228539.54650999489</v>
          </cell>
          <cell r="CH12">
            <v>228194.08730156068</v>
          </cell>
          <cell r="CI12">
            <v>226787.32623269281</v>
          </cell>
          <cell r="CJ12">
            <v>230704.75584688399</v>
          </cell>
          <cell r="CK12">
            <v>230918.61057250664</v>
          </cell>
          <cell r="CL12">
            <v>234810.47192942086</v>
          </cell>
          <cell r="CM12">
            <v>238459.89783987982</v>
          </cell>
          <cell r="CN12">
            <v>240044.4195874721</v>
          </cell>
          <cell r="CO12">
            <v>238297.23133285189</v>
          </cell>
          <cell r="CP12">
            <v>242202.2534368333</v>
          </cell>
          <cell r="CQ12">
            <v>242555.35812346684</v>
          </cell>
          <cell r="CR12">
            <v>246450.0949918906</v>
          </cell>
          <cell r="CS12">
            <v>250292.07902480697</v>
          </cell>
          <cell r="CT12">
            <v>252086.38522409819</v>
          </cell>
          <cell r="CU12">
            <v>252337.23639324136</v>
          </cell>
          <cell r="CV12">
            <v>256178.62362408367</v>
          </cell>
          <cell r="CW12">
            <v>256425.2228730206</v>
          </cell>
          <cell r="CX12">
            <v>260241.04184658593</v>
          </cell>
          <cell r="CY12">
            <v>263816.60872205859</v>
          </cell>
          <cell r="CZ12">
            <v>265291.48042664485</v>
          </cell>
          <cell r="DA12">
            <v>269124.34752261441</v>
          </cell>
          <cell r="DB12">
            <v>272955.51059160952</v>
          </cell>
          <cell r="DC12">
            <v>273527.74695610593</v>
          </cell>
          <cell r="DD12">
            <v>1.2278178473934531E-11</v>
          </cell>
          <cell r="DE12">
            <v>1.2278178473934531E-11</v>
          </cell>
          <cell r="DF12">
            <v>1.2278178473934531E-11</v>
          </cell>
          <cell r="DG12">
            <v>1.2278178473934531E-11</v>
          </cell>
          <cell r="DH12">
            <v>1.2278178473934531E-11</v>
          </cell>
          <cell r="DI12">
            <v>1.2278178473934531E-11</v>
          </cell>
          <cell r="DJ12">
            <v>1.2278178473934531E-11</v>
          </cell>
          <cell r="DK12">
            <v>1.2278178473934531E-11</v>
          </cell>
          <cell r="DL12">
            <v>1.2278178473934531E-11</v>
          </cell>
          <cell r="DM12">
            <v>1.2278178473934531E-11</v>
          </cell>
          <cell r="DN12">
            <v>1.2278178473934531E-11</v>
          </cell>
          <cell r="DO12">
            <v>1.2278178473934531E-11</v>
          </cell>
          <cell r="DP12">
            <v>1.2278178473934531E-11</v>
          </cell>
          <cell r="DQ12">
            <v>1.2278178473934531E-11</v>
          </cell>
          <cell r="DR12">
            <v>1.2278178473934531E-11</v>
          </cell>
          <cell r="DS12">
            <v>1.2278178473934531E-11</v>
          </cell>
          <cell r="DT12">
            <v>1.2278178473934531E-11</v>
          </cell>
          <cell r="DU12">
            <v>1.2278178473934531E-11</v>
          </cell>
          <cell r="DV12">
            <v>1.2278178473934531E-11</v>
          </cell>
          <cell r="DW12">
            <v>1.2278178473934531E-11</v>
          </cell>
          <cell r="DX12">
            <v>1.2278178473934531E-11</v>
          </cell>
          <cell r="DY12">
            <v>1.2278178473934531E-11</v>
          </cell>
          <cell r="DZ12">
            <v>1.2278178473934531E-11</v>
          </cell>
          <cell r="EA12">
            <v>1.2278178473934531E-11</v>
          </cell>
          <cell r="EB12">
            <v>1.2278178473934531E-11</v>
          </cell>
          <cell r="EC12">
            <v>1.2278178473934531E-11</v>
          </cell>
          <cell r="ED12">
            <v>1.2278178473934531E-11</v>
          </cell>
          <cell r="EE12">
            <v>1.2278178473934531E-11</v>
          </cell>
          <cell r="EF12">
            <v>1.2278178473934531E-11</v>
          </cell>
          <cell r="EG12">
            <v>1.2278178473934531E-11</v>
          </cell>
          <cell r="EH12">
            <v>1.2278178473934531E-11</v>
          </cell>
          <cell r="EI12">
            <v>1.2278178473934531E-11</v>
          </cell>
        </row>
        <row r="21">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row>
        <row r="33">
          <cell r="H33">
            <v>0</v>
          </cell>
          <cell r="I33">
            <v>0</v>
          </cell>
          <cell r="J33">
            <v>0</v>
          </cell>
          <cell r="K33">
            <v>0</v>
          </cell>
          <cell r="L33">
            <v>0</v>
          </cell>
          <cell r="M33">
            <v>0</v>
          </cell>
          <cell r="N33">
            <v>0</v>
          </cell>
          <cell r="O33">
            <v>0</v>
          </cell>
          <cell r="P33">
            <v>0</v>
          </cell>
          <cell r="Q33">
            <v>0</v>
          </cell>
          <cell r="R33">
            <v>0</v>
          </cell>
          <cell r="S33">
            <v>-1243.8340866869021</v>
          </cell>
          <cell r="T33">
            <v>-1627.9593193402102</v>
          </cell>
          <cell r="U33">
            <v>-2012.0845519935183</v>
          </cell>
          <cell r="V33">
            <v>-2985.6353054892588</v>
          </cell>
          <cell r="W33">
            <v>-2307.0820784495486</v>
          </cell>
          <cell r="X33">
            <v>270.54909220775244</v>
          </cell>
          <cell r="Y33">
            <v>11.264371003032011</v>
          </cell>
          <cell r="Z33">
            <v>1696.6711478968462</v>
          </cell>
          <cell r="AA33">
            <v>1587.265034082526</v>
          </cell>
          <cell r="AB33">
            <v>1211.969748825089</v>
          </cell>
          <cell r="AC33">
            <v>1082.2047401693981</v>
          </cell>
          <cell r="AD33">
            <v>11136.642844318621</v>
          </cell>
          <cell r="AE33">
            <v>12592.967695375108</v>
          </cell>
          <cell r="AF33">
            <v>15206.831063686881</v>
          </cell>
          <cell r="AG33">
            <v>16390.541214217927</v>
          </cell>
          <cell r="AH33">
            <v>18535.853605544027</v>
          </cell>
          <cell r="AI33">
            <v>19757.796965047746</v>
          </cell>
          <cell r="AJ33">
            <v>28980.83093985503</v>
          </cell>
          <cell r="AK33">
            <v>30133.05764244475</v>
          </cell>
          <cell r="AL33">
            <v>25452.897583679267</v>
          </cell>
          <cell r="AM33">
            <v>22110.559883795613</v>
          </cell>
          <cell r="AN33">
            <v>23712.678633429714</v>
          </cell>
          <cell r="AO33">
            <v>20326.135116039157</v>
          </cell>
          <cell r="AP33">
            <v>22377.675118381987</v>
          </cell>
          <cell r="AQ33">
            <v>23798.357950401492</v>
          </cell>
          <cell r="AR33">
            <v>18515.519207828507</v>
          </cell>
          <cell r="AS33">
            <v>18544.810423002709</v>
          </cell>
          <cell r="AT33">
            <v>20182.493118773767</v>
          </cell>
          <cell r="AU33">
            <v>17457.382814627112</v>
          </cell>
          <cell r="AV33">
            <v>25807.703885731393</v>
          </cell>
          <cell r="AW33">
            <v>27377.506666584617</v>
          </cell>
          <cell r="AX33">
            <v>24691.069688894317</v>
          </cell>
          <cell r="AY33">
            <v>28261.804421839901</v>
          </cell>
          <cell r="AZ33">
            <v>30391.048061608206</v>
          </cell>
          <cell r="BA33">
            <v>27407.72784668635</v>
          </cell>
          <cell r="BB33">
            <v>30306.409321312021</v>
          </cell>
          <cell r="BC33">
            <v>32611.735887356779</v>
          </cell>
          <cell r="BD33">
            <v>27874.443149477655</v>
          </cell>
          <cell r="BE33">
            <v>29172.233217452042</v>
          </cell>
          <cell r="BF33">
            <v>31706.3884126501</v>
          </cell>
          <cell r="BG33">
            <v>27127.789488980437</v>
          </cell>
          <cell r="BH33">
            <v>26250.633429879977</v>
          </cell>
          <cell r="BI33">
            <v>28172.546617164833</v>
          </cell>
          <cell r="BJ33">
            <v>23226.98563080142</v>
          </cell>
          <cell r="BK33">
            <v>25973.95741321471</v>
          </cell>
          <cell r="BL33">
            <v>27816.409544111357</v>
          </cell>
          <cell r="BM33">
            <v>22742.05707255601</v>
          </cell>
          <cell r="BN33">
            <v>25029.577168318723</v>
          </cell>
          <cell r="BO33">
            <v>26733.432268860986</v>
          </cell>
          <cell r="BP33">
            <v>21176.960676749579</v>
          </cell>
          <cell r="BQ33">
            <v>23072.819441789165</v>
          </cell>
          <cell r="BR33">
            <v>24807.319579831637</v>
          </cell>
          <cell r="BS33">
            <v>20996.977064340907</v>
          </cell>
          <cell r="BT33">
            <v>23460.838178436643</v>
          </cell>
          <cell r="BU33">
            <v>24693.499035662382</v>
          </cell>
          <cell r="BV33">
            <v>23265.281188356978</v>
          </cell>
          <cell r="BW33">
            <v>21427.534004016536</v>
          </cell>
          <cell r="BX33">
            <v>22735.369856599013</v>
          </cell>
          <cell r="BY33">
            <v>19622.223367644277</v>
          </cell>
          <cell r="BZ33">
            <v>20455.007074796045</v>
          </cell>
          <cell r="CA33">
            <v>21458.830546781544</v>
          </cell>
          <cell r="CB33">
            <v>19447.084434631812</v>
          </cell>
          <cell r="CC33">
            <v>20710.559684339103</v>
          </cell>
          <cell r="CD33">
            <v>21973.50668568429</v>
          </cell>
          <cell r="CE33">
            <v>19421.306061947576</v>
          </cell>
          <cell r="CF33">
            <v>20746.896691215334</v>
          </cell>
          <cell r="CG33">
            <v>21954.937725925651</v>
          </cell>
          <cell r="CH33">
            <v>23137.987198160066</v>
          </cell>
          <cell r="CI33">
            <v>18801.774007687418</v>
          </cell>
          <cell r="CJ33">
            <v>20017.260855010591</v>
          </cell>
          <cell r="CK33">
            <v>17530.348592377653</v>
          </cell>
          <cell r="CL33">
            <v>18917.797989312709</v>
          </cell>
          <cell r="CM33">
            <v>19870.314979111146</v>
          </cell>
          <cell r="CN33">
            <v>22991.906589416878</v>
          </cell>
          <cell r="CO33">
            <v>18550.160971361005</v>
          </cell>
          <cell r="CP33">
            <v>19761.80149051913</v>
          </cell>
          <cell r="CQ33">
            <v>17422.700370941897</v>
          </cell>
          <cell r="CR33">
            <v>18665.134455699201</v>
          </cell>
          <cell r="CS33">
            <v>19854.117630420951</v>
          </cell>
          <cell r="CT33">
            <v>21818.46741997105</v>
          </cell>
          <cell r="CU33">
            <v>19296.514331964318</v>
          </cell>
          <cell r="CV33">
            <v>20488.42804044934</v>
          </cell>
          <cell r="CW33">
            <v>18086.72954564141</v>
          </cell>
          <cell r="CX33">
            <v>19450.605803738308</v>
          </cell>
          <cell r="CY33">
            <v>20380.226492690996</v>
          </cell>
          <cell r="CZ33">
            <v>19210.327789369654</v>
          </cell>
          <cell r="DA33">
            <v>20399.600256044134</v>
          </cell>
          <cell r="DB33">
            <v>21588.344474356505</v>
          </cell>
          <cell r="DC33">
            <v>19365.503554096991</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row>
        <row r="46">
          <cell r="EZ46">
            <v>0</v>
          </cell>
        </row>
      </sheetData>
      <sheetData sheetId="21" refreshError="1">
        <row r="3">
          <cell r="H3">
            <v>37865</v>
          </cell>
          <cell r="T3">
            <v>38231</v>
          </cell>
          <cell r="AF3">
            <v>38596</v>
          </cell>
          <cell r="AR3">
            <v>38961</v>
          </cell>
          <cell r="BD3">
            <v>39326</v>
          </cell>
          <cell r="BP3">
            <v>39692</v>
          </cell>
          <cell r="CB3">
            <v>40057</v>
          </cell>
          <cell r="CN3">
            <v>40422</v>
          </cell>
          <cell r="CZ3">
            <v>40787</v>
          </cell>
          <cell r="DL3">
            <v>41153</v>
          </cell>
          <cell r="DX3">
            <v>41518</v>
          </cell>
          <cell r="EL3" t="str">
            <v>Summary</v>
          </cell>
        </row>
        <row r="4">
          <cell r="H4">
            <v>37500</v>
          </cell>
          <cell r="I4">
            <v>37530</v>
          </cell>
          <cell r="J4">
            <v>37561</v>
          </cell>
          <cell r="K4">
            <v>37591</v>
          </cell>
          <cell r="L4">
            <v>37622</v>
          </cell>
          <cell r="M4">
            <v>37653</v>
          </cell>
          <cell r="N4">
            <v>37681</v>
          </cell>
          <cell r="O4">
            <v>37712</v>
          </cell>
          <cell r="P4">
            <v>37742</v>
          </cell>
          <cell r="Q4">
            <v>37773</v>
          </cell>
          <cell r="R4">
            <v>37803</v>
          </cell>
          <cell r="S4">
            <v>37834</v>
          </cell>
          <cell r="T4">
            <v>37865</v>
          </cell>
          <cell r="U4">
            <v>37895</v>
          </cell>
          <cell r="V4">
            <v>37926</v>
          </cell>
          <cell r="W4">
            <v>37956</v>
          </cell>
          <cell r="X4">
            <v>37987</v>
          </cell>
          <cell r="Y4">
            <v>38018</v>
          </cell>
          <cell r="Z4">
            <v>38047</v>
          </cell>
          <cell r="AA4">
            <v>38078</v>
          </cell>
          <cell r="AB4">
            <v>38108</v>
          </cell>
          <cell r="AC4">
            <v>38139</v>
          </cell>
          <cell r="AD4">
            <v>38169</v>
          </cell>
          <cell r="AE4">
            <v>38200</v>
          </cell>
          <cell r="AF4">
            <v>38231</v>
          </cell>
          <cell r="AG4">
            <v>38261</v>
          </cell>
          <cell r="AH4">
            <v>38292</v>
          </cell>
          <cell r="AI4">
            <v>38322</v>
          </cell>
          <cell r="AJ4">
            <v>38353</v>
          </cell>
          <cell r="AK4">
            <v>38384</v>
          </cell>
          <cell r="AL4">
            <v>38412</v>
          </cell>
          <cell r="AM4">
            <v>38443</v>
          </cell>
          <cell r="AN4">
            <v>38473</v>
          </cell>
          <cell r="AO4">
            <v>38504</v>
          </cell>
          <cell r="AP4">
            <v>38534</v>
          </cell>
          <cell r="AQ4">
            <v>38565</v>
          </cell>
          <cell r="AR4">
            <v>38596</v>
          </cell>
          <cell r="AS4">
            <v>38626</v>
          </cell>
          <cell r="AT4">
            <v>38657</v>
          </cell>
          <cell r="AU4">
            <v>38687</v>
          </cell>
          <cell r="AV4">
            <v>38718</v>
          </cell>
          <cell r="AW4">
            <v>38749</v>
          </cell>
          <cell r="AX4">
            <v>38777</v>
          </cell>
          <cell r="AY4">
            <v>38808</v>
          </cell>
          <cell r="AZ4">
            <v>38838</v>
          </cell>
          <cell r="BA4">
            <v>38869</v>
          </cell>
          <cell r="BB4">
            <v>38899</v>
          </cell>
          <cell r="BC4">
            <v>38930</v>
          </cell>
          <cell r="BD4">
            <v>38961</v>
          </cell>
          <cell r="BE4">
            <v>38991</v>
          </cell>
          <cell r="BF4">
            <v>39022</v>
          </cell>
          <cell r="BG4">
            <v>39052</v>
          </cell>
          <cell r="BH4">
            <v>39083</v>
          </cell>
          <cell r="BI4">
            <v>39114</v>
          </cell>
          <cell r="BJ4">
            <v>39142</v>
          </cell>
          <cell r="BK4">
            <v>39173</v>
          </cell>
          <cell r="BL4">
            <v>39203</v>
          </cell>
          <cell r="BM4">
            <v>39234</v>
          </cell>
          <cell r="BN4">
            <v>39264</v>
          </cell>
          <cell r="BO4">
            <v>39295</v>
          </cell>
          <cell r="BP4">
            <v>39326</v>
          </cell>
          <cell r="BQ4">
            <v>39356</v>
          </cell>
          <cell r="BR4">
            <v>39387</v>
          </cell>
          <cell r="BS4">
            <v>39417</v>
          </cell>
          <cell r="BT4">
            <v>39448</v>
          </cell>
          <cell r="BU4">
            <v>39479</v>
          </cell>
          <cell r="BV4">
            <v>39508</v>
          </cell>
          <cell r="BW4">
            <v>39539</v>
          </cell>
          <cell r="BX4">
            <v>39569</v>
          </cell>
          <cell r="BY4">
            <v>39600</v>
          </cell>
          <cell r="BZ4">
            <v>39630</v>
          </cell>
          <cell r="CA4">
            <v>39661</v>
          </cell>
          <cell r="CB4">
            <v>39692</v>
          </cell>
          <cell r="CC4">
            <v>39722</v>
          </cell>
          <cell r="CD4">
            <v>39753</v>
          </cell>
          <cell r="CE4">
            <v>39783</v>
          </cell>
          <cell r="CF4">
            <v>39814</v>
          </cell>
          <cell r="CG4">
            <v>39845</v>
          </cell>
          <cell r="CH4">
            <v>39873</v>
          </cell>
          <cell r="CI4">
            <v>39904</v>
          </cell>
          <cell r="CJ4">
            <v>39934</v>
          </cell>
          <cell r="CK4">
            <v>39965</v>
          </cell>
          <cell r="CL4">
            <v>39995</v>
          </cell>
          <cell r="CM4">
            <v>40026</v>
          </cell>
          <cell r="CN4">
            <v>40057</v>
          </cell>
          <cell r="CO4">
            <v>40087</v>
          </cell>
          <cell r="CP4">
            <v>40118</v>
          </cell>
          <cell r="CQ4">
            <v>40148</v>
          </cell>
          <cell r="CR4">
            <v>40179</v>
          </cell>
          <cell r="CS4">
            <v>40210</v>
          </cell>
          <cell r="CT4">
            <v>40238</v>
          </cell>
          <cell r="CU4">
            <v>40269</v>
          </cell>
          <cell r="CV4">
            <v>40299</v>
          </cell>
          <cell r="CW4">
            <v>40330</v>
          </cell>
          <cell r="CX4">
            <v>40360</v>
          </cell>
          <cell r="CY4">
            <v>40391</v>
          </cell>
          <cell r="CZ4">
            <v>40422</v>
          </cell>
          <cell r="DA4">
            <v>40452</v>
          </cell>
          <cell r="DB4">
            <v>40483</v>
          </cell>
          <cell r="DC4">
            <v>40513</v>
          </cell>
          <cell r="DD4">
            <v>40544</v>
          </cell>
          <cell r="DE4">
            <v>40575</v>
          </cell>
          <cell r="DF4">
            <v>40603</v>
          </cell>
          <cell r="DG4">
            <v>40634</v>
          </cell>
          <cell r="DH4">
            <v>40664</v>
          </cell>
          <cell r="DI4">
            <v>40695</v>
          </cell>
          <cell r="DJ4">
            <v>40725</v>
          </cell>
          <cell r="DK4">
            <v>40756</v>
          </cell>
          <cell r="DL4">
            <v>40787</v>
          </cell>
          <cell r="DM4">
            <v>40817</v>
          </cell>
          <cell r="DN4">
            <v>40848</v>
          </cell>
          <cell r="DO4">
            <v>40878</v>
          </cell>
          <cell r="DP4">
            <v>40909</v>
          </cell>
          <cell r="DQ4">
            <v>40940</v>
          </cell>
          <cell r="DR4">
            <v>40969</v>
          </cell>
          <cell r="DS4">
            <v>41000</v>
          </cell>
          <cell r="DT4">
            <v>41030</v>
          </cell>
          <cell r="DU4">
            <v>41061</v>
          </cell>
          <cell r="DV4">
            <v>41091</v>
          </cell>
          <cell r="DW4">
            <v>41122</v>
          </cell>
          <cell r="DX4">
            <v>41153</v>
          </cell>
          <cell r="DY4">
            <v>41183</v>
          </cell>
          <cell r="DZ4">
            <v>41214</v>
          </cell>
          <cell r="EA4">
            <v>41244</v>
          </cell>
          <cell r="EB4">
            <v>41275</v>
          </cell>
          <cell r="EC4">
            <v>41306</v>
          </cell>
          <cell r="ED4">
            <v>41334</v>
          </cell>
          <cell r="EE4">
            <v>41365</v>
          </cell>
          <cell r="EF4">
            <v>41395</v>
          </cell>
          <cell r="EG4">
            <v>41426</v>
          </cell>
          <cell r="EH4">
            <v>41456</v>
          </cell>
          <cell r="EI4">
            <v>41487</v>
          </cell>
          <cell r="EL4">
            <v>37865</v>
          </cell>
          <cell r="EM4">
            <v>38231</v>
          </cell>
          <cell r="EN4">
            <v>38596</v>
          </cell>
          <cell r="EO4">
            <v>38961</v>
          </cell>
          <cell r="EP4">
            <v>39326</v>
          </cell>
          <cell r="EQ4">
            <v>39692</v>
          </cell>
          <cell r="ER4">
            <v>40057</v>
          </cell>
          <cell r="ES4">
            <v>40422</v>
          </cell>
          <cell r="ET4">
            <v>40787</v>
          </cell>
          <cell r="EU4">
            <v>41153</v>
          </cell>
          <cell r="EV4">
            <v>41518</v>
          </cell>
          <cell r="EW4" t="str">
            <v>Total</v>
          </cell>
        </row>
        <row r="10">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7128.1615357469636</v>
          </cell>
          <cell r="X10">
            <v>9684.8430522766103</v>
          </cell>
          <cell r="Y10">
            <v>15256.834548363646</v>
          </cell>
          <cell r="Z10">
            <v>15056.779983826325</v>
          </cell>
          <cell r="AA10">
            <v>15345.756648930545</v>
          </cell>
          <cell r="AB10">
            <v>12598.63936661618</v>
          </cell>
          <cell r="AC10">
            <v>13061.76595628118</v>
          </cell>
          <cell r="AD10">
            <v>18204.31145933452</v>
          </cell>
          <cell r="AE10">
            <v>32502.932225852506</v>
          </cell>
          <cell r="AF10">
            <v>35831.586750800336</v>
          </cell>
          <cell r="AG10">
            <v>43324.500207523699</v>
          </cell>
          <cell r="AH10">
            <v>41565.946519803714</v>
          </cell>
          <cell r="AI10">
            <v>41487.749294702211</v>
          </cell>
          <cell r="AJ10">
            <v>42468.091278194428</v>
          </cell>
          <cell r="AK10">
            <v>33841.275394017772</v>
          </cell>
          <cell r="AL10">
            <v>33641.220829480451</v>
          </cell>
          <cell r="AM10">
            <v>82932.489354993013</v>
          </cell>
          <cell r="AN10">
            <v>38130.422971152642</v>
          </cell>
          <cell r="AO10">
            <v>39112.938512580331</v>
          </cell>
          <cell r="AP10">
            <v>29292.602846611964</v>
          </cell>
          <cell r="AQ10">
            <v>35361.548408079296</v>
          </cell>
          <cell r="AR10">
            <v>28601.79563102821</v>
          </cell>
          <cell r="AS10">
            <v>31119.683110083031</v>
          </cell>
          <cell r="AT10">
            <v>30096.308830454982</v>
          </cell>
          <cell r="AU10">
            <v>30018.111605353479</v>
          </cell>
          <cell r="AV10">
            <v>31554.034664140625</v>
          </cell>
          <cell r="AW10">
            <v>34723.464136365408</v>
          </cell>
          <cell r="AX10">
            <v>34591.428123770776</v>
          </cell>
          <cell r="AY10">
            <v>65914.843251668353</v>
          </cell>
          <cell r="AZ10">
            <v>38428.849746203952</v>
          </cell>
          <cell r="BA10">
            <v>39077.310003546227</v>
          </cell>
          <cell r="BB10">
            <v>39935.066879792779</v>
          </cell>
          <cell r="BC10">
            <v>44844.823063528485</v>
          </cell>
          <cell r="BD10">
            <v>39511.565720307175</v>
          </cell>
          <cell r="BE10">
            <v>40821.359433080026</v>
          </cell>
          <cell r="BF10">
            <v>40145.932408525507</v>
          </cell>
          <cell r="BG10">
            <v>40094.322239958521</v>
          </cell>
          <cell r="BH10">
            <v>40029.142588897972</v>
          </cell>
          <cell r="BI10">
            <v>37249.32429347829</v>
          </cell>
          <cell r="BJ10">
            <v>37149.297011209623</v>
          </cell>
          <cell r="BK10">
            <v>60941.06877526149</v>
          </cell>
          <cell r="BL10">
            <v>29791.993348597382</v>
          </cell>
          <cell r="BM10">
            <v>30023.556643429882</v>
          </cell>
          <cell r="BN10">
            <v>29281.166643517176</v>
          </cell>
          <cell r="BO10">
            <v>32452.122148123239</v>
          </cell>
          <cell r="BP10">
            <v>27449.71812321906</v>
          </cell>
          <cell r="BQ10">
            <v>28449.361377165704</v>
          </cell>
          <cell r="BR10">
            <v>27538.606194156091</v>
          </cell>
          <cell r="BS10">
            <v>27499.507581605343</v>
          </cell>
          <cell r="BT10">
            <v>27766.301223498049</v>
          </cell>
          <cell r="BU10">
            <v>24236.959040382339</v>
          </cell>
          <cell r="BV10">
            <v>24236.959040382339</v>
          </cell>
          <cell r="BW10">
            <v>37638.356282655601</v>
          </cell>
          <cell r="BX10">
            <v>24236.959040382339</v>
          </cell>
          <cell r="BY10">
            <v>25627.364034294438</v>
          </cell>
          <cell r="BZ10">
            <v>23457.338855951501</v>
          </cell>
          <cell r="CA10">
            <v>23339.768479852322</v>
          </cell>
          <cell r="CB10">
            <v>23339.768479852322</v>
          </cell>
          <cell r="CC10">
            <v>23339.768479852322</v>
          </cell>
          <cell r="CD10">
            <v>23339.768479852322</v>
          </cell>
          <cell r="CE10">
            <v>23339.768479852322</v>
          </cell>
          <cell r="CF10">
            <v>23339.768479852322</v>
          </cell>
          <cell r="CG10">
            <v>23070.312590965081</v>
          </cell>
          <cell r="CH10">
            <v>23070.312590965081</v>
          </cell>
          <cell r="CI10">
            <v>25257.110427915031</v>
          </cell>
          <cell r="CJ10">
            <v>23070.312590965081</v>
          </cell>
          <cell r="CK10">
            <v>23070.312590965081</v>
          </cell>
          <cell r="CL10">
            <v>23070.312590965081</v>
          </cell>
          <cell r="CM10">
            <v>23055.756935214435</v>
          </cell>
          <cell r="CN10">
            <v>23055.756935214435</v>
          </cell>
          <cell r="CO10">
            <v>23055.756935214435</v>
          </cell>
          <cell r="CP10">
            <v>23055.756935214435</v>
          </cell>
          <cell r="CQ10">
            <v>23055.756935214435</v>
          </cell>
          <cell r="CR10">
            <v>23055.756935214435</v>
          </cell>
          <cell r="CS10">
            <v>23041.201279463789</v>
          </cell>
          <cell r="CT10">
            <v>23041.201279463789</v>
          </cell>
          <cell r="CU10">
            <v>24221.442401977278</v>
          </cell>
          <cell r="CV10">
            <v>23041.201279463789</v>
          </cell>
          <cell r="CW10">
            <v>23041.201279463789</v>
          </cell>
          <cell r="CX10">
            <v>23041.201279463789</v>
          </cell>
          <cell r="CY10">
            <v>23041.201279463789</v>
          </cell>
          <cell r="CZ10">
            <v>23041.201279463789</v>
          </cell>
          <cell r="DA10">
            <v>23041.201279463789</v>
          </cell>
          <cell r="DB10">
            <v>23041.201279463789</v>
          </cell>
          <cell r="DC10">
            <v>24527.522174977894</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row>
        <row r="12">
          <cell r="H12">
            <v>0</v>
          </cell>
          <cell r="I12">
            <v>0</v>
          </cell>
          <cell r="J12">
            <v>0</v>
          </cell>
          <cell r="K12">
            <v>0</v>
          </cell>
          <cell r="L12">
            <v>0</v>
          </cell>
          <cell r="M12">
            <v>0</v>
          </cell>
          <cell r="N12">
            <v>0</v>
          </cell>
          <cell r="O12">
            <v>0</v>
          </cell>
          <cell r="P12">
            <v>0</v>
          </cell>
          <cell r="Q12">
            <v>0</v>
          </cell>
          <cell r="R12">
            <v>0</v>
          </cell>
          <cell r="S12">
            <v>0</v>
          </cell>
          <cell r="T12">
            <v>0</v>
          </cell>
          <cell r="U12">
            <v>0</v>
          </cell>
          <cell r="V12">
            <v>1752.4171869850827</v>
          </cell>
          <cell r="W12">
            <v>6220.9033622693914</v>
          </cell>
          <cell r="X12">
            <v>8834.8909219516481</v>
          </cell>
          <cell r="Y12">
            <v>13880.272379689406</v>
          </cell>
          <cell r="Z12">
            <v>12872.833272392723</v>
          </cell>
          <cell r="AA12">
            <v>13424.511470687294</v>
          </cell>
          <cell r="AB12">
            <v>11607.607934469412</v>
          </cell>
          <cell r="AC12">
            <v>15444.042217801796</v>
          </cell>
          <cell r="AD12">
            <v>13033.637893617692</v>
          </cell>
          <cell r="AE12">
            <v>22290.904111397187</v>
          </cell>
          <cell r="AF12">
            <v>24595.67527582503</v>
          </cell>
          <cell r="AG12">
            <v>30494.373704720751</v>
          </cell>
          <cell r="AH12">
            <v>29198.742439410991</v>
          </cell>
          <cell r="AI12">
            <v>29336.717174165744</v>
          </cell>
          <cell r="AJ12">
            <v>31313.541843327832</v>
          </cell>
          <cell r="AK12">
            <v>25536.879613485249</v>
          </cell>
          <cell r="AL12">
            <v>25546.43391425522</v>
          </cell>
          <cell r="AM12">
            <v>58409.889045941978</v>
          </cell>
          <cell r="AN12">
            <v>28888.717628295093</v>
          </cell>
          <cell r="AO12">
            <v>29747.628556830801</v>
          </cell>
          <cell r="AP12">
            <v>21898.956929916072</v>
          </cell>
          <cell r="AQ12">
            <v>25737.032462655843</v>
          </cell>
          <cell r="AR12">
            <v>21506.9476223784</v>
          </cell>
          <cell r="AS12">
            <v>22207.646636207668</v>
          </cell>
          <cell r="AT12">
            <v>21525.170045581806</v>
          </cell>
          <cell r="AU12">
            <v>21661.001745561</v>
          </cell>
          <cell r="AV12">
            <v>23070.753913705681</v>
          </cell>
          <cell r="AW12">
            <v>24912.932279376357</v>
          </cell>
          <cell r="AX12">
            <v>25021.033206581422</v>
          </cell>
          <cell r="AY12">
            <v>45889.340919965995</v>
          </cell>
          <cell r="AZ12">
            <v>27964.485809673955</v>
          </cell>
          <cell r="BA12">
            <v>28317.59255327368</v>
          </cell>
          <cell r="BB12">
            <v>28644.266092124853</v>
          </cell>
          <cell r="BC12">
            <v>31587.606307642553</v>
          </cell>
          <cell r="BD12">
            <v>28268.545892961818</v>
          </cell>
          <cell r="BE12">
            <v>28708.446078278837</v>
          </cell>
          <cell r="BF12">
            <v>28454.92512122426</v>
          </cell>
          <cell r="BG12">
            <v>28346.745150077564</v>
          </cell>
          <cell r="BH12">
            <v>28839.743355056125</v>
          </cell>
          <cell r="BI12">
            <v>26701.031359548084</v>
          </cell>
          <cell r="BJ12">
            <v>26834.733084730062</v>
          </cell>
          <cell r="BK12">
            <v>41716.612658247774</v>
          </cell>
          <cell r="BL12">
            <v>21193.598606560692</v>
          </cell>
          <cell r="BM12">
            <v>21347.749603921773</v>
          </cell>
          <cell r="BN12">
            <v>21075.384594154806</v>
          </cell>
          <cell r="BO12">
            <v>22905.636137463309</v>
          </cell>
          <cell r="BP12">
            <v>19611.048978408744</v>
          </cell>
          <cell r="BQ12">
            <v>20290.12743242499</v>
          </cell>
          <cell r="BR12">
            <v>19691.587959890097</v>
          </cell>
          <cell r="BS12">
            <v>19667.395839983139</v>
          </cell>
          <cell r="BT12">
            <v>20752.508067785799</v>
          </cell>
          <cell r="BU12">
            <v>18351.783312102278</v>
          </cell>
          <cell r="BV12">
            <v>22122.630100926785</v>
          </cell>
          <cell r="BW12">
            <v>27185.302403504298</v>
          </cell>
          <cell r="BX12">
            <v>18356.494907423592</v>
          </cell>
          <cell r="BY12">
            <v>19274.223768519289</v>
          </cell>
          <cell r="BZ12">
            <v>18009.58188895059</v>
          </cell>
          <cell r="CA12">
            <v>17672.975293809901</v>
          </cell>
          <cell r="CB12">
            <v>17674.545825583671</v>
          </cell>
          <cell r="CC12">
            <v>17676.116357357441</v>
          </cell>
          <cell r="CD12">
            <v>17677.686889131212</v>
          </cell>
          <cell r="CE12">
            <v>17679.257420904985</v>
          </cell>
          <cell r="CF12">
            <v>17784.286829141438</v>
          </cell>
          <cell r="CG12">
            <v>17599.278349298074</v>
          </cell>
          <cell r="CH12">
            <v>23254.763266647951</v>
          </cell>
          <cell r="CI12">
            <v>19043.332716262252</v>
          </cell>
          <cell r="CJ12">
            <v>17603.989944619389</v>
          </cell>
          <cell r="CK12">
            <v>17605.560476393162</v>
          </cell>
          <cell r="CL12">
            <v>17867.839282612938</v>
          </cell>
          <cell r="CM12">
            <v>17599.110603980975</v>
          </cell>
          <cell r="CN12">
            <v>23254.595521330852</v>
          </cell>
          <cell r="CO12">
            <v>17602.251667528515</v>
          </cell>
          <cell r="CP12">
            <v>17603.822199302285</v>
          </cell>
          <cell r="CQ12">
            <v>17605.392731076059</v>
          </cell>
          <cell r="CR12">
            <v>17658.692701081171</v>
          </cell>
          <cell r="CS12">
            <v>17646.157018045622</v>
          </cell>
          <cell r="CT12">
            <v>21417.003806870132</v>
          </cell>
          <cell r="CU12">
            <v>18426.976340613684</v>
          </cell>
          <cell r="CV12">
            <v>17650.868613366933</v>
          </cell>
          <cell r="CW12">
            <v>17652.439145140706</v>
          </cell>
          <cell r="CX12">
            <v>17914.717951360486</v>
          </cell>
          <cell r="CY12">
            <v>17655.580208688247</v>
          </cell>
          <cell r="CZ12">
            <v>17657.150740462021</v>
          </cell>
          <cell r="DA12">
            <v>17658.721272235791</v>
          </cell>
          <cell r="DB12">
            <v>17660.291804009561</v>
          </cell>
          <cell r="DC12">
            <v>18641.221065385645</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row>
        <row r="19">
          <cell r="H19">
            <v>0</v>
          </cell>
          <cell r="I19">
            <v>0</v>
          </cell>
          <cell r="J19">
            <v>0</v>
          </cell>
          <cell r="K19">
            <v>0</v>
          </cell>
          <cell r="L19">
            <v>0</v>
          </cell>
          <cell r="M19">
            <v>0</v>
          </cell>
          <cell r="N19">
            <v>0</v>
          </cell>
          <cell r="O19">
            <v>0</v>
          </cell>
          <cell r="P19">
            <v>0</v>
          </cell>
          <cell r="Q19">
            <v>0</v>
          </cell>
          <cell r="R19">
            <v>0</v>
          </cell>
          <cell r="S19">
            <v>0</v>
          </cell>
          <cell r="T19">
            <v>0</v>
          </cell>
          <cell r="U19">
            <v>0</v>
          </cell>
          <cell r="V19">
            <v>85.793919773928138</v>
          </cell>
          <cell r="W19">
            <v>204.582558562815</v>
          </cell>
          <cell r="X19">
            <v>328.30273954687516</v>
          </cell>
          <cell r="Y19">
            <v>439.85434538462982</v>
          </cell>
          <cell r="Z19">
            <v>467.9048746426862</v>
          </cell>
          <cell r="AA19">
            <v>464.22164939091317</v>
          </cell>
          <cell r="AB19">
            <v>447.53394841195689</v>
          </cell>
          <cell r="AC19">
            <v>465.65182418549972</v>
          </cell>
          <cell r="AD19">
            <v>850.39566127302623</v>
          </cell>
          <cell r="AE19">
            <v>1215.8261859156405</v>
          </cell>
          <cell r="AF19">
            <v>1404.0915404332454</v>
          </cell>
          <cell r="AG19">
            <v>1532.4999677733585</v>
          </cell>
          <cell r="AH19">
            <v>1538.6081717777574</v>
          </cell>
          <cell r="AI19">
            <v>1571.6038723311754</v>
          </cell>
          <cell r="AJ19">
            <v>1598.5660931048758</v>
          </cell>
          <cell r="AK19">
            <v>1564.35977071253</v>
          </cell>
          <cell r="AL19">
            <v>1650.8142251322224</v>
          </cell>
          <cell r="AM19">
            <v>1866.1201404605599</v>
          </cell>
          <cell r="AN19">
            <v>1124.2617527031616</v>
          </cell>
          <cell r="AO19">
            <v>1044.8103455026458</v>
          </cell>
          <cell r="AP19">
            <v>931.10693040488286</v>
          </cell>
          <cell r="AQ19">
            <v>990.13456317304667</v>
          </cell>
          <cell r="AR19">
            <v>934.12058898735654</v>
          </cell>
          <cell r="AS19">
            <v>961.05066163089111</v>
          </cell>
          <cell r="AT19">
            <v>944.06728362188426</v>
          </cell>
          <cell r="AU19">
            <v>942.94371104051743</v>
          </cell>
          <cell r="AV19">
            <v>1088.5669118563112</v>
          </cell>
          <cell r="AW19">
            <v>1225.8316499901148</v>
          </cell>
          <cell r="AX19">
            <v>1309.7855814831437</v>
          </cell>
          <cell r="AY19">
            <v>1537.2567698019191</v>
          </cell>
          <cell r="AZ19">
            <v>1161.7909534689513</v>
          </cell>
          <cell r="BA19">
            <v>1192.2631896854721</v>
          </cell>
          <cell r="BB19">
            <v>1230.4732739775568</v>
          </cell>
          <cell r="BC19">
            <v>1277.224579784759</v>
          </cell>
          <cell r="BD19">
            <v>1230.0241662751209</v>
          </cell>
          <cell r="BE19">
            <v>1249.7378562164945</v>
          </cell>
          <cell r="BF19">
            <v>1245.7488490782403</v>
          </cell>
          <cell r="BG19">
            <v>1252.2273135222285</v>
          </cell>
          <cell r="BH19">
            <v>1172.9411028563775</v>
          </cell>
          <cell r="BI19">
            <v>1079.2471528604658</v>
          </cell>
          <cell r="BJ19">
            <v>1027.2898752266528</v>
          </cell>
          <cell r="BK19">
            <v>1082.1471246648803</v>
          </cell>
          <cell r="BL19">
            <v>623.45303144582158</v>
          </cell>
          <cell r="BM19">
            <v>628.79447838561623</v>
          </cell>
          <cell r="BN19">
            <v>627.02762605104772</v>
          </cell>
          <cell r="BO19">
            <v>635.25240192441424</v>
          </cell>
          <cell r="BP19">
            <v>580.16704958861988</v>
          </cell>
          <cell r="BQ19">
            <v>595.99845801725667</v>
          </cell>
          <cell r="BR19">
            <v>591.72090492651967</v>
          </cell>
          <cell r="BS19">
            <v>601.35927519753636</v>
          </cell>
          <cell r="BT19">
            <v>572.42454234836259</v>
          </cell>
          <cell r="BU19">
            <v>521.43080532927615</v>
          </cell>
          <cell r="BV19">
            <v>523.37720105692529</v>
          </cell>
          <cell r="BW19">
            <v>593.88888500085613</v>
          </cell>
          <cell r="BX19">
            <v>394.81432209440641</v>
          </cell>
          <cell r="BY19">
            <v>403.87441779090813</v>
          </cell>
          <cell r="BZ19">
            <v>371.81789485962975</v>
          </cell>
          <cell r="CA19">
            <v>371.71022674903452</v>
          </cell>
          <cell r="CB19">
            <v>373.36611427992699</v>
          </cell>
          <cell r="CC19">
            <v>375.0220018108194</v>
          </cell>
          <cell r="CD19">
            <v>376.67788934171188</v>
          </cell>
          <cell r="CE19">
            <v>378.33377687260435</v>
          </cell>
          <cell r="CF19">
            <v>376.66063089253521</v>
          </cell>
          <cell r="CG19">
            <v>373.60887338792668</v>
          </cell>
          <cell r="CH19">
            <v>374.59895421662685</v>
          </cell>
          <cell r="CI19">
            <v>386.7773030483267</v>
          </cell>
          <cell r="CJ19">
            <v>354.96541632277763</v>
          </cell>
          <cell r="CK19">
            <v>355.95549715147774</v>
          </cell>
          <cell r="CL19">
            <v>356.76574793093295</v>
          </cell>
          <cell r="CM19">
            <v>357.50152791352446</v>
          </cell>
          <cell r="CN19">
            <v>358.45564273237562</v>
          </cell>
          <cell r="CO19">
            <v>359.40975755122679</v>
          </cell>
          <cell r="CP19">
            <v>360.36387237007796</v>
          </cell>
          <cell r="CQ19">
            <v>361.31798718892907</v>
          </cell>
          <cell r="CR19">
            <v>362.09227195853532</v>
          </cell>
          <cell r="CS19">
            <v>362.79208593127777</v>
          </cell>
          <cell r="CT19">
            <v>363.71023474027999</v>
          </cell>
          <cell r="CU19">
            <v>370.66682650167672</v>
          </cell>
          <cell r="CV19">
            <v>353.88135847297656</v>
          </cell>
          <cell r="CW19">
            <v>354.79950728197872</v>
          </cell>
          <cell r="CX19">
            <v>355.71765609098094</v>
          </cell>
          <cell r="CY19">
            <v>356.6358048999831</v>
          </cell>
          <cell r="CZ19">
            <v>357.55395370898526</v>
          </cell>
          <cell r="DA19">
            <v>358.47210251798742</v>
          </cell>
          <cell r="DB19">
            <v>359.39025132698958</v>
          </cell>
          <cell r="DC19">
            <v>367.91283262466857</v>
          </cell>
          <cell r="DD19">
            <v>1.8417267710901796E-13</v>
          </cell>
          <cell r="DE19">
            <v>1.8417267710901796E-13</v>
          </cell>
          <cell r="DF19">
            <v>1.8417267710901796E-13</v>
          </cell>
          <cell r="DG19">
            <v>1.8417267710901796E-13</v>
          </cell>
          <cell r="DH19">
            <v>1.8417267710901796E-13</v>
          </cell>
          <cell r="DI19">
            <v>1.8417267710901796E-13</v>
          </cell>
          <cell r="DJ19">
            <v>1.8417267710901796E-13</v>
          </cell>
          <cell r="DK19">
            <v>1.8417267710901796E-13</v>
          </cell>
          <cell r="DL19">
            <v>1.8417267710901796E-13</v>
          </cell>
          <cell r="DM19">
            <v>1.8417267710901796E-13</v>
          </cell>
          <cell r="DN19">
            <v>1.8417267710901796E-13</v>
          </cell>
          <cell r="DO19">
            <v>1.8417267710901796E-13</v>
          </cell>
          <cell r="DP19">
            <v>1.8417267710901796E-13</v>
          </cell>
          <cell r="DQ19">
            <v>1.8417267710901796E-13</v>
          </cell>
          <cell r="DR19">
            <v>1.8417267710901796E-13</v>
          </cell>
          <cell r="DS19">
            <v>1.8417267710901796E-13</v>
          </cell>
          <cell r="DT19">
            <v>1.8417267710901796E-13</v>
          </cell>
          <cell r="DU19">
            <v>1.8417267710901796E-13</v>
          </cell>
          <cell r="DV19">
            <v>1.8417267710901796E-13</v>
          </cell>
          <cell r="DW19">
            <v>1.8417267710901796E-13</v>
          </cell>
          <cell r="DX19">
            <v>1.8417267710901796E-13</v>
          </cell>
          <cell r="DY19">
            <v>1.8417267710901796E-13</v>
          </cell>
          <cell r="DZ19">
            <v>1.8417267710901796E-13</v>
          </cell>
          <cell r="EA19">
            <v>1.8417267710901796E-13</v>
          </cell>
          <cell r="EB19">
            <v>1.8417267710901796E-13</v>
          </cell>
          <cell r="EC19">
            <v>1.8417267710901796E-13</v>
          </cell>
          <cell r="ED19">
            <v>1.8417267710901796E-13</v>
          </cell>
          <cell r="EE19">
            <v>1.8417267710901796E-13</v>
          </cell>
          <cell r="EF19">
            <v>1.8417267710901796E-13</v>
          </cell>
          <cell r="EG19">
            <v>1.8417267710901796E-13</v>
          </cell>
          <cell r="EH19">
            <v>1.8417267710901796E-13</v>
          </cell>
          <cell r="EI19">
            <v>1.8417267710901796E-13</v>
          </cell>
        </row>
        <row r="21">
          <cell r="H21">
            <v>0</v>
          </cell>
          <cell r="I21">
            <v>0</v>
          </cell>
          <cell r="J21">
            <v>0</v>
          </cell>
          <cell r="K21">
            <v>0</v>
          </cell>
          <cell r="L21">
            <v>0</v>
          </cell>
          <cell r="M21">
            <v>0</v>
          </cell>
          <cell r="N21">
            <v>0</v>
          </cell>
          <cell r="O21">
            <v>0</v>
          </cell>
          <cell r="P21">
            <v>0</v>
          </cell>
          <cell r="Q21">
            <v>0</v>
          </cell>
          <cell r="R21">
            <v>0</v>
          </cell>
          <cell r="S21">
            <v>0</v>
          </cell>
          <cell r="T21">
            <v>0</v>
          </cell>
          <cell r="U21">
            <v>0</v>
          </cell>
          <cell r="V21">
            <v>-1838.2111067590108</v>
          </cell>
          <cell r="W21">
            <v>702.67561491475726</v>
          </cell>
          <cell r="X21">
            <v>521.64939077808697</v>
          </cell>
          <cell r="Y21">
            <v>936.70782328960991</v>
          </cell>
          <cell r="Z21">
            <v>1716.041836790916</v>
          </cell>
          <cell r="AA21">
            <v>1457.0235288523377</v>
          </cell>
          <cell r="AB21">
            <v>543.49748373481168</v>
          </cell>
          <cell r="AC21">
            <v>-2847.9280857061153</v>
          </cell>
          <cell r="AD21">
            <v>4320.2779044438021</v>
          </cell>
          <cell r="AE21">
            <v>8996.2019285396782</v>
          </cell>
          <cell r="AF21">
            <v>9831.8199345420617</v>
          </cell>
          <cell r="AG21">
            <v>11297.626535029591</v>
          </cell>
          <cell r="AH21">
            <v>10828.595908614965</v>
          </cell>
          <cell r="AI21">
            <v>10579.428248205291</v>
          </cell>
          <cell r="AJ21">
            <v>9555.983341761721</v>
          </cell>
          <cell r="AK21">
            <v>6740.0360098199926</v>
          </cell>
          <cell r="AL21">
            <v>6443.9726900930091</v>
          </cell>
          <cell r="AM21">
            <v>22656.480168590475</v>
          </cell>
          <cell r="AN21">
            <v>8117.4435901543875</v>
          </cell>
          <cell r="AO21">
            <v>8320.4996102468831</v>
          </cell>
          <cell r="AP21">
            <v>6462.5389862910088</v>
          </cell>
          <cell r="AQ21">
            <v>8634.3813822504053</v>
          </cell>
          <cell r="AR21">
            <v>6160.727419662453</v>
          </cell>
          <cell r="AS21">
            <v>7950.9858122444721</v>
          </cell>
          <cell r="AT21">
            <v>7627.071501251291</v>
          </cell>
          <cell r="AU21">
            <v>7414.1661487519614</v>
          </cell>
          <cell r="AV21">
            <v>7394.7138385786329</v>
          </cell>
          <cell r="AW21">
            <v>8584.7002069989358</v>
          </cell>
          <cell r="AX21">
            <v>8260.6093357062109</v>
          </cell>
          <cell r="AY21">
            <v>18488.245561900439</v>
          </cell>
          <cell r="AZ21">
            <v>9302.5729830610453</v>
          </cell>
          <cell r="BA21">
            <v>9567.4542605870738</v>
          </cell>
          <cell r="BB21">
            <v>10060.327513690369</v>
          </cell>
          <cell r="BC21">
            <v>11979.992176101174</v>
          </cell>
          <cell r="BD21">
            <v>10012.995661070236</v>
          </cell>
          <cell r="BE21">
            <v>10863.175498584695</v>
          </cell>
          <cell r="BF21">
            <v>10445.258438223007</v>
          </cell>
          <cell r="BG21">
            <v>10495.349776358729</v>
          </cell>
          <cell r="BH21">
            <v>10016.458130985469</v>
          </cell>
          <cell r="BI21">
            <v>9469.0457810697408</v>
          </cell>
          <cell r="BJ21">
            <v>9287.274051252909</v>
          </cell>
          <cell r="BK21">
            <v>18142.308992348837</v>
          </cell>
          <cell r="BL21">
            <v>7974.9417105908678</v>
          </cell>
          <cell r="BM21">
            <v>8047.0125611224921</v>
          </cell>
          <cell r="BN21">
            <v>7578.7544233113222</v>
          </cell>
          <cell r="BO21">
            <v>8911.2336087355161</v>
          </cell>
          <cell r="BP21">
            <v>7258.5020952216955</v>
          </cell>
          <cell r="BQ21">
            <v>7563.2354867234571</v>
          </cell>
          <cell r="BR21">
            <v>7255.2973293394743</v>
          </cell>
          <cell r="BS21">
            <v>7230.7524664246675</v>
          </cell>
          <cell r="BT21">
            <v>6441.3686133638876</v>
          </cell>
          <cell r="BU21">
            <v>5363.7449229507847</v>
          </cell>
          <cell r="BV21">
            <v>1590.9517383986288</v>
          </cell>
          <cell r="BW21">
            <v>9859.1649941504475</v>
          </cell>
          <cell r="BX21">
            <v>5485.64981086434</v>
          </cell>
          <cell r="BY21">
            <v>5949.2658479842412</v>
          </cell>
          <cell r="BZ21">
            <v>5075.939072141281</v>
          </cell>
          <cell r="CA21">
            <v>5295.0829592933869</v>
          </cell>
          <cell r="CB21">
            <v>5291.8565399887239</v>
          </cell>
          <cell r="CC21">
            <v>5288.6301206840617</v>
          </cell>
          <cell r="CD21">
            <v>5285.4037013793986</v>
          </cell>
          <cell r="CE21">
            <v>5282.1772820747328</v>
          </cell>
          <cell r="CF21">
            <v>5178.8210198183497</v>
          </cell>
          <cell r="CG21">
            <v>5097.4253682790795</v>
          </cell>
          <cell r="CH21">
            <v>-559.0496298994974</v>
          </cell>
          <cell r="CI21">
            <v>5827.0004086044528</v>
          </cell>
          <cell r="CJ21">
            <v>5111.3572300229143</v>
          </cell>
          <cell r="CK21">
            <v>5108.7966174204403</v>
          </cell>
          <cell r="CL21">
            <v>4845.7075604212096</v>
          </cell>
          <cell r="CM21">
            <v>5099.1448033199358</v>
          </cell>
          <cell r="CN21">
            <v>-557.29422884879261</v>
          </cell>
          <cell r="CO21">
            <v>5094.0955101346926</v>
          </cell>
          <cell r="CP21">
            <v>5091.5708635420715</v>
          </cell>
          <cell r="CQ21">
            <v>5089.0462169494467</v>
          </cell>
          <cell r="CR21">
            <v>5034.971962174729</v>
          </cell>
          <cell r="CS21">
            <v>5032.2521754868885</v>
          </cell>
          <cell r="CT21">
            <v>1260.4872378533762</v>
          </cell>
          <cell r="CU21">
            <v>5423.7992348619164</v>
          </cell>
          <cell r="CV21">
            <v>5036.4513076238791</v>
          </cell>
          <cell r="CW21">
            <v>5033.9626270411036</v>
          </cell>
          <cell r="CX21">
            <v>4770.7656720123214</v>
          </cell>
          <cell r="CY21">
            <v>5028.985265875559</v>
          </cell>
          <cell r="CZ21">
            <v>5026.4965852927826</v>
          </cell>
          <cell r="DA21">
            <v>5024.0079047100098</v>
          </cell>
          <cell r="DB21">
            <v>5021.519224127238</v>
          </cell>
          <cell r="DC21">
            <v>5518.3882769675802</v>
          </cell>
          <cell r="DD21">
            <v>-1.8417267710901796E-13</v>
          </cell>
          <cell r="DE21">
            <v>-1.8417267710901796E-13</v>
          </cell>
          <cell r="DF21">
            <v>-1.8417267710901796E-13</v>
          </cell>
          <cell r="DG21">
            <v>-1.8417267710901796E-13</v>
          </cell>
          <cell r="DH21">
            <v>-1.8417267710901796E-13</v>
          </cell>
          <cell r="DI21">
            <v>-1.8417267710901796E-13</v>
          </cell>
          <cell r="DJ21">
            <v>-1.8417267710901796E-13</v>
          </cell>
          <cell r="DK21">
            <v>-1.8417267710901796E-13</v>
          </cell>
          <cell r="DL21">
            <v>-1.8417267710901796E-13</v>
          </cell>
          <cell r="DM21">
            <v>-1.8417267710901796E-13</v>
          </cell>
          <cell r="DN21">
            <v>-1.8417267710901796E-13</v>
          </cell>
          <cell r="DO21">
            <v>-1.8417267710901796E-13</v>
          </cell>
          <cell r="DP21">
            <v>-1.8417267710901796E-13</v>
          </cell>
          <cell r="DQ21">
            <v>-1.8417267710901796E-13</v>
          </cell>
          <cell r="DR21">
            <v>-1.8417267710901796E-13</v>
          </cell>
          <cell r="DS21">
            <v>-1.8417267710901796E-13</v>
          </cell>
          <cell r="DT21">
            <v>-1.8417267710901796E-13</v>
          </cell>
          <cell r="DU21">
            <v>-1.8417267710901796E-13</v>
          </cell>
          <cell r="DV21">
            <v>-1.8417267710901796E-13</v>
          </cell>
          <cell r="DW21">
            <v>-1.8417267710901796E-13</v>
          </cell>
          <cell r="DX21">
            <v>-1.8417267710901796E-13</v>
          </cell>
          <cell r="DY21">
            <v>-1.8417267710901796E-13</v>
          </cell>
          <cell r="DZ21">
            <v>-1.8417267710901796E-13</v>
          </cell>
          <cell r="EA21">
            <v>-1.8417267710901796E-13</v>
          </cell>
          <cell r="EB21">
            <v>-1.8417267710901796E-13</v>
          </cell>
          <cell r="EC21">
            <v>-1.8417267710901796E-13</v>
          </cell>
          <cell r="ED21">
            <v>-1.8417267710901796E-13</v>
          </cell>
          <cell r="EE21">
            <v>-1.8417267710901796E-13</v>
          </cell>
          <cell r="EF21">
            <v>-1.8417267710901796E-13</v>
          </cell>
          <cell r="EG21">
            <v>-1.8417267710901796E-13</v>
          </cell>
          <cell r="EH21">
            <v>-1.8417267710901796E-13</v>
          </cell>
          <cell r="EI21">
            <v>-1.8417267710901796E-13</v>
          </cell>
        </row>
        <row r="23">
          <cell r="H23">
            <v>0</v>
          </cell>
          <cell r="I23">
            <v>0</v>
          </cell>
          <cell r="J23">
            <v>0</v>
          </cell>
          <cell r="K23">
            <v>0</v>
          </cell>
          <cell r="L23">
            <v>0</v>
          </cell>
          <cell r="M23">
            <v>0</v>
          </cell>
          <cell r="N23">
            <v>0</v>
          </cell>
          <cell r="O23">
            <v>0</v>
          </cell>
          <cell r="P23">
            <v>0</v>
          </cell>
          <cell r="Q23">
            <v>0</v>
          </cell>
          <cell r="R23">
            <v>0</v>
          </cell>
          <cell r="S23">
            <v>3400</v>
          </cell>
          <cell r="T23">
            <v>1050</v>
          </cell>
          <cell r="U23">
            <v>1050</v>
          </cell>
          <cell r="V23">
            <v>1050</v>
          </cell>
          <cell r="W23">
            <v>1050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row>
        <row r="25">
          <cell r="H25">
            <v>0</v>
          </cell>
          <cell r="I25">
            <v>0</v>
          </cell>
          <cell r="J25">
            <v>0</v>
          </cell>
          <cell r="K25">
            <v>0</v>
          </cell>
          <cell r="L25">
            <v>0</v>
          </cell>
          <cell r="M25">
            <v>0</v>
          </cell>
          <cell r="N25">
            <v>0</v>
          </cell>
          <cell r="O25">
            <v>0</v>
          </cell>
          <cell r="P25">
            <v>0</v>
          </cell>
          <cell r="Q25">
            <v>0</v>
          </cell>
          <cell r="R25">
            <v>0</v>
          </cell>
          <cell r="S25">
            <v>-3400</v>
          </cell>
          <cell r="T25">
            <v>-1050</v>
          </cell>
          <cell r="U25">
            <v>-1050</v>
          </cell>
          <cell r="V25">
            <v>-2888.2111067590108</v>
          </cell>
          <cell r="W25">
            <v>-347.32438508524274</v>
          </cell>
          <cell r="X25">
            <v>521.64939077808697</v>
          </cell>
          <cell r="Y25">
            <v>936.70782328960991</v>
          </cell>
          <cell r="Z25">
            <v>1716.041836790916</v>
          </cell>
          <cell r="AA25">
            <v>1457.0235288523377</v>
          </cell>
          <cell r="AB25">
            <v>543.49748373481168</v>
          </cell>
          <cell r="AC25">
            <v>-2847.9280857061153</v>
          </cell>
          <cell r="AD25">
            <v>4320.2779044438021</v>
          </cell>
          <cell r="AE25">
            <v>8996.2019285396782</v>
          </cell>
          <cell r="AF25">
            <v>9831.8199345420617</v>
          </cell>
          <cell r="AG25">
            <v>11297.626535029591</v>
          </cell>
          <cell r="AH25">
            <v>10828.595908614965</v>
          </cell>
          <cell r="AI25">
            <v>10579.428248205291</v>
          </cell>
          <cell r="AJ25">
            <v>9555.983341761721</v>
          </cell>
          <cell r="AK25">
            <v>6740.0360098199926</v>
          </cell>
          <cell r="AL25">
            <v>6443.9726900930091</v>
          </cell>
          <cell r="AM25">
            <v>22656.480168590475</v>
          </cell>
          <cell r="AN25">
            <v>8117.4435901543875</v>
          </cell>
          <cell r="AO25">
            <v>8320.4996102468831</v>
          </cell>
          <cell r="AP25">
            <v>6462.5389862910088</v>
          </cell>
          <cell r="AQ25">
            <v>8634.3813822504053</v>
          </cell>
          <cell r="AR25">
            <v>6160.727419662453</v>
          </cell>
          <cell r="AS25">
            <v>7950.9858122444721</v>
          </cell>
          <cell r="AT25">
            <v>7627.071501251291</v>
          </cell>
          <cell r="AU25">
            <v>7414.1661487519614</v>
          </cell>
          <cell r="AV25">
            <v>7394.7138385786329</v>
          </cell>
          <cell r="AW25">
            <v>8584.7002069989358</v>
          </cell>
          <cell r="AX25">
            <v>8260.6093357062109</v>
          </cell>
          <cell r="AY25">
            <v>18488.245561900439</v>
          </cell>
          <cell r="AZ25">
            <v>9302.5729830610453</v>
          </cell>
          <cell r="BA25">
            <v>9567.4542605870738</v>
          </cell>
          <cell r="BB25">
            <v>10060.327513690369</v>
          </cell>
          <cell r="BC25">
            <v>11979.992176101174</v>
          </cell>
          <cell r="BD25">
            <v>10012.995661070236</v>
          </cell>
          <cell r="BE25">
            <v>10863.175498584695</v>
          </cell>
          <cell r="BF25">
            <v>10445.258438223007</v>
          </cell>
          <cell r="BG25">
            <v>10495.349776358729</v>
          </cell>
          <cell r="BH25">
            <v>10016.458130985469</v>
          </cell>
          <cell r="BI25">
            <v>9469.0457810697408</v>
          </cell>
          <cell r="BJ25">
            <v>9287.274051252909</v>
          </cell>
          <cell r="BK25">
            <v>18142.308992348837</v>
          </cell>
          <cell r="BL25">
            <v>7974.9417105908678</v>
          </cell>
          <cell r="BM25">
            <v>8047.0125611224921</v>
          </cell>
          <cell r="BN25">
            <v>7578.7544233113222</v>
          </cell>
          <cell r="BO25">
            <v>8911.2336087355161</v>
          </cell>
          <cell r="BP25">
            <v>7258.5020952216955</v>
          </cell>
          <cell r="BQ25">
            <v>7563.2354867234571</v>
          </cell>
          <cell r="BR25">
            <v>7255.2973293394743</v>
          </cell>
          <cell r="BS25">
            <v>7230.7524664246675</v>
          </cell>
          <cell r="BT25">
            <v>6441.3686133638876</v>
          </cell>
          <cell r="BU25">
            <v>5363.7449229507847</v>
          </cell>
          <cell r="BV25">
            <v>1590.9517383986288</v>
          </cell>
          <cell r="BW25">
            <v>9859.1649941504475</v>
          </cell>
          <cell r="BX25">
            <v>5485.64981086434</v>
          </cell>
          <cell r="BY25">
            <v>5949.2658479842412</v>
          </cell>
          <cell r="BZ25">
            <v>5075.939072141281</v>
          </cell>
          <cell r="CA25">
            <v>5295.0829592933869</v>
          </cell>
          <cell r="CB25">
            <v>5291.8565399887239</v>
          </cell>
          <cell r="CC25">
            <v>5288.6301206840617</v>
          </cell>
          <cell r="CD25">
            <v>5285.4037013793986</v>
          </cell>
          <cell r="CE25">
            <v>5282.1772820747328</v>
          </cell>
          <cell r="CF25">
            <v>5178.8210198183497</v>
          </cell>
          <cell r="CG25">
            <v>5097.4253682790795</v>
          </cell>
          <cell r="CH25">
            <v>-559.0496298994974</v>
          </cell>
          <cell r="CI25">
            <v>5827.0004086044528</v>
          </cell>
          <cell r="CJ25">
            <v>5111.3572300229143</v>
          </cell>
          <cell r="CK25">
            <v>5108.7966174204403</v>
          </cell>
          <cell r="CL25">
            <v>4845.7075604212096</v>
          </cell>
          <cell r="CM25">
            <v>5099.1448033199358</v>
          </cell>
          <cell r="CN25">
            <v>-557.29422884879261</v>
          </cell>
          <cell r="CO25">
            <v>5094.0955101346926</v>
          </cell>
          <cell r="CP25">
            <v>5091.5708635420715</v>
          </cell>
          <cell r="CQ25">
            <v>5089.0462169494467</v>
          </cell>
          <cell r="CR25">
            <v>5034.971962174729</v>
          </cell>
          <cell r="CS25">
            <v>5032.2521754868885</v>
          </cell>
          <cell r="CT25">
            <v>1260.4872378533762</v>
          </cell>
          <cell r="CU25">
            <v>5423.7992348619164</v>
          </cell>
          <cell r="CV25">
            <v>5036.4513076238791</v>
          </cell>
          <cell r="CW25">
            <v>5033.9626270411036</v>
          </cell>
          <cell r="CX25">
            <v>4770.7656720123214</v>
          </cell>
          <cell r="CY25">
            <v>5028.985265875559</v>
          </cell>
          <cell r="CZ25">
            <v>5026.4965852927826</v>
          </cell>
          <cell r="DA25">
            <v>5024.0079047100098</v>
          </cell>
          <cell r="DB25">
            <v>5021.519224127238</v>
          </cell>
          <cell r="DC25">
            <v>5518.3882769675802</v>
          </cell>
          <cell r="DD25">
            <v>-1.8417267710901796E-13</v>
          </cell>
          <cell r="DE25">
            <v>-1.8417267710901796E-13</v>
          </cell>
          <cell r="DF25">
            <v>-1.8417267710901796E-13</v>
          </cell>
          <cell r="DG25">
            <v>-1.8417267710901796E-13</v>
          </cell>
          <cell r="DH25">
            <v>-1.8417267710901796E-13</v>
          </cell>
          <cell r="DI25">
            <v>-1.8417267710901796E-13</v>
          </cell>
          <cell r="DJ25">
            <v>-1.8417267710901796E-13</v>
          </cell>
          <cell r="DK25">
            <v>-1.8417267710901796E-13</v>
          </cell>
          <cell r="DL25">
            <v>-1.8417267710901796E-13</v>
          </cell>
          <cell r="DM25">
            <v>-1.8417267710901796E-13</v>
          </cell>
          <cell r="DN25">
            <v>-1.8417267710901796E-13</v>
          </cell>
          <cell r="DO25">
            <v>-1.8417267710901796E-13</v>
          </cell>
          <cell r="DP25">
            <v>-1.8417267710901796E-13</v>
          </cell>
          <cell r="DQ25">
            <v>-1.8417267710901796E-13</v>
          </cell>
          <cell r="DR25">
            <v>-1.8417267710901796E-13</v>
          </cell>
          <cell r="DS25">
            <v>-1.8417267710901796E-13</v>
          </cell>
          <cell r="DT25">
            <v>-1.8417267710901796E-13</v>
          </cell>
          <cell r="DU25">
            <v>-1.8417267710901796E-13</v>
          </cell>
          <cell r="DV25">
            <v>-1.8417267710901796E-13</v>
          </cell>
          <cell r="DW25">
            <v>-1.8417267710901796E-13</v>
          </cell>
          <cell r="DX25">
            <v>-1.8417267710901796E-13</v>
          </cell>
          <cell r="DY25">
            <v>-1.8417267710901796E-13</v>
          </cell>
          <cell r="DZ25">
            <v>-1.8417267710901796E-13</v>
          </cell>
          <cell r="EA25">
            <v>-1.8417267710901796E-13</v>
          </cell>
          <cell r="EB25">
            <v>-1.8417267710901796E-13</v>
          </cell>
          <cell r="EC25">
            <v>-1.8417267710901796E-13</v>
          </cell>
          <cell r="ED25">
            <v>-1.8417267710901796E-13</v>
          </cell>
          <cell r="EE25">
            <v>-1.8417267710901796E-13</v>
          </cell>
          <cell r="EF25">
            <v>-1.8417267710901796E-13</v>
          </cell>
          <cell r="EG25">
            <v>-1.8417267710901796E-13</v>
          </cell>
          <cell r="EH25">
            <v>-1.8417267710901796E-13</v>
          </cell>
          <cell r="EI25">
            <v>-1.8417267710901796E-13</v>
          </cell>
        </row>
        <row r="27">
          <cell r="H27">
            <v>0</v>
          </cell>
          <cell r="I27">
            <v>0</v>
          </cell>
          <cell r="J27">
            <v>0</v>
          </cell>
          <cell r="K27">
            <v>0</v>
          </cell>
          <cell r="L27">
            <v>0</v>
          </cell>
          <cell r="M27">
            <v>0</v>
          </cell>
          <cell r="N27">
            <v>0</v>
          </cell>
          <cell r="O27">
            <v>0</v>
          </cell>
          <cell r="P27">
            <v>0</v>
          </cell>
          <cell r="Q27">
            <v>0</v>
          </cell>
          <cell r="R27">
            <v>0</v>
          </cell>
          <cell r="S27">
            <v>612.3680215706521</v>
          </cell>
          <cell r="T27">
            <v>189.11365372034845</v>
          </cell>
          <cell r="U27">
            <v>189.11365372034845</v>
          </cell>
          <cell r="V27">
            <v>338.06911461408049</v>
          </cell>
          <cell r="W27">
            <v>1680.7448175007726</v>
          </cell>
          <cell r="X27">
            <v>1675.8914869843557</v>
          </cell>
          <cell r="Y27">
            <v>2857.399700189093</v>
          </cell>
          <cell r="Z27">
            <v>2744.7445017505588</v>
          </cell>
          <cell r="AA27">
            <v>2804.44255856466</v>
          </cell>
          <cell r="AB27">
            <v>2278.9319700456144</v>
          </cell>
          <cell r="AC27">
            <v>2667.5868750196628</v>
          </cell>
          <cell r="AD27">
            <v>2360.8165883036518</v>
          </cell>
          <cell r="AE27">
            <v>5079.1064405092957</v>
          </cell>
          <cell r="AF27">
            <v>5724.6383855881122</v>
          </cell>
          <cell r="AG27">
            <v>5833.9381465167362</v>
          </cell>
          <cell r="AH27">
            <v>5486.2684191319131</v>
          </cell>
          <cell r="AI27">
            <v>5487.4335843969693</v>
          </cell>
          <cell r="AJ27">
            <v>5666.0263684648453</v>
          </cell>
          <cell r="AK27">
            <v>4009.7211891469988</v>
          </cell>
          <cell r="AL27">
            <v>3983.5104303941303</v>
          </cell>
          <cell r="AM27">
            <v>12569.467501725474</v>
          </cell>
          <cell r="AN27">
            <v>4008.4159410051893</v>
          </cell>
          <cell r="AO27">
            <v>4214.1391320189232</v>
          </cell>
          <cell r="AP27">
            <v>3376.8081318306295</v>
          </cell>
          <cell r="AQ27">
            <v>4522.8226638078377</v>
          </cell>
          <cell r="AR27">
            <v>3250.1748156391759</v>
          </cell>
          <cell r="AS27">
            <v>3432.6078752875746</v>
          </cell>
          <cell r="AT27">
            <v>3236.3625059950837</v>
          </cell>
          <cell r="AU27">
            <v>3237.3455133042171</v>
          </cell>
          <cell r="AV27">
            <v>3367.7371347856124</v>
          </cell>
          <cell r="AW27">
            <v>3952.4409668251155</v>
          </cell>
          <cell r="AX27">
            <v>3943.7944485874568</v>
          </cell>
          <cell r="AY27">
            <v>9169.4096071952245</v>
          </cell>
          <cell r="AZ27">
            <v>3933.0571024117407</v>
          </cell>
          <cell r="BA27">
            <v>4050.6635785959274</v>
          </cell>
          <cell r="BB27">
            <v>3966.1028475439198</v>
          </cell>
          <cell r="BC27">
            <v>4879.4844519217986</v>
          </cell>
          <cell r="BD27">
            <v>3876.9611445372589</v>
          </cell>
          <cell r="BE27">
            <v>3995.4492649813265</v>
          </cell>
          <cell r="BF27">
            <v>3882.6649766327546</v>
          </cell>
          <cell r="BG27">
            <v>3866.4983055404791</v>
          </cell>
          <cell r="BH27">
            <v>3915.3745265084635</v>
          </cell>
          <cell r="BI27">
            <v>3358.0930472182781</v>
          </cell>
          <cell r="BJ27">
            <v>3355.946256699588</v>
          </cell>
          <cell r="BK27">
            <v>8612.0630369335158</v>
          </cell>
          <cell r="BL27">
            <v>2660.0670029306411</v>
          </cell>
          <cell r="BM27">
            <v>2704.4488331517305</v>
          </cell>
          <cell r="BN27">
            <v>2630.3548477413574</v>
          </cell>
          <cell r="BO27">
            <v>3214.2510325486319</v>
          </cell>
          <cell r="BP27">
            <v>2258.4987974091855</v>
          </cell>
          <cell r="BQ27">
            <v>2430.8211362221355</v>
          </cell>
          <cell r="BR27">
            <v>2256.9227301733949</v>
          </cell>
          <cell r="BS27">
            <v>2249.5850563867543</v>
          </cell>
          <cell r="BT27">
            <v>2347.1009393445297</v>
          </cell>
          <cell r="BU27">
            <v>1666.3045479735129</v>
          </cell>
          <cell r="BV27">
            <v>1986.8265250235963</v>
          </cell>
          <cell r="BW27">
            <v>4227.381166452853</v>
          </cell>
          <cell r="BX27">
            <v>1666.7050335758249</v>
          </cell>
          <cell r="BY27">
            <v>1932.524444279954</v>
          </cell>
          <cell r="BZ27">
            <v>1637.2174270056198</v>
          </cell>
          <cell r="CA27">
            <v>1592.7247516626287</v>
          </cell>
          <cell r="CB27">
            <v>1592.8582468633992</v>
          </cell>
          <cell r="CC27">
            <v>1592.9917420641698</v>
          </cell>
          <cell r="CD27">
            <v>1593.1252372649403</v>
          </cell>
          <cell r="CE27">
            <v>1593.2587324657109</v>
          </cell>
          <cell r="CF27">
            <v>1602.1862321658095</v>
          </cell>
          <cell r="CG27">
            <v>1550.0630783259439</v>
          </cell>
          <cell r="CH27">
            <v>2030.7792963006837</v>
          </cell>
          <cell r="CI27">
            <v>1968.194926718309</v>
          </cell>
          <cell r="CJ27">
            <v>1550.4635639282556</v>
          </cell>
          <cell r="CK27">
            <v>1550.5970591290261</v>
          </cell>
          <cell r="CL27">
            <v>1572.8907576577076</v>
          </cell>
          <cell r="CM27">
            <v>1548.0826781022461</v>
          </cell>
          <cell r="CN27">
            <v>2028.7988960769858</v>
          </cell>
          <cell r="CO27">
            <v>1548.3496685037871</v>
          </cell>
          <cell r="CP27">
            <v>1548.4831637045577</v>
          </cell>
          <cell r="CQ27">
            <v>1548.6166589053282</v>
          </cell>
          <cell r="CR27">
            <v>1553.1471563557627</v>
          </cell>
          <cell r="CS27">
            <v>1550.1154814259967</v>
          </cell>
          <cell r="CT27">
            <v>1870.6374584760797</v>
          </cell>
          <cell r="CU27">
            <v>1775.9091669434874</v>
          </cell>
          <cell r="CV27">
            <v>1550.5159670283083</v>
          </cell>
          <cell r="CW27">
            <v>1550.6494622290788</v>
          </cell>
          <cell r="CX27">
            <v>1572.9431607577603</v>
          </cell>
          <cell r="CY27">
            <v>1550.9164526306199</v>
          </cell>
          <cell r="CZ27">
            <v>1551.0499478313905</v>
          </cell>
          <cell r="DA27">
            <v>1551.183443032161</v>
          </cell>
          <cell r="DB27">
            <v>1551.3169382329315</v>
          </cell>
          <cell r="DC27">
            <v>1835.4644650183745</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0</v>
          </cell>
          <cell r="EI27">
            <v>0</v>
          </cell>
        </row>
        <row r="29">
          <cell r="H29">
            <v>0</v>
          </cell>
          <cell r="I29">
            <v>0</v>
          </cell>
          <cell r="J29">
            <v>0</v>
          </cell>
          <cell r="K29">
            <v>0</v>
          </cell>
          <cell r="L29">
            <v>0</v>
          </cell>
          <cell r="M29">
            <v>0</v>
          </cell>
          <cell r="N29">
            <v>0</v>
          </cell>
          <cell r="O29">
            <v>0</v>
          </cell>
          <cell r="P29">
            <v>0</v>
          </cell>
          <cell r="Q29">
            <v>0</v>
          </cell>
          <cell r="R29">
            <v>0</v>
          </cell>
          <cell r="S29">
            <v>-4012.3680215706522</v>
          </cell>
          <cell r="T29">
            <v>-1239.1136537203483</v>
          </cell>
          <cell r="U29">
            <v>-1239.1136537203483</v>
          </cell>
          <cell r="V29">
            <v>-3226.2802213730911</v>
          </cell>
          <cell r="W29">
            <v>-2028.0692025860153</v>
          </cell>
          <cell r="X29">
            <v>-1154.2420962062688</v>
          </cell>
          <cell r="Y29">
            <v>-1920.6918768994831</v>
          </cell>
          <cell r="Z29">
            <v>-1028.7026649596428</v>
          </cell>
          <cell r="AA29">
            <v>-1347.4190297123223</v>
          </cell>
          <cell r="AB29">
            <v>-1735.4344863108026</v>
          </cell>
          <cell r="AC29">
            <v>-5515.5149607257781</v>
          </cell>
          <cell r="AD29">
            <v>1959.4613161401503</v>
          </cell>
          <cell r="AE29">
            <v>3917.0954880303825</v>
          </cell>
          <cell r="AF29">
            <v>4107.1815489539495</v>
          </cell>
          <cell r="AG29">
            <v>5463.6883885128545</v>
          </cell>
          <cell r="AH29">
            <v>5342.327489483052</v>
          </cell>
          <cell r="AI29">
            <v>5091.994663808322</v>
          </cell>
          <cell r="AJ29">
            <v>3889.9569732968757</v>
          </cell>
          <cell r="AK29">
            <v>2730.3148206729938</v>
          </cell>
          <cell r="AL29">
            <v>2460.4622596988788</v>
          </cell>
          <cell r="AM29">
            <v>10087.012666865001</v>
          </cell>
          <cell r="AN29">
            <v>4109.0276491491986</v>
          </cell>
          <cell r="AO29">
            <v>4106.3604782279599</v>
          </cell>
          <cell r="AP29">
            <v>3085.7308544603793</v>
          </cell>
          <cell r="AQ29">
            <v>4111.5587184425676</v>
          </cell>
          <cell r="AR29">
            <v>2910.5526040232771</v>
          </cell>
          <cell r="AS29">
            <v>4518.3779369568974</v>
          </cell>
          <cell r="AT29">
            <v>4390.7089952562073</v>
          </cell>
          <cell r="AU29">
            <v>4176.8206354477443</v>
          </cell>
          <cell r="AV29">
            <v>4026.9767037930205</v>
          </cell>
          <cell r="AW29">
            <v>4632.2592401738202</v>
          </cell>
          <cell r="AX29">
            <v>4316.8148871187541</v>
          </cell>
          <cell r="AY29">
            <v>9318.835954705215</v>
          </cell>
          <cell r="AZ29">
            <v>5369.5158806493046</v>
          </cell>
          <cell r="BA29">
            <v>5516.7906819911459</v>
          </cell>
          <cell r="BB29">
            <v>6094.2246661464487</v>
          </cell>
          <cell r="BC29">
            <v>7100.5077241793751</v>
          </cell>
          <cell r="BD29">
            <v>6136.0345165329763</v>
          </cell>
          <cell r="BE29">
            <v>6867.7262336033682</v>
          </cell>
          <cell r="BF29">
            <v>6562.5934615902524</v>
          </cell>
          <cell r="BG29">
            <v>6628.8514708182502</v>
          </cell>
          <cell r="BH29">
            <v>6101.0836044770058</v>
          </cell>
          <cell r="BI29">
            <v>6110.9527338514627</v>
          </cell>
          <cell r="BJ29">
            <v>5931.3277945533209</v>
          </cell>
          <cell r="BK29">
            <v>9530.2459554153211</v>
          </cell>
          <cell r="BL29">
            <v>5314.8747076602267</v>
          </cell>
          <cell r="BM29">
            <v>5342.5637279707616</v>
          </cell>
          <cell r="BN29">
            <v>4948.3995755699652</v>
          </cell>
          <cell r="BO29">
            <v>5696.9825761868842</v>
          </cell>
          <cell r="BP29">
            <v>5000.00329781251</v>
          </cell>
          <cell r="BQ29">
            <v>5132.4143505013217</v>
          </cell>
          <cell r="BR29">
            <v>4998.3745991660799</v>
          </cell>
          <cell r="BS29">
            <v>4981.1674100379132</v>
          </cell>
          <cell r="BT29">
            <v>4094.2676740193579</v>
          </cell>
          <cell r="BU29">
            <v>3697.4403749772719</v>
          </cell>
          <cell r="BV29">
            <v>-395.87478662496756</v>
          </cell>
          <cell r="BW29">
            <v>5631.7838276975945</v>
          </cell>
          <cell r="BX29">
            <v>3818.9447772885151</v>
          </cell>
          <cell r="BY29">
            <v>4016.7414037042872</v>
          </cell>
          <cell r="BZ29">
            <v>3438.7216451356612</v>
          </cell>
          <cell r="CA29">
            <v>3702.3582076307584</v>
          </cell>
          <cell r="CB29">
            <v>3698.9982931253244</v>
          </cell>
          <cell r="CC29">
            <v>3695.6383786198921</v>
          </cell>
          <cell r="CD29">
            <v>3692.2784641144581</v>
          </cell>
          <cell r="CE29">
            <v>3688.9185496090222</v>
          </cell>
          <cell r="CF29">
            <v>3576.6347876525401</v>
          </cell>
          <cell r="CG29">
            <v>3547.3622899531356</v>
          </cell>
          <cell r="CH29">
            <v>-2589.8289262001808</v>
          </cell>
          <cell r="CI29">
            <v>3858.8054818861438</v>
          </cell>
          <cell r="CJ29">
            <v>3560.8936660946588</v>
          </cell>
          <cell r="CK29">
            <v>3558.1995582914142</v>
          </cell>
          <cell r="CL29">
            <v>3272.816802763502</v>
          </cell>
          <cell r="CM29">
            <v>3551.0621252176898</v>
          </cell>
          <cell r="CN29">
            <v>-2586.0931249257783</v>
          </cell>
          <cell r="CO29">
            <v>3545.7458416309055</v>
          </cell>
          <cell r="CP29">
            <v>3543.0876998375138</v>
          </cell>
          <cell r="CQ29">
            <v>3540.4295580441185</v>
          </cell>
          <cell r="CR29">
            <v>3481.8248058189665</v>
          </cell>
          <cell r="CS29">
            <v>3482.1366940608918</v>
          </cell>
          <cell r="CT29">
            <v>-610.1502206227035</v>
          </cell>
          <cell r="CU29">
            <v>3647.8900679184289</v>
          </cell>
          <cell r="CV29">
            <v>3485.9353405955708</v>
          </cell>
          <cell r="CW29">
            <v>3483.3131648120248</v>
          </cell>
          <cell r="CX29">
            <v>3197.8225112545611</v>
          </cell>
          <cell r="CY29">
            <v>3478.0688132449391</v>
          </cell>
          <cell r="CZ29">
            <v>3475.4466374613921</v>
          </cell>
          <cell r="DA29">
            <v>3472.8244616778488</v>
          </cell>
          <cell r="DB29">
            <v>3470.2022858943064</v>
          </cell>
          <cell r="DC29">
            <v>3682.9238119492056</v>
          </cell>
          <cell r="DD29">
            <v>-1.8417267710901796E-13</v>
          </cell>
          <cell r="DE29">
            <v>-1.8417267710901796E-13</v>
          </cell>
          <cell r="DF29">
            <v>-1.8417267710901796E-13</v>
          </cell>
          <cell r="DG29">
            <v>-1.8417267710901796E-13</v>
          </cell>
          <cell r="DH29">
            <v>-1.8417267710901796E-13</v>
          </cell>
          <cell r="DI29">
            <v>-1.8417267710901796E-13</v>
          </cell>
          <cell r="DJ29">
            <v>-1.8417267710901796E-13</v>
          </cell>
          <cell r="DK29">
            <v>-1.8417267710901796E-13</v>
          </cell>
          <cell r="DL29">
            <v>-1.8417267710901796E-13</v>
          </cell>
          <cell r="DM29">
            <v>-1.8417267710901796E-13</v>
          </cell>
          <cell r="DN29">
            <v>-1.8417267710901796E-13</v>
          </cell>
          <cell r="DO29">
            <v>-1.8417267710901796E-13</v>
          </cell>
          <cell r="DP29">
            <v>-1.8417267710901796E-13</v>
          </cell>
          <cell r="DQ29">
            <v>-1.8417267710901796E-13</v>
          </cell>
          <cell r="DR29">
            <v>-1.8417267710901796E-13</v>
          </cell>
          <cell r="DS29">
            <v>-1.8417267710901796E-13</v>
          </cell>
          <cell r="DT29">
            <v>-1.8417267710901796E-13</v>
          </cell>
          <cell r="DU29">
            <v>-1.8417267710901796E-13</v>
          </cell>
          <cell r="DV29">
            <v>-1.8417267710901796E-13</v>
          </cell>
          <cell r="DW29">
            <v>-1.8417267710901796E-13</v>
          </cell>
          <cell r="DX29">
            <v>-1.8417267710901796E-13</v>
          </cell>
          <cell r="DY29">
            <v>-1.8417267710901796E-13</v>
          </cell>
          <cell r="DZ29">
            <v>-1.8417267710901796E-13</v>
          </cell>
          <cell r="EA29">
            <v>-1.8417267710901796E-13</v>
          </cell>
          <cell r="EB29">
            <v>-1.8417267710901796E-13</v>
          </cell>
          <cell r="EC29">
            <v>-1.8417267710901796E-13</v>
          </cell>
          <cell r="ED29">
            <v>-1.8417267710901796E-13</v>
          </cell>
          <cell r="EE29">
            <v>-1.8417267710901796E-13</v>
          </cell>
          <cell r="EF29">
            <v>-1.8417267710901796E-13</v>
          </cell>
          <cell r="EG29">
            <v>-1.8417267710901796E-13</v>
          </cell>
          <cell r="EH29">
            <v>-1.8417267710901796E-13</v>
          </cell>
          <cell r="EI29">
            <v>-1.8417267710901796E-13</v>
          </cell>
        </row>
      </sheetData>
      <sheetData sheetId="22" refreshError="1">
        <row r="3">
          <cell r="H3">
            <v>37865</v>
          </cell>
          <cell r="T3">
            <v>38231</v>
          </cell>
          <cell r="AF3">
            <v>38596</v>
          </cell>
          <cell r="AR3">
            <v>38961</v>
          </cell>
          <cell r="BD3">
            <v>39326</v>
          </cell>
          <cell r="BP3">
            <v>39692</v>
          </cell>
          <cell r="CB3">
            <v>40057</v>
          </cell>
          <cell r="CN3">
            <v>40422</v>
          </cell>
          <cell r="CZ3">
            <v>40787</v>
          </cell>
          <cell r="DL3">
            <v>41153</v>
          </cell>
          <cell r="DX3">
            <v>41518</v>
          </cell>
          <cell r="EL3" t="str">
            <v>Summary</v>
          </cell>
        </row>
        <row r="4">
          <cell r="H4">
            <v>37500</v>
          </cell>
          <cell r="I4">
            <v>37530</v>
          </cell>
          <cell r="J4">
            <v>37561</v>
          </cell>
          <cell r="K4">
            <v>37591</v>
          </cell>
          <cell r="L4">
            <v>37622</v>
          </cell>
          <cell r="M4">
            <v>37653</v>
          </cell>
          <cell r="N4">
            <v>37681</v>
          </cell>
          <cell r="O4">
            <v>37712</v>
          </cell>
          <cell r="P4">
            <v>37742</v>
          </cell>
          <cell r="Q4">
            <v>37773</v>
          </cell>
          <cell r="R4">
            <v>37803</v>
          </cell>
          <cell r="S4">
            <v>37834</v>
          </cell>
          <cell r="T4">
            <v>37865</v>
          </cell>
          <cell r="U4">
            <v>37895</v>
          </cell>
          <cell r="V4">
            <v>37926</v>
          </cell>
          <cell r="W4">
            <v>37956</v>
          </cell>
          <cell r="X4">
            <v>37987</v>
          </cell>
          <cell r="Y4">
            <v>38018</v>
          </cell>
          <cell r="Z4">
            <v>38047</v>
          </cell>
          <cell r="AA4">
            <v>38078</v>
          </cell>
          <cell r="AB4">
            <v>38108</v>
          </cell>
          <cell r="AC4">
            <v>38139</v>
          </cell>
          <cell r="AD4">
            <v>38169</v>
          </cell>
          <cell r="AE4">
            <v>38200</v>
          </cell>
          <cell r="AF4">
            <v>38231</v>
          </cell>
          <cell r="AG4">
            <v>38261</v>
          </cell>
          <cell r="AH4">
            <v>38292</v>
          </cell>
          <cell r="AI4">
            <v>38322</v>
          </cell>
          <cell r="AJ4">
            <v>38353</v>
          </cell>
          <cell r="AK4">
            <v>38384</v>
          </cell>
          <cell r="AL4">
            <v>38412</v>
          </cell>
          <cell r="AM4">
            <v>38443</v>
          </cell>
          <cell r="AN4">
            <v>38473</v>
          </cell>
          <cell r="AO4">
            <v>38504</v>
          </cell>
          <cell r="AP4">
            <v>38534</v>
          </cell>
          <cell r="AQ4">
            <v>38565</v>
          </cell>
          <cell r="AR4">
            <v>38596</v>
          </cell>
          <cell r="AS4">
            <v>38626</v>
          </cell>
          <cell r="AT4">
            <v>38657</v>
          </cell>
          <cell r="AU4">
            <v>38687</v>
          </cell>
          <cell r="AV4">
            <v>38718</v>
          </cell>
          <cell r="AW4">
            <v>38749</v>
          </cell>
          <cell r="AX4">
            <v>38777</v>
          </cell>
          <cell r="AY4">
            <v>38808</v>
          </cell>
          <cell r="AZ4">
            <v>38838</v>
          </cell>
          <cell r="BA4">
            <v>38869</v>
          </cell>
          <cell r="BB4">
            <v>38899</v>
          </cell>
          <cell r="BC4">
            <v>38930</v>
          </cell>
          <cell r="BD4">
            <v>38961</v>
          </cell>
          <cell r="BE4">
            <v>38991</v>
          </cell>
          <cell r="BF4">
            <v>39022</v>
          </cell>
          <cell r="BG4">
            <v>39052</v>
          </cell>
          <cell r="BH4">
            <v>39083</v>
          </cell>
          <cell r="BI4">
            <v>39114</v>
          </cell>
          <cell r="BJ4">
            <v>39142</v>
          </cell>
          <cell r="BK4">
            <v>39173</v>
          </cell>
          <cell r="BL4">
            <v>39203</v>
          </cell>
          <cell r="BM4">
            <v>39234</v>
          </cell>
          <cell r="BN4">
            <v>39264</v>
          </cell>
          <cell r="BO4">
            <v>39295</v>
          </cell>
          <cell r="BP4">
            <v>39326</v>
          </cell>
          <cell r="BQ4">
            <v>39356</v>
          </cell>
          <cell r="BR4">
            <v>39387</v>
          </cell>
          <cell r="BS4">
            <v>39417</v>
          </cell>
          <cell r="BT4">
            <v>39448</v>
          </cell>
          <cell r="BU4">
            <v>39479</v>
          </cell>
          <cell r="BV4">
            <v>39508</v>
          </cell>
          <cell r="BW4">
            <v>39539</v>
          </cell>
          <cell r="BX4">
            <v>39569</v>
          </cell>
          <cell r="BY4">
            <v>39600</v>
          </cell>
          <cell r="BZ4">
            <v>39630</v>
          </cell>
          <cell r="CA4">
            <v>39661</v>
          </cell>
          <cell r="CB4">
            <v>39692</v>
          </cell>
          <cell r="CC4">
            <v>39722</v>
          </cell>
          <cell r="CD4">
            <v>39753</v>
          </cell>
          <cell r="CE4">
            <v>39783</v>
          </cell>
          <cell r="CF4">
            <v>39814</v>
          </cell>
          <cell r="CG4">
            <v>39845</v>
          </cell>
          <cell r="CH4">
            <v>39873</v>
          </cell>
          <cell r="CI4">
            <v>39904</v>
          </cell>
          <cell r="CJ4">
            <v>39934</v>
          </cell>
          <cell r="CK4">
            <v>39965</v>
          </cell>
          <cell r="CL4">
            <v>39995</v>
          </cell>
          <cell r="CM4">
            <v>40026</v>
          </cell>
          <cell r="CN4">
            <v>40057</v>
          </cell>
          <cell r="CO4">
            <v>40087</v>
          </cell>
          <cell r="CP4">
            <v>40118</v>
          </cell>
          <cell r="CQ4">
            <v>40148</v>
          </cell>
          <cell r="CR4">
            <v>40179</v>
          </cell>
          <cell r="CS4">
            <v>40210</v>
          </cell>
          <cell r="CT4">
            <v>40238</v>
          </cell>
          <cell r="CU4">
            <v>40269</v>
          </cell>
          <cell r="CV4">
            <v>40299</v>
          </cell>
          <cell r="CW4">
            <v>40330</v>
          </cell>
          <cell r="CX4">
            <v>40360</v>
          </cell>
          <cell r="CY4">
            <v>40391</v>
          </cell>
          <cell r="CZ4">
            <v>40422</v>
          </cell>
          <cell r="DA4">
            <v>40452</v>
          </cell>
          <cell r="DB4">
            <v>40483</v>
          </cell>
          <cell r="DC4">
            <v>40513</v>
          </cell>
          <cell r="DD4">
            <v>40544</v>
          </cell>
          <cell r="DE4">
            <v>40575</v>
          </cell>
          <cell r="DF4">
            <v>40603</v>
          </cell>
          <cell r="DG4">
            <v>40634</v>
          </cell>
          <cell r="DH4">
            <v>40664</v>
          </cell>
          <cell r="DI4">
            <v>40695</v>
          </cell>
          <cell r="DJ4">
            <v>40725</v>
          </cell>
          <cell r="DK4">
            <v>40756</v>
          </cell>
          <cell r="DL4">
            <v>40787</v>
          </cell>
          <cell r="DM4">
            <v>40817</v>
          </cell>
          <cell r="DN4">
            <v>40848</v>
          </cell>
          <cell r="DO4">
            <v>40878</v>
          </cell>
          <cell r="DP4">
            <v>40909</v>
          </cell>
          <cell r="DQ4">
            <v>40940</v>
          </cell>
          <cell r="DR4">
            <v>40969</v>
          </cell>
          <cell r="DS4">
            <v>41000</v>
          </cell>
          <cell r="DT4">
            <v>41030</v>
          </cell>
          <cell r="DU4">
            <v>41061</v>
          </cell>
          <cell r="DV4">
            <v>41091</v>
          </cell>
          <cell r="DW4">
            <v>41122</v>
          </cell>
          <cell r="DX4">
            <v>41153</v>
          </cell>
          <cell r="DY4">
            <v>41183</v>
          </cell>
          <cell r="DZ4">
            <v>41214</v>
          </cell>
          <cell r="EA4">
            <v>41244</v>
          </cell>
          <cell r="EB4">
            <v>41275</v>
          </cell>
          <cell r="EC4">
            <v>41306</v>
          </cell>
          <cell r="ED4">
            <v>41334</v>
          </cell>
          <cell r="EE4">
            <v>41365</v>
          </cell>
          <cell r="EF4">
            <v>41395</v>
          </cell>
          <cell r="EG4">
            <v>41426</v>
          </cell>
          <cell r="EH4">
            <v>41456</v>
          </cell>
          <cell r="EI4">
            <v>41487</v>
          </cell>
          <cell r="EL4">
            <v>37865</v>
          </cell>
          <cell r="EM4">
            <v>38231</v>
          </cell>
          <cell r="EN4">
            <v>38596</v>
          </cell>
          <cell r="EO4">
            <v>38961</v>
          </cell>
          <cell r="EP4">
            <v>39326</v>
          </cell>
          <cell r="EQ4">
            <v>39692</v>
          </cell>
          <cell r="ER4">
            <v>40057</v>
          </cell>
          <cell r="ES4">
            <v>40422</v>
          </cell>
          <cell r="ET4">
            <v>40787</v>
          </cell>
          <cell r="EU4">
            <v>41153</v>
          </cell>
          <cell r="EV4">
            <v>41518</v>
          </cell>
          <cell r="EW4" t="str">
            <v>Total First 3 Years</v>
          </cell>
        </row>
      </sheetData>
      <sheetData sheetId="23" refreshError="1">
        <row r="3">
          <cell r="H3">
            <v>37865</v>
          </cell>
          <cell r="T3">
            <v>38231</v>
          </cell>
          <cell r="AF3">
            <v>38596</v>
          </cell>
          <cell r="AR3">
            <v>38961</v>
          </cell>
          <cell r="BD3">
            <v>39326</v>
          </cell>
          <cell r="BP3">
            <v>39692</v>
          </cell>
          <cell r="CB3">
            <v>40057</v>
          </cell>
          <cell r="CN3">
            <v>40422</v>
          </cell>
          <cell r="CZ3">
            <v>40787</v>
          </cell>
          <cell r="DL3">
            <v>41153</v>
          </cell>
          <cell r="DX3">
            <v>41518</v>
          </cell>
        </row>
        <row r="4">
          <cell r="H4">
            <v>37500</v>
          </cell>
          <cell r="I4">
            <v>37530</v>
          </cell>
          <cell r="J4">
            <v>37561</v>
          </cell>
          <cell r="K4">
            <v>37591</v>
          </cell>
          <cell r="L4">
            <v>37622</v>
          </cell>
          <cell r="M4">
            <v>37653</v>
          </cell>
          <cell r="N4">
            <v>37681</v>
          </cell>
          <cell r="O4">
            <v>37712</v>
          </cell>
          <cell r="P4">
            <v>37742</v>
          </cell>
          <cell r="Q4">
            <v>37773</v>
          </cell>
          <cell r="R4">
            <v>37803</v>
          </cell>
          <cell r="S4">
            <v>37834</v>
          </cell>
          <cell r="T4">
            <v>37865</v>
          </cell>
          <cell r="U4">
            <v>37895</v>
          </cell>
          <cell r="V4">
            <v>37926</v>
          </cell>
          <cell r="W4">
            <v>37956</v>
          </cell>
          <cell r="X4">
            <v>37987</v>
          </cell>
          <cell r="Y4">
            <v>38018</v>
          </cell>
          <cell r="Z4">
            <v>38047</v>
          </cell>
          <cell r="AA4">
            <v>38078</v>
          </cell>
          <cell r="AB4">
            <v>38108</v>
          </cell>
          <cell r="AC4">
            <v>38139</v>
          </cell>
          <cell r="AD4">
            <v>38169</v>
          </cell>
          <cell r="AE4">
            <v>38200</v>
          </cell>
          <cell r="AF4">
            <v>38231</v>
          </cell>
          <cell r="AG4">
            <v>38261</v>
          </cell>
          <cell r="AH4">
            <v>38292</v>
          </cell>
          <cell r="AI4">
            <v>38322</v>
          </cell>
          <cell r="AJ4">
            <v>38353</v>
          </cell>
          <cell r="AK4">
            <v>38384</v>
          </cell>
          <cell r="AL4">
            <v>38412</v>
          </cell>
          <cell r="AM4">
            <v>38443</v>
          </cell>
          <cell r="AN4">
            <v>38473</v>
          </cell>
          <cell r="AO4">
            <v>38504</v>
          </cell>
          <cell r="AP4">
            <v>38534</v>
          </cell>
          <cell r="AQ4">
            <v>38565</v>
          </cell>
          <cell r="AR4">
            <v>38596</v>
          </cell>
          <cell r="AS4">
            <v>38626</v>
          </cell>
          <cell r="AT4">
            <v>38657</v>
          </cell>
          <cell r="AU4">
            <v>38687</v>
          </cell>
          <cell r="AV4">
            <v>38718</v>
          </cell>
          <cell r="AW4">
            <v>38749</v>
          </cell>
          <cell r="AX4">
            <v>38777</v>
          </cell>
          <cell r="AY4">
            <v>38808</v>
          </cell>
          <cell r="AZ4">
            <v>38838</v>
          </cell>
          <cell r="BA4">
            <v>38869</v>
          </cell>
          <cell r="BB4">
            <v>38899</v>
          </cell>
          <cell r="BC4">
            <v>38930</v>
          </cell>
          <cell r="BD4">
            <v>38961</v>
          </cell>
          <cell r="BE4">
            <v>38991</v>
          </cell>
          <cell r="BF4">
            <v>39022</v>
          </cell>
          <cell r="BG4">
            <v>39052</v>
          </cell>
          <cell r="BH4">
            <v>39083</v>
          </cell>
          <cell r="BI4">
            <v>39114</v>
          </cell>
          <cell r="BJ4">
            <v>39142</v>
          </cell>
          <cell r="BK4">
            <v>39173</v>
          </cell>
          <cell r="BL4">
            <v>39203</v>
          </cell>
          <cell r="BM4">
            <v>39234</v>
          </cell>
          <cell r="BN4">
            <v>39264</v>
          </cell>
          <cell r="BO4">
            <v>39295</v>
          </cell>
          <cell r="BP4">
            <v>39326</v>
          </cell>
          <cell r="BQ4">
            <v>39356</v>
          </cell>
          <cell r="BR4">
            <v>39387</v>
          </cell>
          <cell r="BS4">
            <v>39417</v>
          </cell>
          <cell r="BT4">
            <v>39448</v>
          </cell>
          <cell r="BU4">
            <v>39479</v>
          </cell>
          <cell r="BV4">
            <v>39508</v>
          </cell>
          <cell r="BW4">
            <v>39539</v>
          </cell>
          <cell r="BX4">
            <v>39569</v>
          </cell>
          <cell r="BY4">
            <v>39600</v>
          </cell>
          <cell r="BZ4">
            <v>39630</v>
          </cell>
          <cell r="CA4">
            <v>39661</v>
          </cell>
          <cell r="CB4">
            <v>39692</v>
          </cell>
          <cell r="CC4">
            <v>39722</v>
          </cell>
          <cell r="CD4">
            <v>39753</v>
          </cell>
          <cell r="CE4">
            <v>39783</v>
          </cell>
          <cell r="CF4">
            <v>39814</v>
          </cell>
          <cell r="CG4">
            <v>39845</v>
          </cell>
          <cell r="CH4">
            <v>39873</v>
          </cell>
          <cell r="CI4">
            <v>39904</v>
          </cell>
          <cell r="CJ4">
            <v>39934</v>
          </cell>
          <cell r="CK4">
            <v>39965</v>
          </cell>
          <cell r="CL4">
            <v>39995</v>
          </cell>
          <cell r="CM4">
            <v>40026</v>
          </cell>
          <cell r="CN4">
            <v>40057</v>
          </cell>
          <cell r="CO4">
            <v>40087</v>
          </cell>
          <cell r="CP4">
            <v>40118</v>
          </cell>
          <cell r="CQ4">
            <v>40148</v>
          </cell>
          <cell r="CR4">
            <v>40179</v>
          </cell>
          <cell r="CS4">
            <v>40210</v>
          </cell>
          <cell r="CT4">
            <v>40238</v>
          </cell>
          <cell r="CU4">
            <v>40269</v>
          </cell>
          <cell r="CV4">
            <v>40299</v>
          </cell>
          <cell r="CW4">
            <v>40330</v>
          </cell>
          <cell r="CX4">
            <v>40360</v>
          </cell>
          <cell r="CY4">
            <v>40391</v>
          </cell>
          <cell r="CZ4">
            <v>40422</v>
          </cell>
          <cell r="DA4">
            <v>40452</v>
          </cell>
          <cell r="DB4">
            <v>40483</v>
          </cell>
          <cell r="DC4">
            <v>40513</v>
          </cell>
          <cell r="DD4">
            <v>40544</v>
          </cell>
          <cell r="DE4">
            <v>40575</v>
          </cell>
          <cell r="DF4">
            <v>40603</v>
          </cell>
          <cell r="DG4">
            <v>40634</v>
          </cell>
          <cell r="DH4">
            <v>40664</v>
          </cell>
          <cell r="DI4">
            <v>40695</v>
          </cell>
          <cell r="DJ4">
            <v>40725</v>
          </cell>
          <cell r="DK4">
            <v>40756</v>
          </cell>
          <cell r="DL4">
            <v>40787</v>
          </cell>
          <cell r="DM4">
            <v>40817</v>
          </cell>
          <cell r="DN4">
            <v>40848</v>
          </cell>
          <cell r="DO4">
            <v>40878</v>
          </cell>
          <cell r="DP4">
            <v>40909</v>
          </cell>
          <cell r="DQ4">
            <v>40940</v>
          </cell>
          <cell r="DR4">
            <v>40969</v>
          </cell>
          <cell r="DS4">
            <v>41000</v>
          </cell>
          <cell r="DT4">
            <v>41030</v>
          </cell>
          <cell r="DU4">
            <v>41061</v>
          </cell>
          <cell r="DV4">
            <v>41091</v>
          </cell>
          <cell r="DW4">
            <v>41122</v>
          </cell>
          <cell r="DX4">
            <v>41153</v>
          </cell>
          <cell r="DY4">
            <v>41183</v>
          </cell>
          <cell r="DZ4">
            <v>41214</v>
          </cell>
          <cell r="EA4">
            <v>41244</v>
          </cell>
          <cell r="EB4">
            <v>41275</v>
          </cell>
          <cell r="EC4">
            <v>41306</v>
          </cell>
          <cell r="ED4">
            <v>41334</v>
          </cell>
          <cell r="EE4">
            <v>41365</v>
          </cell>
          <cell r="EF4">
            <v>41395</v>
          </cell>
          <cell r="EG4">
            <v>41426</v>
          </cell>
          <cell r="EH4">
            <v>41456</v>
          </cell>
          <cell r="EI4">
            <v>41487</v>
          </cell>
        </row>
        <row r="42">
          <cell r="H42" t="str">
            <v>ANNUAL AVG DSO</v>
          </cell>
        </row>
        <row r="43">
          <cell r="H43" t="str">
            <v>FY</v>
          </cell>
          <cell r="I43" t="str">
            <v>DAYS</v>
          </cell>
        </row>
        <row r="44">
          <cell r="H44">
            <v>37865</v>
          </cell>
          <cell r="I44">
            <v>0</v>
          </cell>
        </row>
        <row r="45">
          <cell r="H45">
            <v>38231</v>
          </cell>
          <cell r="I45">
            <v>55.933111717494285</v>
          </cell>
        </row>
        <row r="46">
          <cell r="H46">
            <v>38596</v>
          </cell>
          <cell r="I46">
            <v>39.537797554611444</v>
          </cell>
        </row>
        <row r="47">
          <cell r="H47">
            <v>38961</v>
          </cell>
          <cell r="I47">
            <v>43.070924710653223</v>
          </cell>
        </row>
        <row r="48">
          <cell r="H48">
            <v>39326</v>
          </cell>
          <cell r="I48">
            <v>41.529953305764209</v>
          </cell>
        </row>
        <row r="49">
          <cell r="H49">
            <v>39692</v>
          </cell>
          <cell r="I49">
            <v>34.449177239351883</v>
          </cell>
        </row>
        <row r="50">
          <cell r="H50">
            <v>40057</v>
          </cell>
          <cell r="I50">
            <v>30.489087525714424</v>
          </cell>
        </row>
        <row r="51">
          <cell r="H51">
            <v>40422</v>
          </cell>
          <cell r="I51">
            <v>30.818199076304378</v>
          </cell>
        </row>
        <row r="52">
          <cell r="H52">
            <v>40787</v>
          </cell>
          <cell r="I52">
            <v>27.010594294767973</v>
          </cell>
        </row>
        <row r="53">
          <cell r="H53">
            <v>41153</v>
          </cell>
          <cell r="I53">
            <v>0</v>
          </cell>
        </row>
        <row r="54">
          <cell r="H54">
            <v>41518</v>
          </cell>
          <cell r="I54">
            <v>0</v>
          </cell>
        </row>
      </sheetData>
      <sheetData sheetId="24" refreshError="1">
        <row r="3">
          <cell r="H3">
            <v>37865</v>
          </cell>
          <cell r="T3">
            <v>38231</v>
          </cell>
          <cell r="AF3">
            <v>38596</v>
          </cell>
          <cell r="AR3">
            <v>38961</v>
          </cell>
          <cell r="BD3">
            <v>39326</v>
          </cell>
          <cell r="BP3">
            <v>39692</v>
          </cell>
          <cell r="CB3">
            <v>40057</v>
          </cell>
          <cell r="CN3">
            <v>40422</v>
          </cell>
          <cell r="CZ3">
            <v>40787</v>
          </cell>
          <cell r="DL3">
            <v>41153</v>
          </cell>
          <cell r="DX3">
            <v>41518</v>
          </cell>
        </row>
        <row r="4">
          <cell r="H4">
            <v>37500</v>
          </cell>
          <cell r="I4">
            <v>37530</v>
          </cell>
          <cell r="J4">
            <v>37561</v>
          </cell>
          <cell r="K4">
            <v>37591</v>
          </cell>
          <cell r="L4">
            <v>37622</v>
          </cell>
          <cell r="M4">
            <v>37653</v>
          </cell>
          <cell r="N4">
            <v>37681</v>
          </cell>
          <cell r="O4">
            <v>37712</v>
          </cell>
          <cell r="P4">
            <v>37742</v>
          </cell>
          <cell r="Q4">
            <v>37773</v>
          </cell>
          <cell r="R4">
            <v>37803</v>
          </cell>
          <cell r="S4">
            <v>37834</v>
          </cell>
          <cell r="T4">
            <v>37865</v>
          </cell>
          <cell r="U4">
            <v>37895</v>
          </cell>
          <cell r="V4">
            <v>37926</v>
          </cell>
          <cell r="W4">
            <v>37956</v>
          </cell>
          <cell r="X4">
            <v>37987</v>
          </cell>
          <cell r="Y4">
            <v>38018</v>
          </cell>
          <cell r="Z4">
            <v>38047</v>
          </cell>
          <cell r="AA4">
            <v>38078</v>
          </cell>
          <cell r="AB4">
            <v>38108</v>
          </cell>
          <cell r="AC4">
            <v>38139</v>
          </cell>
          <cell r="AD4">
            <v>38169</v>
          </cell>
          <cell r="AE4">
            <v>38200</v>
          </cell>
          <cell r="AF4">
            <v>38231</v>
          </cell>
          <cell r="AG4">
            <v>38261</v>
          </cell>
          <cell r="AH4">
            <v>38292</v>
          </cell>
          <cell r="AI4">
            <v>38322</v>
          </cell>
          <cell r="AJ4">
            <v>38353</v>
          </cell>
          <cell r="AK4">
            <v>38384</v>
          </cell>
          <cell r="AL4">
            <v>38412</v>
          </cell>
          <cell r="AM4">
            <v>38443</v>
          </cell>
          <cell r="AN4">
            <v>38473</v>
          </cell>
          <cell r="AO4">
            <v>38504</v>
          </cell>
          <cell r="AP4">
            <v>38534</v>
          </cell>
          <cell r="AQ4">
            <v>38565</v>
          </cell>
          <cell r="AR4">
            <v>38596</v>
          </cell>
          <cell r="AS4">
            <v>38626</v>
          </cell>
          <cell r="AT4">
            <v>38657</v>
          </cell>
          <cell r="AU4">
            <v>38687</v>
          </cell>
          <cell r="AV4">
            <v>38718</v>
          </cell>
          <cell r="AW4">
            <v>38749</v>
          </cell>
          <cell r="AX4">
            <v>38777</v>
          </cell>
          <cell r="AY4">
            <v>38808</v>
          </cell>
          <cell r="AZ4">
            <v>38838</v>
          </cell>
          <cell r="BA4">
            <v>38869</v>
          </cell>
          <cell r="BB4">
            <v>38899</v>
          </cell>
          <cell r="BC4">
            <v>38930</v>
          </cell>
          <cell r="BD4">
            <v>38961</v>
          </cell>
          <cell r="BE4">
            <v>38991</v>
          </cell>
          <cell r="BF4">
            <v>39022</v>
          </cell>
          <cell r="BG4">
            <v>39052</v>
          </cell>
          <cell r="BH4">
            <v>39083</v>
          </cell>
          <cell r="BI4">
            <v>39114</v>
          </cell>
          <cell r="BJ4">
            <v>39142</v>
          </cell>
          <cell r="BK4">
            <v>39173</v>
          </cell>
          <cell r="BL4">
            <v>39203</v>
          </cell>
          <cell r="BM4">
            <v>39234</v>
          </cell>
          <cell r="BN4">
            <v>39264</v>
          </cell>
          <cell r="BO4">
            <v>39295</v>
          </cell>
          <cell r="BP4">
            <v>39326</v>
          </cell>
          <cell r="BQ4">
            <v>39356</v>
          </cell>
          <cell r="BR4">
            <v>39387</v>
          </cell>
          <cell r="BS4">
            <v>39417</v>
          </cell>
          <cell r="BT4">
            <v>39448</v>
          </cell>
          <cell r="BU4">
            <v>39479</v>
          </cell>
          <cell r="BV4">
            <v>39508</v>
          </cell>
          <cell r="BW4">
            <v>39539</v>
          </cell>
          <cell r="BX4">
            <v>39569</v>
          </cell>
          <cell r="BY4">
            <v>39600</v>
          </cell>
          <cell r="BZ4">
            <v>39630</v>
          </cell>
          <cell r="CA4">
            <v>39661</v>
          </cell>
          <cell r="CB4">
            <v>39692</v>
          </cell>
          <cell r="CC4">
            <v>39722</v>
          </cell>
          <cell r="CD4">
            <v>39753</v>
          </cell>
          <cell r="CE4">
            <v>39783</v>
          </cell>
          <cell r="CF4">
            <v>39814</v>
          </cell>
          <cell r="CG4">
            <v>39845</v>
          </cell>
          <cell r="CH4">
            <v>39873</v>
          </cell>
          <cell r="CI4">
            <v>39904</v>
          </cell>
          <cell r="CJ4">
            <v>39934</v>
          </cell>
          <cell r="CK4">
            <v>39965</v>
          </cell>
          <cell r="CL4">
            <v>39995</v>
          </cell>
          <cell r="CM4">
            <v>40026</v>
          </cell>
          <cell r="CN4">
            <v>40057</v>
          </cell>
          <cell r="CO4">
            <v>40087</v>
          </cell>
          <cell r="CP4">
            <v>40118</v>
          </cell>
          <cell r="CQ4">
            <v>40148</v>
          </cell>
          <cell r="CR4">
            <v>40179</v>
          </cell>
          <cell r="CS4">
            <v>40210</v>
          </cell>
          <cell r="CT4">
            <v>40238</v>
          </cell>
          <cell r="CU4">
            <v>40269</v>
          </cell>
          <cell r="CV4">
            <v>40299</v>
          </cell>
          <cell r="CW4">
            <v>40330</v>
          </cell>
          <cell r="CX4">
            <v>40360</v>
          </cell>
          <cell r="CY4">
            <v>40391</v>
          </cell>
          <cell r="CZ4">
            <v>40422</v>
          </cell>
          <cell r="DA4">
            <v>40452</v>
          </cell>
          <cell r="DB4">
            <v>40483</v>
          </cell>
          <cell r="DC4">
            <v>40513</v>
          </cell>
          <cell r="DD4">
            <v>40544</v>
          </cell>
          <cell r="DE4">
            <v>40575</v>
          </cell>
          <cell r="DF4">
            <v>40603</v>
          </cell>
          <cell r="DG4">
            <v>40634</v>
          </cell>
          <cell r="DH4">
            <v>40664</v>
          </cell>
          <cell r="DI4">
            <v>40695</v>
          </cell>
          <cell r="DJ4">
            <v>40725</v>
          </cell>
          <cell r="DK4">
            <v>40756</v>
          </cell>
          <cell r="DL4">
            <v>40787</v>
          </cell>
          <cell r="DM4">
            <v>40817</v>
          </cell>
          <cell r="DN4">
            <v>40848</v>
          </cell>
          <cell r="DO4">
            <v>40878</v>
          </cell>
          <cell r="DP4">
            <v>40909</v>
          </cell>
          <cell r="DQ4">
            <v>40940</v>
          </cell>
          <cell r="DR4">
            <v>40969</v>
          </cell>
          <cell r="DS4">
            <v>41000</v>
          </cell>
          <cell r="DT4">
            <v>41030</v>
          </cell>
          <cell r="DU4">
            <v>41061</v>
          </cell>
          <cell r="DV4">
            <v>41091</v>
          </cell>
          <cell r="DW4">
            <v>41122</v>
          </cell>
          <cell r="DX4">
            <v>41153</v>
          </cell>
          <cell r="DY4">
            <v>41183</v>
          </cell>
          <cell r="DZ4">
            <v>41214</v>
          </cell>
          <cell r="EA4">
            <v>41244</v>
          </cell>
          <cell r="EB4">
            <v>41275</v>
          </cell>
          <cell r="EC4">
            <v>41306</v>
          </cell>
          <cell r="ED4">
            <v>41334</v>
          </cell>
          <cell r="EE4">
            <v>41365</v>
          </cell>
          <cell r="EF4">
            <v>41395</v>
          </cell>
          <cell r="EG4">
            <v>41426</v>
          </cell>
          <cell r="EH4">
            <v>41456</v>
          </cell>
          <cell r="EI4">
            <v>41487</v>
          </cell>
        </row>
        <row r="98">
          <cell r="E98" t="str">
            <v>-</v>
          </cell>
        </row>
        <row r="100">
          <cell r="E100">
            <v>0</v>
          </cell>
        </row>
        <row r="145">
          <cell r="H145">
            <v>0</v>
          </cell>
          <cell r="I145">
            <v>0</v>
          </cell>
          <cell r="J145">
            <v>0</v>
          </cell>
          <cell r="K145">
            <v>0</v>
          </cell>
          <cell r="L145">
            <v>0</v>
          </cell>
          <cell r="M145">
            <v>0</v>
          </cell>
          <cell r="N145">
            <v>0</v>
          </cell>
          <cell r="O145">
            <v>0</v>
          </cell>
          <cell r="P145">
            <v>0</v>
          </cell>
          <cell r="Q145">
            <v>0</v>
          </cell>
          <cell r="R145">
            <v>0</v>
          </cell>
          <cell r="S145">
            <v>621.91704334345104</v>
          </cell>
          <cell r="T145">
            <v>1435.8967030135561</v>
          </cell>
          <cell r="U145">
            <v>1820.0219356668642</v>
          </cell>
          <cell r="V145">
            <v>5358.6572545389936</v>
          </cell>
          <cell r="W145">
            <v>12325.574636527508</v>
          </cell>
          <cell r="X145">
            <v>18781.109763443903</v>
          </cell>
          <cell r="Y145">
            <v>25464.329432778108</v>
          </cell>
          <cell r="Z145">
            <v>29404.672908127261</v>
          </cell>
          <cell r="AA145">
            <v>29428.916043463629</v>
          </cell>
          <cell r="AB145">
            <v>28992.235868641863</v>
          </cell>
          <cell r="AC145">
            <v>29292.438508751315</v>
          </cell>
          <cell r="AD145">
            <v>37758.825723040194</v>
          </cell>
          <cell r="AE145">
            <v>57009.25630310869</v>
          </cell>
          <cell r="AF145">
            <v>73430.691498765198</v>
          </cell>
          <cell r="AG145">
            <v>82087.697467934398</v>
          </cell>
          <cell r="AH145">
            <v>84907.073908489561</v>
          </cell>
          <cell r="AI145">
            <v>84526.909518335218</v>
          </cell>
          <cell r="AJ145">
            <v>81303.018228750327</v>
          </cell>
          <cell r="AK145">
            <v>75873.917836096967</v>
          </cell>
          <cell r="AL145">
            <v>79379.488915096401</v>
          </cell>
          <cell r="AM145">
            <v>93449.416786021975</v>
          </cell>
          <cell r="AN145">
            <v>76767.777180178062</v>
          </cell>
          <cell r="AO145">
            <v>50282.996398792486</v>
          </cell>
          <cell r="AP145">
            <v>44512.004079707047</v>
          </cell>
          <cell r="AQ145">
            <v>40953.36658487258</v>
          </cell>
          <cell r="AR145">
            <v>42984.899826231776</v>
          </cell>
          <cell r="AS145">
            <v>44642.210205192649</v>
          </cell>
          <cell r="AT145">
            <v>44140.27973753761</v>
          </cell>
          <cell r="AU145">
            <v>44080.428522046284</v>
          </cell>
          <cell r="AV145">
            <v>46084.477413048364</v>
          </cell>
          <cell r="AW145">
            <v>50554.013452056199</v>
          </cell>
          <cell r="AX145">
            <v>58486.286204702483</v>
          </cell>
          <cell r="AY145">
            <v>68424.974654134989</v>
          </cell>
          <cell r="AZ145">
            <v>60641.831200638306</v>
          </cell>
          <cell r="BA145">
            <v>49569.083484333503</v>
          </cell>
          <cell r="BB145">
            <v>51900.813538101778</v>
          </cell>
          <cell r="BC145">
            <v>52130.855854409485</v>
          </cell>
          <cell r="BD145">
            <v>53331.868683578803</v>
          </cell>
          <cell r="BE145">
            <v>54135.395899588999</v>
          </cell>
          <cell r="BF145">
            <v>52743.57936144009</v>
          </cell>
          <cell r="BG145">
            <v>53848.783135867037</v>
          </cell>
          <cell r="BH145">
            <v>54149.735753190005</v>
          </cell>
          <cell r="BI145">
            <v>47861.351833705703</v>
          </cell>
          <cell r="BJ145">
            <v>44518.13481225416</v>
          </cell>
          <cell r="BK145">
            <v>45714.095141043043</v>
          </cell>
          <cell r="BL145">
            <v>29958.155058360368</v>
          </cell>
          <cell r="BM145">
            <v>16462.350352714253</v>
          </cell>
          <cell r="BN145">
            <v>17974.919694118107</v>
          </cell>
          <cell r="BO145">
            <v>16194.496213925551</v>
          </cell>
          <cell r="BP145">
            <v>16558.785244295854</v>
          </cell>
          <cell r="BQ145">
            <v>17080.62686092651</v>
          </cell>
          <cell r="BR145">
            <v>15650.5759206488</v>
          </cell>
          <cell r="BS145">
            <v>16867.191015382254</v>
          </cell>
          <cell r="BT145">
            <v>16897.21963014119</v>
          </cell>
          <cell r="BU145">
            <v>12384.676315538425</v>
          </cell>
          <cell r="BV145">
            <v>10847.543434197025</v>
          </cell>
          <cell r="BW145">
            <v>14895.795272405958</v>
          </cell>
          <cell r="BX145">
            <v>10875.321639534304</v>
          </cell>
          <cell r="BY145">
            <v>5444.1613840555074</v>
          </cell>
          <cell r="BZ145">
            <v>5817.7952004644321</v>
          </cell>
          <cell r="CA145">
            <v>3827.3519095000229</v>
          </cell>
          <cell r="CB145">
            <v>4382.9205435920594</v>
          </cell>
          <cell r="CC145">
            <v>4867.4484768727707</v>
          </cell>
          <cell r="CD145">
            <v>3714.6298534060188</v>
          </cell>
          <cell r="CE145">
            <v>4469.649166661271</v>
          </cell>
          <cell r="CF145">
            <v>5082.3788822565257</v>
          </cell>
          <cell r="CG145">
            <v>3658.0662674448977</v>
          </cell>
          <cell r="CH145">
            <v>2393.7984581089258</v>
          </cell>
          <cell r="CI145">
            <v>4409.327972574727</v>
          </cell>
          <cell r="CJ145">
            <v>5315.2398810211453</v>
          </cell>
          <cell r="CK145">
            <v>4923.5590587810439</v>
          </cell>
          <cell r="CL145">
            <v>5533.3015452351683</v>
          </cell>
          <cell r="CM145">
            <v>4414.8527106033143</v>
          </cell>
          <cell r="CN145">
            <v>2434.1282372659771</v>
          </cell>
          <cell r="CO145">
            <v>3157.8128957311128</v>
          </cell>
          <cell r="CP145">
            <v>4836.4730997700826</v>
          </cell>
          <cell r="CQ145">
            <v>5463.8110545697273</v>
          </cell>
          <cell r="CR145">
            <v>6069.7578915949125</v>
          </cell>
          <cell r="CS145">
            <v>4903.1858866003458</v>
          </cell>
          <cell r="CT145">
            <v>3380.451497189264</v>
          </cell>
          <cell r="CU145">
            <v>3921.744498764223</v>
          </cell>
          <cell r="CV145">
            <v>4259.1349796149734</v>
          </cell>
          <cell r="CW145">
            <v>4335.11673211983</v>
          </cell>
          <cell r="CX145">
            <v>4915.2377710754809</v>
          </cell>
          <cell r="CY145">
            <v>3829.6992181508103</v>
          </cell>
          <cell r="CZ145">
            <v>4011.0481459352886</v>
          </cell>
          <cell r="DA145">
            <v>4062.5711848588544</v>
          </cell>
          <cell r="DB145">
            <v>2934.772762965571</v>
          </cell>
          <cell r="DC145">
            <v>3766.5121174951782</v>
          </cell>
          <cell r="DD145">
            <v>2581.0093104404432</v>
          </cell>
          <cell r="DE145">
            <v>1.2278178473934531E-11</v>
          </cell>
          <cell r="DF145">
            <v>1.2278178473934531E-11</v>
          </cell>
          <cell r="DG145">
            <v>1.2278178473934531E-11</v>
          </cell>
          <cell r="DH145">
            <v>1.2278178473934531E-11</v>
          </cell>
          <cell r="DI145">
            <v>1.2278178473934531E-11</v>
          </cell>
          <cell r="DJ145">
            <v>1.2278178473934531E-11</v>
          </cell>
          <cell r="DK145">
            <v>1.2278178473934531E-11</v>
          </cell>
          <cell r="DL145">
            <v>1.2278178473934531E-11</v>
          </cell>
          <cell r="DM145">
            <v>1.2278178473934531E-11</v>
          </cell>
          <cell r="DN145">
            <v>1.2278178473934531E-11</v>
          </cell>
          <cell r="DO145">
            <v>1.2278178473934531E-11</v>
          </cell>
          <cell r="DP145">
            <v>1.2278178473934531E-11</v>
          </cell>
          <cell r="DQ145">
            <v>1.2278178473934531E-11</v>
          </cell>
          <cell r="DR145">
            <v>1.2278178473934531E-11</v>
          </cell>
          <cell r="DS145">
            <v>1.2278178473934531E-11</v>
          </cell>
          <cell r="DT145">
            <v>1.2278178473934531E-11</v>
          </cell>
          <cell r="DU145">
            <v>1.2278178473934531E-11</v>
          </cell>
          <cell r="DV145">
            <v>1.2278178473934531E-11</v>
          </cell>
          <cell r="DW145">
            <v>1.2278178473934531E-11</v>
          </cell>
          <cell r="DX145">
            <v>1.2278178473934531E-11</v>
          </cell>
          <cell r="DY145">
            <v>1.2278178473934531E-11</v>
          </cell>
          <cell r="DZ145">
            <v>1.2278178473934531E-11</v>
          </cell>
          <cell r="EA145">
            <v>1.2278178473934531E-11</v>
          </cell>
          <cell r="EB145">
            <v>1.2278178473934531E-11</v>
          </cell>
          <cell r="EC145">
            <v>1.2278178473934531E-11</v>
          </cell>
          <cell r="ED145">
            <v>1.2278178473934531E-11</v>
          </cell>
          <cell r="EE145">
            <v>1.2278178473934531E-11</v>
          </cell>
          <cell r="EF145">
            <v>1.2278178473934531E-11</v>
          </cell>
          <cell r="EG145">
            <v>1.2278178473934531E-11</v>
          </cell>
          <cell r="EH145">
            <v>1.2278178473934531E-11</v>
          </cell>
          <cell r="EI145">
            <v>1.2278178473934531E-11</v>
          </cell>
        </row>
        <row r="148">
          <cell r="H148">
            <v>0</v>
          </cell>
          <cell r="I148">
            <v>0</v>
          </cell>
          <cell r="J148">
            <v>0</v>
          </cell>
          <cell r="K148">
            <v>0</v>
          </cell>
          <cell r="L148">
            <v>0</v>
          </cell>
          <cell r="M148">
            <v>0</v>
          </cell>
          <cell r="N148">
            <v>0</v>
          </cell>
          <cell r="O148">
            <v>0</v>
          </cell>
          <cell r="P148">
            <v>0</v>
          </cell>
          <cell r="Q148">
            <v>0</v>
          </cell>
          <cell r="R148">
            <v>0</v>
          </cell>
          <cell r="S148">
            <v>-2768.5339348837501</v>
          </cell>
          <cell r="T148">
            <v>-854.98842106704035</v>
          </cell>
          <cell r="U148">
            <v>-854.98842106704035</v>
          </cell>
          <cell r="V148">
            <v>-2166.9355481034227</v>
          </cell>
          <cell r="W148">
            <v>-1258.2057843760081</v>
          </cell>
          <cell r="X148">
            <v>-569.89815609498146</v>
          </cell>
          <cell r="Y148">
            <v>-1021.7778967452488</v>
          </cell>
          <cell r="Z148">
            <v>-386.9504753187008</v>
          </cell>
          <cell r="AA148">
            <v>-609.40619242177263</v>
          </cell>
          <cell r="AB148">
            <v>-888.65137115020366</v>
          </cell>
          <cell r="AC148">
            <v>-3484.4055642127919</v>
          </cell>
          <cell r="AD148">
            <v>1938.8013144150912</v>
          </cell>
          <cell r="AE148">
            <v>3541.715955022757</v>
          </cell>
          <cell r="AF148">
            <v>3802.7784316771626</v>
          </cell>
          <cell r="AG148">
            <v>4827.3699658374871</v>
          </cell>
          <cell r="AH148">
            <v>4747.8456062699588</v>
          </cell>
          <cell r="AI148">
            <v>4597.8829899362554</v>
          </cell>
          <cell r="AJ148">
            <v>3787.0809158172078</v>
          </cell>
          <cell r="AK148">
            <v>2963.3254680560108</v>
          </cell>
          <cell r="AL148">
            <v>2836.7807745334603</v>
          </cell>
          <cell r="AM148">
            <v>8247.6616370546344</v>
          </cell>
          <cell r="AN148">
            <v>3610.9696872781274</v>
          </cell>
          <cell r="AO148">
            <v>3554.3078683741196</v>
          </cell>
          <cell r="AP148">
            <v>2771.6180715570317</v>
          </cell>
          <cell r="AQ148">
            <v>3520.1683643147744</v>
          </cell>
          <cell r="AR148">
            <v>2652.8245031773367</v>
          </cell>
          <cell r="AS148">
            <v>3780.8057330255729</v>
          </cell>
          <cell r="AT148">
            <v>3680.9956324258837</v>
          </cell>
          <cell r="AU148">
            <v>3532.6373990769021</v>
          </cell>
          <cell r="AV148">
            <v>3529.7250947980383</v>
          </cell>
          <cell r="AW148">
            <v>4042.0827142131147</v>
          </cell>
          <cell r="AX148">
            <v>3882.3543233353089</v>
          </cell>
          <cell r="AY148">
            <v>7490.7039799099239</v>
          </cell>
          <cell r="AZ148">
            <v>4506.6017155415957</v>
          </cell>
          <cell r="BA148">
            <v>4629.2471714568683</v>
          </cell>
          <cell r="BB148">
            <v>5054.0415786855647</v>
          </cell>
          <cell r="BC148">
            <v>5780.6352897352526</v>
          </cell>
          <cell r="BD148">
            <v>5082.580491137589</v>
          </cell>
          <cell r="BE148">
            <v>5601.0502219757054</v>
          </cell>
          <cell r="BF148">
            <v>5387.75619436126</v>
          </cell>
          <cell r="BG148">
            <v>5437.9443611949282</v>
          </cell>
          <cell r="BH148">
            <v>5019.0770480600331</v>
          </cell>
          <cell r="BI148">
            <v>4961.2379218312308</v>
          </cell>
          <cell r="BJ148">
            <v>4801.4461921481825</v>
          </cell>
          <cell r="BK148">
            <v>7322.5512252553417</v>
          </cell>
          <cell r="BL148">
            <v>4097.4461399831725</v>
          </cell>
          <cell r="BM148">
            <v>4120.2371623858999</v>
          </cell>
          <cell r="BN148">
            <v>3847.0447691184986</v>
          </cell>
          <cell r="BO148">
            <v>4369.2421348967946</v>
          </cell>
          <cell r="BP148">
            <v>3850.3175397067798</v>
          </cell>
          <cell r="BQ148">
            <v>3952.6048378778205</v>
          </cell>
          <cell r="BR148">
            <v>3857.1658978238929</v>
          </cell>
          <cell r="BS148">
            <v>3851.9434128124612</v>
          </cell>
          <cell r="BT148">
            <v>3220.0176292937263</v>
          </cell>
          <cell r="BU148">
            <v>2911.0211144115187</v>
          </cell>
          <cell r="BV148">
            <v>87.97666595805083</v>
          </cell>
          <cell r="BW148">
            <v>4295.7141717619288</v>
          </cell>
          <cell r="BX148">
            <v>2907.4937785742159</v>
          </cell>
          <cell r="BY148">
            <v>3050.2249168316862</v>
          </cell>
          <cell r="BZ148">
            <v>2629.2722825967503</v>
          </cell>
          <cell r="CA148">
            <v>2811.1072197220556</v>
          </cell>
          <cell r="CB148">
            <v>2809.9314411096248</v>
          </cell>
          <cell r="CC148">
            <v>2808.7556624971912</v>
          </cell>
          <cell r="CD148">
            <v>2807.5798838847581</v>
          </cell>
          <cell r="CE148">
            <v>2806.4041052723223</v>
          </cell>
          <cell r="CF148">
            <v>2727.7738387961026</v>
          </cell>
          <cell r="CG148">
            <v>2705.4701027053334</v>
          </cell>
          <cell r="CH148">
            <v>-1528.508680668652</v>
          </cell>
          <cell r="CI148">
            <v>2929.4521216047851</v>
          </cell>
          <cell r="CJ148">
            <v>2701.94276686803</v>
          </cell>
          <cell r="CK148">
            <v>2700.766988255597</v>
          </cell>
          <cell r="CL148">
            <v>2504.4119599791602</v>
          </cell>
          <cell r="CM148">
            <v>2696.9089206605363</v>
          </cell>
          <cell r="CN148">
            <v>-1537.0698627134489</v>
          </cell>
          <cell r="CO148">
            <v>2694.557363435672</v>
          </cell>
          <cell r="CP148">
            <v>2693.3815848232389</v>
          </cell>
          <cell r="CQ148">
            <v>2692.2058062108026</v>
          </cell>
          <cell r="CR148">
            <v>2652.3027836664751</v>
          </cell>
          <cell r="CS148">
            <v>2653.0008581945967</v>
          </cell>
          <cell r="CT148">
            <v>-170.04359025887101</v>
          </cell>
          <cell r="CU148">
            <v>2772.8042571498745</v>
          </cell>
          <cell r="CV148">
            <v>2649.4735223572966</v>
          </cell>
          <cell r="CW148">
            <v>2648.2977437448635</v>
          </cell>
          <cell r="CX148">
            <v>2451.9427154684236</v>
          </cell>
          <cell r="CY148">
            <v>2645.9461865199964</v>
          </cell>
          <cell r="CZ148">
            <v>2644.7704079075602</v>
          </cell>
          <cell r="DA148">
            <v>2643.5946292951271</v>
          </cell>
          <cell r="DB148">
            <v>2642.4188506826936</v>
          </cell>
          <cell r="DC148">
            <v>2795.077284755972</v>
          </cell>
          <cell r="DD148">
            <v>0</v>
          </cell>
          <cell r="DE148">
            <v>0</v>
          </cell>
          <cell r="DF148">
            <v>0</v>
          </cell>
          <cell r="DG148">
            <v>0</v>
          </cell>
          <cell r="DH148">
            <v>0</v>
          </cell>
          <cell r="DI148">
            <v>0</v>
          </cell>
          <cell r="DJ148">
            <v>0</v>
          </cell>
          <cell r="DK148">
            <v>0</v>
          </cell>
          <cell r="DL148">
            <v>0</v>
          </cell>
          <cell r="DM148">
            <v>0</v>
          </cell>
          <cell r="DN148">
            <v>0</v>
          </cell>
          <cell r="DO148">
            <v>0</v>
          </cell>
          <cell r="DP148">
            <v>0</v>
          </cell>
          <cell r="DQ148">
            <v>0</v>
          </cell>
          <cell r="DR148">
            <v>0</v>
          </cell>
          <cell r="DS148">
            <v>0</v>
          </cell>
          <cell r="DT148">
            <v>0</v>
          </cell>
          <cell r="DU148">
            <v>0</v>
          </cell>
          <cell r="DV148">
            <v>0</v>
          </cell>
          <cell r="DW148">
            <v>0</v>
          </cell>
          <cell r="DX148">
            <v>0</v>
          </cell>
          <cell r="DY148">
            <v>0</v>
          </cell>
          <cell r="DZ148">
            <v>0</v>
          </cell>
          <cell r="EA148">
            <v>0</v>
          </cell>
          <cell r="EB148">
            <v>0</v>
          </cell>
          <cell r="EC148">
            <v>0</v>
          </cell>
          <cell r="ED148">
            <v>0</v>
          </cell>
          <cell r="EE148">
            <v>0</v>
          </cell>
          <cell r="EF148">
            <v>0</v>
          </cell>
          <cell r="EG148">
            <v>0</v>
          </cell>
          <cell r="EH148">
            <v>0</v>
          </cell>
          <cell r="EI148">
            <v>0</v>
          </cell>
        </row>
        <row r="152">
          <cell r="E152">
            <v>1.2127623884956789</v>
          </cell>
        </row>
        <row r="153">
          <cell r="E153">
            <v>0.60936352428786877</v>
          </cell>
        </row>
        <row r="154">
          <cell r="E154">
            <v>-2.38771586851006E-2</v>
          </cell>
        </row>
        <row r="169">
          <cell r="EJ169">
            <v>128697.14239867682</v>
          </cell>
        </row>
        <row r="187">
          <cell r="EJ187">
            <v>128697.14239867682</v>
          </cell>
        </row>
        <row r="191">
          <cell r="EJ191">
            <v>13367.714162031783</v>
          </cell>
        </row>
        <row r="192">
          <cell r="EJ192">
            <v>13367.714162031783</v>
          </cell>
        </row>
        <row r="196">
          <cell r="EJ196">
            <v>-66606.607754390003</v>
          </cell>
        </row>
        <row r="198">
          <cell r="E198">
            <v>0.26540536549464705</v>
          </cell>
        </row>
        <row r="199">
          <cell r="E199">
            <v>0.26540536549464705</v>
          </cell>
        </row>
        <row r="200">
          <cell r="E200">
            <v>0.58336980040927155</v>
          </cell>
        </row>
        <row r="201">
          <cell r="E201">
            <v>0.58336980040927155</v>
          </cell>
        </row>
        <row r="214">
          <cell r="C214" t="str">
            <v xml:space="preserve">1st Month of Seat Capital </v>
          </cell>
          <cell r="E214">
            <v>1</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0</v>
          </cell>
          <cell r="BI214">
            <v>0</v>
          </cell>
          <cell r="BJ214">
            <v>0</v>
          </cell>
          <cell r="BK214">
            <v>0</v>
          </cell>
          <cell r="BL214">
            <v>0</v>
          </cell>
          <cell r="BM214">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0</v>
          </cell>
          <cell r="CF214">
            <v>0</v>
          </cell>
          <cell r="CG214">
            <v>0</v>
          </cell>
          <cell r="CH214">
            <v>0</v>
          </cell>
          <cell r="CI214">
            <v>0</v>
          </cell>
          <cell r="CJ214">
            <v>0</v>
          </cell>
          <cell r="CK214">
            <v>0</v>
          </cell>
          <cell r="CL214">
            <v>0</v>
          </cell>
          <cell r="CM214">
            <v>0</v>
          </cell>
          <cell r="CN214">
            <v>0</v>
          </cell>
          <cell r="CO214">
            <v>0</v>
          </cell>
          <cell r="CP214">
            <v>0</v>
          </cell>
          <cell r="CQ214">
            <v>0</v>
          </cell>
          <cell r="CR214">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cell r="DJ214">
            <v>0</v>
          </cell>
          <cell r="DK214">
            <v>0</v>
          </cell>
          <cell r="DL214">
            <v>0</v>
          </cell>
          <cell r="DM214">
            <v>0</v>
          </cell>
          <cell r="DN214">
            <v>0</v>
          </cell>
          <cell r="DO214">
            <v>0</v>
          </cell>
          <cell r="DP214">
            <v>0</v>
          </cell>
          <cell r="DQ214">
            <v>0</v>
          </cell>
          <cell r="DR214">
            <v>0</v>
          </cell>
          <cell r="DS214">
            <v>0</v>
          </cell>
          <cell r="DT214">
            <v>0</v>
          </cell>
          <cell r="DU214">
            <v>0</v>
          </cell>
          <cell r="DV214">
            <v>0</v>
          </cell>
          <cell r="DW214">
            <v>0</v>
          </cell>
          <cell r="DX214">
            <v>0</v>
          </cell>
          <cell r="DY214">
            <v>0</v>
          </cell>
          <cell r="DZ214">
            <v>0</v>
          </cell>
          <cell r="EA214">
            <v>0</v>
          </cell>
          <cell r="EB214">
            <v>0</v>
          </cell>
          <cell r="EC214">
            <v>0</v>
          </cell>
          <cell r="ED214">
            <v>0</v>
          </cell>
          <cell r="EE214">
            <v>0</v>
          </cell>
          <cell r="EF214">
            <v>0</v>
          </cell>
          <cell r="EG214">
            <v>0</v>
          </cell>
          <cell r="EH214">
            <v>0</v>
          </cell>
          <cell r="EI214">
            <v>0</v>
          </cell>
        </row>
        <row r="215">
          <cell r="C215" t="str">
            <v>Months</v>
          </cell>
          <cell r="H215">
            <v>37500</v>
          </cell>
          <cell r="I215">
            <v>37530</v>
          </cell>
          <cell r="J215">
            <v>37561</v>
          </cell>
          <cell r="K215">
            <v>37591</v>
          </cell>
          <cell r="L215">
            <v>37622</v>
          </cell>
          <cell r="M215">
            <v>37653</v>
          </cell>
          <cell r="N215">
            <v>37681</v>
          </cell>
          <cell r="O215">
            <v>37712</v>
          </cell>
          <cell r="P215">
            <v>37742</v>
          </cell>
          <cell r="Q215">
            <v>37773</v>
          </cell>
          <cell r="R215">
            <v>37803</v>
          </cell>
          <cell r="S215">
            <v>37834</v>
          </cell>
          <cell r="T215">
            <v>37865</v>
          </cell>
          <cell r="U215">
            <v>37895</v>
          </cell>
          <cell r="V215">
            <v>37926</v>
          </cell>
          <cell r="W215">
            <v>37956</v>
          </cell>
          <cell r="X215">
            <v>37987</v>
          </cell>
          <cell r="Y215">
            <v>38018</v>
          </cell>
          <cell r="Z215">
            <v>38047</v>
          </cell>
          <cell r="AA215">
            <v>38078</v>
          </cell>
          <cell r="AB215">
            <v>38108</v>
          </cell>
          <cell r="AC215">
            <v>38139</v>
          </cell>
          <cell r="AD215">
            <v>38169</v>
          </cell>
          <cell r="AE215">
            <v>38200</v>
          </cell>
          <cell r="AF215">
            <v>38231</v>
          </cell>
          <cell r="AG215">
            <v>38261</v>
          </cell>
          <cell r="AH215">
            <v>38292</v>
          </cell>
          <cell r="AI215">
            <v>38322</v>
          </cell>
          <cell r="AJ215">
            <v>38353</v>
          </cell>
          <cell r="AK215">
            <v>38384</v>
          </cell>
          <cell r="AL215">
            <v>38412</v>
          </cell>
          <cell r="AM215">
            <v>38443</v>
          </cell>
          <cell r="AN215">
            <v>38473</v>
          </cell>
          <cell r="AO215">
            <v>38504</v>
          </cell>
          <cell r="AP215">
            <v>38534</v>
          </cell>
          <cell r="AQ215">
            <v>38565</v>
          </cell>
          <cell r="AR215">
            <v>38596</v>
          </cell>
          <cell r="AS215">
            <v>38626</v>
          </cell>
          <cell r="AT215">
            <v>38657</v>
          </cell>
          <cell r="AU215">
            <v>38687</v>
          </cell>
          <cell r="AV215">
            <v>38718</v>
          </cell>
          <cell r="AW215">
            <v>38749</v>
          </cell>
          <cell r="AX215">
            <v>38777</v>
          </cell>
          <cell r="AY215">
            <v>38808</v>
          </cell>
          <cell r="AZ215">
            <v>38838</v>
          </cell>
          <cell r="BA215">
            <v>38869</v>
          </cell>
          <cell r="BB215">
            <v>38899</v>
          </cell>
          <cell r="BC215">
            <v>38930</v>
          </cell>
          <cell r="BD215">
            <v>38961</v>
          </cell>
          <cell r="BE215">
            <v>38991</v>
          </cell>
          <cell r="BF215">
            <v>39022</v>
          </cell>
          <cell r="BG215">
            <v>39052</v>
          </cell>
          <cell r="BH215">
            <v>39083</v>
          </cell>
          <cell r="BI215">
            <v>39114</v>
          </cell>
          <cell r="BJ215">
            <v>39142</v>
          </cell>
          <cell r="BK215">
            <v>39173</v>
          </cell>
          <cell r="BL215">
            <v>39203</v>
          </cell>
          <cell r="BM215">
            <v>39234</v>
          </cell>
          <cell r="BN215">
            <v>39264</v>
          </cell>
          <cell r="BO215">
            <v>39295</v>
          </cell>
          <cell r="BP215">
            <v>39326</v>
          </cell>
          <cell r="BQ215">
            <v>39356</v>
          </cell>
          <cell r="BR215">
            <v>39387</v>
          </cell>
          <cell r="BS215">
            <v>39417</v>
          </cell>
          <cell r="BT215">
            <v>39448</v>
          </cell>
          <cell r="BU215">
            <v>39479</v>
          </cell>
          <cell r="BV215">
            <v>39508</v>
          </cell>
          <cell r="BW215">
            <v>39539</v>
          </cell>
          <cell r="BX215">
            <v>39569</v>
          </cell>
          <cell r="BY215">
            <v>39600</v>
          </cell>
          <cell r="BZ215">
            <v>39630</v>
          </cell>
          <cell r="CA215">
            <v>39661</v>
          </cell>
          <cell r="CB215">
            <v>39692</v>
          </cell>
          <cell r="CC215">
            <v>39722</v>
          </cell>
          <cell r="CD215">
            <v>39753</v>
          </cell>
          <cell r="CE215">
            <v>39783</v>
          </cell>
          <cell r="CF215">
            <v>39814</v>
          </cell>
          <cell r="CG215">
            <v>39845</v>
          </cell>
          <cell r="CH215">
            <v>39873</v>
          </cell>
          <cell r="CI215">
            <v>39904</v>
          </cell>
          <cell r="CJ215">
            <v>39934</v>
          </cell>
          <cell r="CK215">
            <v>39965</v>
          </cell>
          <cell r="CL215">
            <v>39995</v>
          </cell>
          <cell r="CM215">
            <v>40026</v>
          </cell>
          <cell r="CN215">
            <v>40057</v>
          </cell>
          <cell r="CO215">
            <v>40087</v>
          </cell>
          <cell r="CP215">
            <v>40118</v>
          </cell>
          <cell r="CQ215">
            <v>40148</v>
          </cell>
          <cell r="CR215">
            <v>40179</v>
          </cell>
          <cell r="CS215">
            <v>40210</v>
          </cell>
          <cell r="CT215">
            <v>40238</v>
          </cell>
          <cell r="CU215">
            <v>40269</v>
          </cell>
          <cell r="CV215">
            <v>40299</v>
          </cell>
          <cell r="CW215">
            <v>40330</v>
          </cell>
          <cell r="CX215">
            <v>40360</v>
          </cell>
          <cell r="CY215">
            <v>40391</v>
          </cell>
          <cell r="CZ215">
            <v>40422</v>
          </cell>
          <cell r="DA215">
            <v>40452</v>
          </cell>
          <cell r="DB215">
            <v>40483</v>
          </cell>
          <cell r="DC215">
            <v>40513</v>
          </cell>
          <cell r="DD215">
            <v>40544</v>
          </cell>
          <cell r="DE215">
            <v>40575</v>
          </cell>
          <cell r="DF215">
            <v>40603</v>
          </cell>
          <cell r="DG215">
            <v>40634</v>
          </cell>
          <cell r="DH215">
            <v>40664</v>
          </cell>
          <cell r="DI215">
            <v>40695</v>
          </cell>
          <cell r="DJ215">
            <v>40725</v>
          </cell>
          <cell r="DK215">
            <v>40756</v>
          </cell>
          <cell r="DL215">
            <v>40787</v>
          </cell>
          <cell r="DM215">
            <v>40817</v>
          </cell>
          <cell r="DN215">
            <v>40848</v>
          </cell>
          <cell r="DO215">
            <v>40878</v>
          </cell>
          <cell r="DP215">
            <v>40909</v>
          </cell>
          <cell r="DQ215">
            <v>40940</v>
          </cell>
          <cell r="DR215">
            <v>40969</v>
          </cell>
          <cell r="DS215">
            <v>41000</v>
          </cell>
          <cell r="DT215">
            <v>41030</v>
          </cell>
          <cell r="DU215">
            <v>41061</v>
          </cell>
          <cell r="DV215">
            <v>41091</v>
          </cell>
          <cell r="DW215">
            <v>41122</v>
          </cell>
          <cell r="DX215">
            <v>41153</v>
          </cell>
          <cell r="DY215">
            <v>41183</v>
          </cell>
          <cell r="DZ215">
            <v>41214</v>
          </cell>
          <cell r="EA215">
            <v>41244</v>
          </cell>
          <cell r="EB215">
            <v>41275</v>
          </cell>
          <cell r="EC215">
            <v>41306</v>
          </cell>
          <cell r="ED215">
            <v>41334</v>
          </cell>
          <cell r="EE215">
            <v>41365</v>
          </cell>
          <cell r="EF215">
            <v>41395</v>
          </cell>
          <cell r="EG215">
            <v>41426</v>
          </cell>
          <cell r="EH215">
            <v>41456</v>
          </cell>
          <cell r="EI215">
            <v>41487</v>
          </cell>
        </row>
        <row r="216">
          <cell r="C216" t="str">
            <v>Monthly FTE Count</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cell r="BB216">
            <v>0</v>
          </cell>
          <cell r="BC216">
            <v>0</v>
          </cell>
          <cell r="BD216">
            <v>0</v>
          </cell>
          <cell r="BE216">
            <v>0</v>
          </cell>
          <cell r="BF216">
            <v>0</v>
          </cell>
          <cell r="BG216">
            <v>0</v>
          </cell>
          <cell r="BH216">
            <v>0</v>
          </cell>
          <cell r="BI216">
            <v>0</v>
          </cell>
          <cell r="BJ216">
            <v>0</v>
          </cell>
          <cell r="BK216">
            <v>0</v>
          </cell>
          <cell r="BL216">
            <v>0</v>
          </cell>
          <cell r="BM216">
            <v>0</v>
          </cell>
          <cell r="BN216">
            <v>0</v>
          </cell>
          <cell r="BO216">
            <v>0</v>
          </cell>
          <cell r="BP216">
            <v>0</v>
          </cell>
          <cell r="BQ216">
            <v>0</v>
          </cell>
          <cell r="BR216">
            <v>0</v>
          </cell>
          <cell r="BS216">
            <v>0</v>
          </cell>
          <cell r="BT216">
            <v>0</v>
          </cell>
          <cell r="BU216">
            <v>0</v>
          </cell>
          <cell r="BV216">
            <v>0</v>
          </cell>
          <cell r="BW216">
            <v>0</v>
          </cell>
          <cell r="BX216">
            <v>0</v>
          </cell>
          <cell r="BY216">
            <v>0</v>
          </cell>
          <cell r="BZ216">
            <v>0</v>
          </cell>
          <cell r="CA216">
            <v>0</v>
          </cell>
          <cell r="CB216">
            <v>0</v>
          </cell>
          <cell r="CC216">
            <v>0</v>
          </cell>
          <cell r="CD216">
            <v>0</v>
          </cell>
          <cell r="CE216">
            <v>0</v>
          </cell>
          <cell r="CF216">
            <v>0</v>
          </cell>
          <cell r="CG216">
            <v>0</v>
          </cell>
          <cell r="CH216">
            <v>0</v>
          </cell>
          <cell r="CI216">
            <v>0</v>
          </cell>
          <cell r="CJ216">
            <v>0</v>
          </cell>
          <cell r="CK216">
            <v>0</v>
          </cell>
          <cell r="CL216">
            <v>0</v>
          </cell>
          <cell r="CM216">
            <v>0</v>
          </cell>
          <cell r="CN216">
            <v>0</v>
          </cell>
          <cell r="CO216">
            <v>0</v>
          </cell>
          <cell r="CP216">
            <v>0</v>
          </cell>
          <cell r="CQ216">
            <v>0</v>
          </cell>
          <cell r="CR216">
            <v>0</v>
          </cell>
          <cell r="CS216">
            <v>0</v>
          </cell>
          <cell r="CT216">
            <v>0</v>
          </cell>
          <cell r="CU216">
            <v>0</v>
          </cell>
          <cell r="CV216">
            <v>0</v>
          </cell>
          <cell r="CW216">
            <v>0</v>
          </cell>
          <cell r="CX216">
            <v>0</v>
          </cell>
          <cell r="CY216">
            <v>0</v>
          </cell>
          <cell r="CZ216">
            <v>0</v>
          </cell>
          <cell r="DA216">
            <v>0</v>
          </cell>
          <cell r="DB216">
            <v>0</v>
          </cell>
          <cell r="DC216">
            <v>0</v>
          </cell>
          <cell r="DD216">
            <v>0</v>
          </cell>
          <cell r="DE216">
            <v>0</v>
          </cell>
          <cell r="DF216">
            <v>0</v>
          </cell>
          <cell r="DG216">
            <v>0</v>
          </cell>
          <cell r="DH216">
            <v>0</v>
          </cell>
          <cell r="DI216">
            <v>0</v>
          </cell>
          <cell r="DJ216">
            <v>0</v>
          </cell>
          <cell r="DK216">
            <v>0</v>
          </cell>
          <cell r="DL216">
            <v>0</v>
          </cell>
          <cell r="DM216">
            <v>0</v>
          </cell>
          <cell r="DN216">
            <v>0</v>
          </cell>
          <cell r="DO216">
            <v>0</v>
          </cell>
          <cell r="DP216">
            <v>0</v>
          </cell>
          <cell r="DQ216">
            <v>0</v>
          </cell>
          <cell r="DR216">
            <v>0</v>
          </cell>
          <cell r="DS216">
            <v>0</v>
          </cell>
          <cell r="DT216">
            <v>0</v>
          </cell>
          <cell r="DU216">
            <v>0</v>
          </cell>
          <cell r="DV216">
            <v>0</v>
          </cell>
          <cell r="DW216">
            <v>0</v>
          </cell>
          <cell r="DX216">
            <v>0</v>
          </cell>
          <cell r="DY216">
            <v>0</v>
          </cell>
          <cell r="DZ216">
            <v>0</v>
          </cell>
          <cell r="EA216">
            <v>0</v>
          </cell>
          <cell r="EB216">
            <v>0</v>
          </cell>
          <cell r="EC216">
            <v>0</v>
          </cell>
          <cell r="ED216">
            <v>0</v>
          </cell>
          <cell r="EE216">
            <v>0</v>
          </cell>
          <cell r="EF216">
            <v>0</v>
          </cell>
          <cell r="EG216">
            <v>0</v>
          </cell>
          <cell r="EH216">
            <v>0</v>
          </cell>
          <cell r="EI216">
            <v>0</v>
          </cell>
        </row>
        <row r="218">
          <cell r="C218" t="str">
            <v xml:space="preserve">1st Month of Seat Capital </v>
          </cell>
          <cell r="E218">
            <v>2</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cell r="BR218">
            <v>0</v>
          </cell>
          <cell r="BS218">
            <v>0</v>
          </cell>
          <cell r="BT218">
            <v>0</v>
          </cell>
          <cell r="BU218">
            <v>0</v>
          </cell>
          <cell r="BV218">
            <v>0</v>
          </cell>
          <cell r="BW218">
            <v>0</v>
          </cell>
          <cell r="BX218">
            <v>0</v>
          </cell>
          <cell r="BY218">
            <v>0</v>
          </cell>
          <cell r="BZ218">
            <v>0</v>
          </cell>
          <cell r="CA218">
            <v>0</v>
          </cell>
          <cell r="CB218">
            <v>0</v>
          </cell>
          <cell r="CC218">
            <v>0</v>
          </cell>
          <cell r="CD218">
            <v>0</v>
          </cell>
          <cell r="CE218">
            <v>0</v>
          </cell>
          <cell r="CF218">
            <v>0</v>
          </cell>
          <cell r="CG218">
            <v>0</v>
          </cell>
          <cell r="CH218">
            <v>0</v>
          </cell>
          <cell r="CI218">
            <v>0</v>
          </cell>
          <cell r="CJ218">
            <v>0</v>
          </cell>
          <cell r="CK218">
            <v>0</v>
          </cell>
          <cell r="CL218">
            <v>0</v>
          </cell>
          <cell r="CM218">
            <v>0</v>
          </cell>
          <cell r="CN218">
            <v>0</v>
          </cell>
          <cell r="CO218">
            <v>0</v>
          </cell>
          <cell r="CP218">
            <v>0</v>
          </cell>
          <cell r="CQ218">
            <v>0</v>
          </cell>
          <cell r="CR218">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0</v>
          </cell>
          <cell r="DM218">
            <v>0</v>
          </cell>
          <cell r="DN218">
            <v>0</v>
          </cell>
          <cell r="DO218">
            <v>0</v>
          </cell>
          <cell r="DP218">
            <v>0</v>
          </cell>
          <cell r="DQ218">
            <v>0</v>
          </cell>
          <cell r="DR218">
            <v>0</v>
          </cell>
          <cell r="DS218">
            <v>0</v>
          </cell>
          <cell r="DT218">
            <v>0</v>
          </cell>
          <cell r="DU218">
            <v>0</v>
          </cell>
          <cell r="DV218">
            <v>0</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row>
        <row r="219">
          <cell r="C219" t="str">
            <v>Months</v>
          </cell>
          <cell r="H219">
            <v>37500</v>
          </cell>
          <cell r="I219">
            <v>37530</v>
          </cell>
          <cell r="J219">
            <v>37561</v>
          </cell>
          <cell r="K219">
            <v>37591</v>
          </cell>
          <cell r="L219">
            <v>37622</v>
          </cell>
          <cell r="M219">
            <v>37653</v>
          </cell>
          <cell r="N219">
            <v>37681</v>
          </cell>
          <cell r="O219">
            <v>37712</v>
          </cell>
          <cell r="P219">
            <v>37742</v>
          </cell>
          <cell r="Q219">
            <v>37773</v>
          </cell>
          <cell r="R219">
            <v>37803</v>
          </cell>
          <cell r="S219">
            <v>37834</v>
          </cell>
          <cell r="T219">
            <v>37865</v>
          </cell>
          <cell r="U219">
            <v>37895</v>
          </cell>
          <cell r="V219">
            <v>37926</v>
          </cell>
          <cell r="W219">
            <v>37956</v>
          </cell>
          <cell r="X219">
            <v>37987</v>
          </cell>
          <cell r="Y219">
            <v>38018</v>
          </cell>
          <cell r="Z219">
            <v>38047</v>
          </cell>
          <cell r="AA219">
            <v>38078</v>
          </cell>
          <cell r="AB219">
            <v>38108</v>
          </cell>
          <cell r="AC219">
            <v>38139</v>
          </cell>
          <cell r="AD219">
            <v>38169</v>
          </cell>
          <cell r="AE219">
            <v>38200</v>
          </cell>
          <cell r="AF219">
            <v>38231</v>
          </cell>
          <cell r="AG219">
            <v>38261</v>
          </cell>
          <cell r="AH219">
            <v>38292</v>
          </cell>
          <cell r="AI219">
            <v>38322</v>
          </cell>
          <cell r="AJ219">
            <v>38353</v>
          </cell>
          <cell r="AK219">
            <v>38384</v>
          </cell>
          <cell r="AL219">
            <v>38412</v>
          </cell>
          <cell r="AM219">
            <v>38443</v>
          </cell>
          <cell r="AN219">
            <v>38473</v>
          </cell>
          <cell r="AO219">
            <v>38504</v>
          </cell>
          <cell r="AP219">
            <v>38534</v>
          </cell>
          <cell r="AQ219">
            <v>38565</v>
          </cell>
          <cell r="AR219">
            <v>38596</v>
          </cell>
          <cell r="AS219">
            <v>38626</v>
          </cell>
          <cell r="AT219">
            <v>38657</v>
          </cell>
          <cell r="AU219">
            <v>38687</v>
          </cell>
          <cell r="AV219">
            <v>38718</v>
          </cell>
          <cell r="AW219">
            <v>38749</v>
          </cell>
          <cell r="AX219">
            <v>38777</v>
          </cell>
          <cell r="AY219">
            <v>38808</v>
          </cell>
          <cell r="AZ219">
            <v>38838</v>
          </cell>
          <cell r="BA219">
            <v>38869</v>
          </cell>
          <cell r="BB219">
            <v>38899</v>
          </cell>
          <cell r="BC219">
            <v>38930</v>
          </cell>
          <cell r="BD219">
            <v>38961</v>
          </cell>
          <cell r="BE219">
            <v>38991</v>
          </cell>
          <cell r="BF219">
            <v>39022</v>
          </cell>
          <cell r="BG219">
            <v>39052</v>
          </cell>
          <cell r="BH219">
            <v>39083</v>
          </cell>
          <cell r="BI219">
            <v>39114</v>
          </cell>
          <cell r="BJ219">
            <v>39142</v>
          </cell>
          <cell r="BK219">
            <v>39173</v>
          </cell>
          <cell r="BL219">
            <v>39203</v>
          </cell>
          <cell r="BM219">
            <v>39234</v>
          </cell>
          <cell r="BN219">
            <v>39264</v>
          </cell>
          <cell r="BO219">
            <v>39295</v>
          </cell>
          <cell r="BP219">
            <v>39326</v>
          </cell>
          <cell r="BQ219">
            <v>39356</v>
          </cell>
          <cell r="BR219">
            <v>39387</v>
          </cell>
          <cell r="BS219">
            <v>39417</v>
          </cell>
          <cell r="BT219">
            <v>39448</v>
          </cell>
          <cell r="BU219">
            <v>39479</v>
          </cell>
          <cell r="BV219">
            <v>39508</v>
          </cell>
          <cell r="BW219">
            <v>39539</v>
          </cell>
          <cell r="BX219">
            <v>39569</v>
          </cell>
          <cell r="BY219">
            <v>39600</v>
          </cell>
          <cell r="BZ219">
            <v>39630</v>
          </cell>
          <cell r="CA219">
            <v>39661</v>
          </cell>
          <cell r="CB219">
            <v>39692</v>
          </cell>
          <cell r="CC219">
            <v>39722</v>
          </cell>
          <cell r="CD219">
            <v>39753</v>
          </cell>
          <cell r="CE219">
            <v>39783</v>
          </cell>
          <cell r="CF219">
            <v>39814</v>
          </cell>
          <cell r="CG219">
            <v>39845</v>
          </cell>
          <cell r="CH219">
            <v>39873</v>
          </cell>
          <cell r="CI219">
            <v>39904</v>
          </cell>
          <cell r="CJ219">
            <v>39934</v>
          </cell>
          <cell r="CK219">
            <v>39965</v>
          </cell>
          <cell r="CL219">
            <v>39995</v>
          </cell>
          <cell r="CM219">
            <v>40026</v>
          </cell>
          <cell r="CN219">
            <v>40057</v>
          </cell>
          <cell r="CO219">
            <v>40087</v>
          </cell>
          <cell r="CP219">
            <v>40118</v>
          </cell>
          <cell r="CQ219">
            <v>40148</v>
          </cell>
          <cell r="CR219">
            <v>40179</v>
          </cell>
          <cell r="CS219">
            <v>40210</v>
          </cell>
          <cell r="CT219">
            <v>40238</v>
          </cell>
          <cell r="CU219">
            <v>40269</v>
          </cell>
          <cell r="CV219">
            <v>40299</v>
          </cell>
          <cell r="CW219">
            <v>40330</v>
          </cell>
          <cell r="CX219">
            <v>40360</v>
          </cell>
          <cell r="CY219">
            <v>40391</v>
          </cell>
          <cell r="CZ219">
            <v>40422</v>
          </cell>
          <cell r="DA219">
            <v>40452</v>
          </cell>
          <cell r="DB219">
            <v>40483</v>
          </cell>
          <cell r="DC219">
            <v>40513</v>
          </cell>
          <cell r="DD219">
            <v>40544</v>
          </cell>
          <cell r="DE219">
            <v>40575</v>
          </cell>
          <cell r="DF219">
            <v>40603</v>
          </cell>
          <cell r="DG219">
            <v>40634</v>
          </cell>
          <cell r="DH219">
            <v>40664</v>
          </cell>
          <cell r="DI219">
            <v>40695</v>
          </cell>
          <cell r="DJ219">
            <v>40725</v>
          </cell>
          <cell r="DK219">
            <v>40756</v>
          </cell>
          <cell r="DL219">
            <v>40787</v>
          </cell>
          <cell r="DM219">
            <v>40817</v>
          </cell>
          <cell r="DN219">
            <v>40848</v>
          </cell>
          <cell r="DO219">
            <v>40878</v>
          </cell>
          <cell r="DP219">
            <v>40909</v>
          </cell>
          <cell r="DQ219">
            <v>40940</v>
          </cell>
          <cell r="DR219">
            <v>40969</v>
          </cell>
          <cell r="DS219">
            <v>41000</v>
          </cell>
          <cell r="DT219">
            <v>41030</v>
          </cell>
          <cell r="DU219">
            <v>41061</v>
          </cell>
          <cell r="DV219">
            <v>41091</v>
          </cell>
          <cell r="DW219">
            <v>41122</v>
          </cell>
          <cell r="DX219">
            <v>41153</v>
          </cell>
          <cell r="DY219">
            <v>41183</v>
          </cell>
          <cell r="DZ219">
            <v>41214</v>
          </cell>
          <cell r="EA219">
            <v>41244</v>
          </cell>
          <cell r="EB219">
            <v>41275</v>
          </cell>
          <cell r="EC219">
            <v>41306</v>
          </cell>
          <cell r="ED219">
            <v>41334</v>
          </cell>
          <cell r="EE219">
            <v>41365</v>
          </cell>
          <cell r="EF219">
            <v>41395</v>
          </cell>
          <cell r="EG219">
            <v>41426</v>
          </cell>
          <cell r="EH219">
            <v>41456</v>
          </cell>
          <cell r="EI219">
            <v>41487</v>
          </cell>
        </row>
        <row r="220">
          <cell r="C220" t="str">
            <v>Monthly FTE Count</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0</v>
          </cell>
          <cell r="CC220">
            <v>0</v>
          </cell>
          <cell r="CD220">
            <v>0</v>
          </cell>
          <cell r="CE220">
            <v>0</v>
          </cell>
          <cell r="CF220">
            <v>0</v>
          </cell>
          <cell r="CG220">
            <v>0</v>
          </cell>
          <cell r="CH220">
            <v>0</v>
          </cell>
          <cell r="CI220">
            <v>0</v>
          </cell>
          <cell r="CJ220">
            <v>0</v>
          </cell>
          <cell r="CK220">
            <v>0</v>
          </cell>
          <cell r="CL220">
            <v>0</v>
          </cell>
          <cell r="CM220">
            <v>0</v>
          </cell>
          <cell r="CN220">
            <v>0</v>
          </cell>
          <cell r="CO220">
            <v>0</v>
          </cell>
          <cell r="CP220">
            <v>0</v>
          </cell>
          <cell r="CQ220">
            <v>0</v>
          </cell>
          <cell r="CR220">
            <v>0</v>
          </cell>
          <cell r="CS220">
            <v>0</v>
          </cell>
          <cell r="CT220">
            <v>0</v>
          </cell>
          <cell r="CU220">
            <v>0</v>
          </cell>
          <cell r="CV220">
            <v>0</v>
          </cell>
          <cell r="CW220">
            <v>0</v>
          </cell>
          <cell r="CX220">
            <v>0</v>
          </cell>
          <cell r="CY220">
            <v>0</v>
          </cell>
          <cell r="CZ220">
            <v>0</v>
          </cell>
          <cell r="DA220">
            <v>0</v>
          </cell>
          <cell r="DB220">
            <v>0</v>
          </cell>
          <cell r="DC220">
            <v>0</v>
          </cell>
          <cell r="DD220">
            <v>0</v>
          </cell>
          <cell r="DE220">
            <v>0</v>
          </cell>
          <cell r="DF220">
            <v>0</v>
          </cell>
          <cell r="DG220">
            <v>0</v>
          </cell>
          <cell r="DH220">
            <v>0</v>
          </cell>
          <cell r="DI220">
            <v>0</v>
          </cell>
          <cell r="DJ220">
            <v>0</v>
          </cell>
          <cell r="DK220">
            <v>0</v>
          </cell>
          <cell r="DL220">
            <v>0</v>
          </cell>
          <cell r="DM220">
            <v>0</v>
          </cell>
          <cell r="DN220">
            <v>0</v>
          </cell>
          <cell r="DO220">
            <v>0</v>
          </cell>
          <cell r="DP220">
            <v>0</v>
          </cell>
          <cell r="DQ220">
            <v>0</v>
          </cell>
          <cell r="DR220">
            <v>0</v>
          </cell>
          <cell r="DS220">
            <v>0</v>
          </cell>
          <cell r="DT220">
            <v>0</v>
          </cell>
          <cell r="DU220">
            <v>0</v>
          </cell>
          <cell r="DV220">
            <v>0</v>
          </cell>
          <cell r="DW220">
            <v>0</v>
          </cell>
          <cell r="DX220">
            <v>0</v>
          </cell>
          <cell r="DY220">
            <v>0</v>
          </cell>
          <cell r="DZ220">
            <v>0</v>
          </cell>
          <cell r="EA220">
            <v>0</v>
          </cell>
          <cell r="EB220">
            <v>0</v>
          </cell>
          <cell r="EC220">
            <v>0</v>
          </cell>
          <cell r="ED220">
            <v>0</v>
          </cell>
          <cell r="EE220">
            <v>0</v>
          </cell>
          <cell r="EF220">
            <v>0</v>
          </cell>
          <cell r="EG220">
            <v>0</v>
          </cell>
          <cell r="EH220">
            <v>0</v>
          </cell>
          <cell r="EI220">
            <v>0</v>
          </cell>
        </row>
        <row r="222">
          <cell r="C222" t="str">
            <v xml:space="preserve">1st Month of Seat Capital </v>
          </cell>
          <cell r="E222">
            <v>3</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0</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0</v>
          </cell>
          <cell r="CE222">
            <v>0</v>
          </cell>
          <cell r="CF222">
            <v>0</v>
          </cell>
          <cell r="CG222">
            <v>0</v>
          </cell>
          <cell r="CH222">
            <v>0</v>
          </cell>
          <cell r="CI222">
            <v>0</v>
          </cell>
          <cell r="CJ222">
            <v>0</v>
          </cell>
          <cell r="CK222">
            <v>0</v>
          </cell>
          <cell r="CL222">
            <v>0</v>
          </cell>
          <cell r="CM222">
            <v>0</v>
          </cell>
          <cell r="CN222">
            <v>0</v>
          </cell>
          <cell r="CO222">
            <v>0</v>
          </cell>
          <cell r="CP222">
            <v>0</v>
          </cell>
          <cell r="CQ222">
            <v>0</v>
          </cell>
          <cell r="CR222">
            <v>0</v>
          </cell>
          <cell r="CS222">
            <v>0</v>
          </cell>
          <cell r="CT222">
            <v>0</v>
          </cell>
          <cell r="CU222">
            <v>0</v>
          </cell>
          <cell r="CV222">
            <v>0</v>
          </cell>
          <cell r="CW222">
            <v>0</v>
          </cell>
          <cell r="CX222">
            <v>0</v>
          </cell>
          <cell r="CY222">
            <v>0</v>
          </cell>
          <cell r="CZ222">
            <v>0</v>
          </cell>
          <cell r="DA222">
            <v>0</v>
          </cell>
          <cell r="DB222">
            <v>0</v>
          </cell>
          <cell r="DC222">
            <v>0</v>
          </cell>
          <cell r="DD222">
            <v>0</v>
          </cell>
          <cell r="DE222">
            <v>0</v>
          </cell>
          <cell r="DF222">
            <v>0</v>
          </cell>
          <cell r="DG222">
            <v>0</v>
          </cell>
          <cell r="DH222">
            <v>0</v>
          </cell>
          <cell r="DI222">
            <v>0</v>
          </cell>
          <cell r="DJ222">
            <v>0</v>
          </cell>
          <cell r="DK222">
            <v>0</v>
          </cell>
          <cell r="DL222">
            <v>0</v>
          </cell>
          <cell r="DM222">
            <v>0</v>
          </cell>
          <cell r="DN222">
            <v>0</v>
          </cell>
          <cell r="DO222">
            <v>0</v>
          </cell>
          <cell r="DP222">
            <v>0</v>
          </cell>
          <cell r="DQ222">
            <v>0</v>
          </cell>
          <cell r="DR222">
            <v>0</v>
          </cell>
          <cell r="DS222">
            <v>0</v>
          </cell>
          <cell r="DT222">
            <v>0</v>
          </cell>
          <cell r="DU222">
            <v>0</v>
          </cell>
          <cell r="DV222">
            <v>0</v>
          </cell>
          <cell r="DW222">
            <v>0</v>
          </cell>
          <cell r="DX222">
            <v>0</v>
          </cell>
          <cell r="DY222">
            <v>0</v>
          </cell>
          <cell r="DZ222">
            <v>0</v>
          </cell>
          <cell r="EA222">
            <v>0</v>
          </cell>
          <cell r="EB222">
            <v>0</v>
          </cell>
          <cell r="EC222">
            <v>0</v>
          </cell>
          <cell r="ED222">
            <v>0</v>
          </cell>
          <cell r="EE222">
            <v>0</v>
          </cell>
          <cell r="EF222">
            <v>0</v>
          </cell>
          <cell r="EG222">
            <v>0</v>
          </cell>
          <cell r="EH222">
            <v>0</v>
          </cell>
          <cell r="EI222">
            <v>0</v>
          </cell>
        </row>
        <row r="223">
          <cell r="C223" t="str">
            <v>Months</v>
          </cell>
          <cell r="H223">
            <v>37500</v>
          </cell>
          <cell r="I223">
            <v>37530</v>
          </cell>
          <cell r="J223">
            <v>37561</v>
          </cell>
          <cell r="K223">
            <v>37591</v>
          </cell>
          <cell r="L223">
            <v>37622</v>
          </cell>
          <cell r="M223">
            <v>37653</v>
          </cell>
          <cell r="N223">
            <v>37681</v>
          </cell>
          <cell r="O223">
            <v>37712</v>
          </cell>
          <cell r="P223">
            <v>37742</v>
          </cell>
          <cell r="Q223">
            <v>37773</v>
          </cell>
          <cell r="R223">
            <v>37803</v>
          </cell>
          <cell r="S223">
            <v>37834</v>
          </cell>
          <cell r="T223">
            <v>37865</v>
          </cell>
          <cell r="U223">
            <v>37895</v>
          </cell>
          <cell r="V223">
            <v>37926</v>
          </cell>
          <cell r="W223">
            <v>37956</v>
          </cell>
          <cell r="X223">
            <v>37987</v>
          </cell>
          <cell r="Y223">
            <v>38018</v>
          </cell>
          <cell r="Z223">
            <v>38047</v>
          </cell>
          <cell r="AA223">
            <v>38078</v>
          </cell>
          <cell r="AB223">
            <v>38108</v>
          </cell>
          <cell r="AC223">
            <v>38139</v>
          </cell>
          <cell r="AD223">
            <v>38169</v>
          </cell>
          <cell r="AE223">
            <v>38200</v>
          </cell>
          <cell r="AF223">
            <v>38231</v>
          </cell>
          <cell r="AG223">
            <v>38261</v>
          </cell>
          <cell r="AH223">
            <v>38292</v>
          </cell>
          <cell r="AI223">
            <v>38322</v>
          </cell>
          <cell r="AJ223">
            <v>38353</v>
          </cell>
          <cell r="AK223">
            <v>38384</v>
          </cell>
          <cell r="AL223">
            <v>38412</v>
          </cell>
          <cell r="AM223">
            <v>38443</v>
          </cell>
          <cell r="AN223">
            <v>38473</v>
          </cell>
          <cell r="AO223">
            <v>38504</v>
          </cell>
          <cell r="AP223">
            <v>38534</v>
          </cell>
          <cell r="AQ223">
            <v>38565</v>
          </cell>
          <cell r="AR223">
            <v>38596</v>
          </cell>
          <cell r="AS223">
            <v>38626</v>
          </cell>
          <cell r="AT223">
            <v>38657</v>
          </cell>
          <cell r="AU223">
            <v>38687</v>
          </cell>
          <cell r="AV223">
            <v>38718</v>
          </cell>
          <cell r="AW223">
            <v>38749</v>
          </cell>
          <cell r="AX223">
            <v>38777</v>
          </cell>
          <cell r="AY223">
            <v>38808</v>
          </cell>
          <cell r="AZ223">
            <v>38838</v>
          </cell>
          <cell r="BA223">
            <v>38869</v>
          </cell>
          <cell r="BB223">
            <v>38899</v>
          </cell>
          <cell r="BC223">
            <v>38930</v>
          </cell>
          <cell r="BD223">
            <v>38961</v>
          </cell>
          <cell r="BE223">
            <v>38991</v>
          </cell>
          <cell r="BF223">
            <v>39022</v>
          </cell>
          <cell r="BG223">
            <v>39052</v>
          </cell>
          <cell r="BH223">
            <v>39083</v>
          </cell>
          <cell r="BI223">
            <v>39114</v>
          </cell>
          <cell r="BJ223">
            <v>39142</v>
          </cell>
          <cell r="BK223">
            <v>39173</v>
          </cell>
          <cell r="BL223">
            <v>39203</v>
          </cell>
          <cell r="BM223">
            <v>39234</v>
          </cell>
          <cell r="BN223">
            <v>39264</v>
          </cell>
          <cell r="BO223">
            <v>39295</v>
          </cell>
          <cell r="BP223">
            <v>39326</v>
          </cell>
          <cell r="BQ223">
            <v>39356</v>
          </cell>
          <cell r="BR223">
            <v>39387</v>
          </cell>
          <cell r="BS223">
            <v>39417</v>
          </cell>
          <cell r="BT223">
            <v>39448</v>
          </cell>
          <cell r="BU223">
            <v>39479</v>
          </cell>
          <cell r="BV223">
            <v>39508</v>
          </cell>
          <cell r="BW223">
            <v>39539</v>
          </cell>
          <cell r="BX223">
            <v>39569</v>
          </cell>
          <cell r="BY223">
            <v>39600</v>
          </cell>
          <cell r="BZ223">
            <v>39630</v>
          </cell>
          <cell r="CA223">
            <v>39661</v>
          </cell>
          <cell r="CB223">
            <v>39692</v>
          </cell>
          <cell r="CC223">
            <v>39722</v>
          </cell>
          <cell r="CD223">
            <v>39753</v>
          </cell>
          <cell r="CE223">
            <v>39783</v>
          </cell>
          <cell r="CF223">
            <v>39814</v>
          </cell>
          <cell r="CG223">
            <v>39845</v>
          </cell>
          <cell r="CH223">
            <v>39873</v>
          </cell>
          <cell r="CI223">
            <v>39904</v>
          </cell>
          <cell r="CJ223">
            <v>39934</v>
          </cell>
          <cell r="CK223">
            <v>39965</v>
          </cell>
          <cell r="CL223">
            <v>39995</v>
          </cell>
          <cell r="CM223">
            <v>40026</v>
          </cell>
          <cell r="CN223">
            <v>40057</v>
          </cell>
          <cell r="CO223">
            <v>40087</v>
          </cell>
          <cell r="CP223">
            <v>40118</v>
          </cell>
          <cell r="CQ223">
            <v>40148</v>
          </cell>
          <cell r="CR223">
            <v>40179</v>
          </cell>
          <cell r="CS223">
            <v>40210</v>
          </cell>
          <cell r="CT223">
            <v>40238</v>
          </cell>
          <cell r="CU223">
            <v>40269</v>
          </cell>
          <cell r="CV223">
            <v>40299</v>
          </cell>
          <cell r="CW223">
            <v>40330</v>
          </cell>
          <cell r="CX223">
            <v>40360</v>
          </cell>
          <cell r="CY223">
            <v>40391</v>
          </cell>
          <cell r="CZ223">
            <v>40422</v>
          </cell>
          <cell r="DA223">
            <v>40452</v>
          </cell>
          <cell r="DB223">
            <v>40483</v>
          </cell>
          <cell r="DC223">
            <v>40513</v>
          </cell>
          <cell r="DD223">
            <v>40544</v>
          </cell>
          <cell r="DE223">
            <v>40575</v>
          </cell>
          <cell r="DF223">
            <v>40603</v>
          </cell>
          <cell r="DG223">
            <v>40634</v>
          </cell>
          <cell r="DH223">
            <v>40664</v>
          </cell>
          <cell r="DI223">
            <v>40695</v>
          </cell>
          <cell r="DJ223">
            <v>40725</v>
          </cell>
          <cell r="DK223">
            <v>40756</v>
          </cell>
          <cell r="DL223">
            <v>40787</v>
          </cell>
          <cell r="DM223">
            <v>40817</v>
          </cell>
          <cell r="DN223">
            <v>40848</v>
          </cell>
          <cell r="DO223">
            <v>40878</v>
          </cell>
          <cell r="DP223">
            <v>40909</v>
          </cell>
          <cell r="DQ223">
            <v>40940</v>
          </cell>
          <cell r="DR223">
            <v>40969</v>
          </cell>
          <cell r="DS223">
            <v>41000</v>
          </cell>
          <cell r="DT223">
            <v>41030</v>
          </cell>
          <cell r="DU223">
            <v>41061</v>
          </cell>
          <cell r="DV223">
            <v>41091</v>
          </cell>
          <cell r="DW223">
            <v>41122</v>
          </cell>
          <cell r="DX223">
            <v>41153</v>
          </cell>
          <cell r="DY223">
            <v>41183</v>
          </cell>
          <cell r="DZ223">
            <v>41214</v>
          </cell>
          <cell r="EA223">
            <v>41244</v>
          </cell>
          <cell r="EB223">
            <v>41275</v>
          </cell>
          <cell r="EC223">
            <v>41306</v>
          </cell>
          <cell r="ED223">
            <v>41334</v>
          </cell>
          <cell r="EE223">
            <v>41365</v>
          </cell>
          <cell r="EF223">
            <v>41395</v>
          </cell>
          <cell r="EG223">
            <v>41426</v>
          </cell>
          <cell r="EH223">
            <v>41456</v>
          </cell>
          <cell r="EI223">
            <v>41487</v>
          </cell>
        </row>
        <row r="224">
          <cell r="C224" t="str">
            <v>Monthly FTE Count</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0</v>
          </cell>
          <cell r="BY224">
            <v>0</v>
          </cell>
          <cell r="BZ224">
            <v>0</v>
          </cell>
          <cell r="CA224">
            <v>0</v>
          </cell>
          <cell r="CB224">
            <v>0</v>
          </cell>
          <cell r="CC224">
            <v>0</v>
          </cell>
          <cell r="CD224">
            <v>0</v>
          </cell>
          <cell r="CE224">
            <v>0</v>
          </cell>
          <cell r="CF224">
            <v>0</v>
          </cell>
          <cell r="CG224">
            <v>0</v>
          </cell>
          <cell r="CH224">
            <v>0</v>
          </cell>
          <cell r="CI224">
            <v>0</v>
          </cell>
          <cell r="CJ224">
            <v>0</v>
          </cell>
          <cell r="CK224">
            <v>0</v>
          </cell>
          <cell r="CL224">
            <v>0</v>
          </cell>
          <cell r="CM224">
            <v>0</v>
          </cell>
          <cell r="CN224">
            <v>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row>
        <row r="226">
          <cell r="C226" t="str">
            <v xml:space="preserve">1st Month of Seat Capital </v>
          </cell>
          <cell r="E226">
            <v>4</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0</v>
          </cell>
          <cell r="BY226">
            <v>0</v>
          </cell>
          <cell r="BZ226">
            <v>0</v>
          </cell>
          <cell r="CA226">
            <v>0</v>
          </cell>
          <cell r="CB226">
            <v>0</v>
          </cell>
          <cell r="CC226">
            <v>0</v>
          </cell>
          <cell r="CD226">
            <v>0</v>
          </cell>
          <cell r="CE226">
            <v>0</v>
          </cell>
          <cell r="CF226">
            <v>0</v>
          </cell>
          <cell r="CG226">
            <v>0</v>
          </cell>
          <cell r="CH226">
            <v>0</v>
          </cell>
          <cell r="CI226">
            <v>0</v>
          </cell>
          <cell r="CJ226">
            <v>0</v>
          </cell>
          <cell r="CK226">
            <v>0</v>
          </cell>
          <cell r="CL226">
            <v>0</v>
          </cell>
          <cell r="CM226">
            <v>0</v>
          </cell>
          <cell r="CN226">
            <v>0</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row>
        <row r="227">
          <cell r="C227" t="str">
            <v>Months</v>
          </cell>
          <cell r="H227">
            <v>37500</v>
          </cell>
          <cell r="I227">
            <v>37530</v>
          </cell>
          <cell r="J227">
            <v>37561</v>
          </cell>
          <cell r="K227">
            <v>37591</v>
          </cell>
          <cell r="L227">
            <v>37622</v>
          </cell>
          <cell r="M227">
            <v>37653</v>
          </cell>
          <cell r="N227">
            <v>37681</v>
          </cell>
          <cell r="O227">
            <v>37712</v>
          </cell>
          <cell r="P227">
            <v>37742</v>
          </cell>
          <cell r="Q227">
            <v>37773</v>
          </cell>
          <cell r="R227">
            <v>37803</v>
          </cell>
          <cell r="S227">
            <v>37834</v>
          </cell>
          <cell r="T227">
            <v>37865</v>
          </cell>
          <cell r="U227">
            <v>37895</v>
          </cell>
          <cell r="V227">
            <v>37926</v>
          </cell>
          <cell r="W227">
            <v>37956</v>
          </cell>
          <cell r="X227">
            <v>37987</v>
          </cell>
          <cell r="Y227">
            <v>38018</v>
          </cell>
          <cell r="Z227">
            <v>38047</v>
          </cell>
          <cell r="AA227">
            <v>38078</v>
          </cell>
          <cell r="AB227">
            <v>38108</v>
          </cell>
          <cell r="AC227">
            <v>38139</v>
          </cell>
          <cell r="AD227">
            <v>38169</v>
          </cell>
          <cell r="AE227">
            <v>38200</v>
          </cell>
          <cell r="AF227">
            <v>38231</v>
          </cell>
          <cell r="AG227">
            <v>38261</v>
          </cell>
          <cell r="AH227">
            <v>38292</v>
          </cell>
          <cell r="AI227">
            <v>38322</v>
          </cell>
          <cell r="AJ227">
            <v>38353</v>
          </cell>
          <cell r="AK227">
            <v>38384</v>
          </cell>
          <cell r="AL227">
            <v>38412</v>
          </cell>
          <cell r="AM227">
            <v>38443</v>
          </cell>
          <cell r="AN227">
            <v>38473</v>
          </cell>
          <cell r="AO227">
            <v>38504</v>
          </cell>
          <cell r="AP227">
            <v>38534</v>
          </cell>
          <cell r="AQ227">
            <v>38565</v>
          </cell>
          <cell r="AR227">
            <v>38596</v>
          </cell>
          <cell r="AS227">
            <v>38626</v>
          </cell>
          <cell r="AT227">
            <v>38657</v>
          </cell>
          <cell r="AU227">
            <v>38687</v>
          </cell>
          <cell r="AV227">
            <v>38718</v>
          </cell>
          <cell r="AW227">
            <v>38749</v>
          </cell>
          <cell r="AX227">
            <v>38777</v>
          </cell>
          <cell r="AY227">
            <v>38808</v>
          </cell>
          <cell r="AZ227">
            <v>38838</v>
          </cell>
          <cell r="BA227">
            <v>38869</v>
          </cell>
          <cell r="BB227">
            <v>38899</v>
          </cell>
          <cell r="BC227">
            <v>38930</v>
          </cell>
          <cell r="BD227">
            <v>38961</v>
          </cell>
          <cell r="BE227">
            <v>38991</v>
          </cell>
          <cell r="BF227">
            <v>39022</v>
          </cell>
          <cell r="BG227">
            <v>39052</v>
          </cell>
          <cell r="BH227">
            <v>39083</v>
          </cell>
          <cell r="BI227">
            <v>39114</v>
          </cell>
          <cell r="BJ227">
            <v>39142</v>
          </cell>
          <cell r="BK227">
            <v>39173</v>
          </cell>
          <cell r="BL227">
            <v>39203</v>
          </cell>
          <cell r="BM227">
            <v>39234</v>
          </cell>
          <cell r="BN227">
            <v>39264</v>
          </cell>
          <cell r="BO227">
            <v>39295</v>
          </cell>
          <cell r="BP227">
            <v>39326</v>
          </cell>
          <cell r="BQ227">
            <v>39356</v>
          </cell>
          <cell r="BR227">
            <v>39387</v>
          </cell>
          <cell r="BS227">
            <v>39417</v>
          </cell>
          <cell r="BT227">
            <v>39448</v>
          </cell>
          <cell r="BU227">
            <v>39479</v>
          </cell>
          <cell r="BV227">
            <v>39508</v>
          </cell>
          <cell r="BW227">
            <v>39539</v>
          </cell>
          <cell r="BX227">
            <v>39569</v>
          </cell>
          <cell r="BY227">
            <v>39600</v>
          </cell>
          <cell r="BZ227">
            <v>39630</v>
          </cell>
          <cell r="CA227">
            <v>39661</v>
          </cell>
          <cell r="CB227">
            <v>39692</v>
          </cell>
          <cell r="CC227">
            <v>39722</v>
          </cell>
          <cell r="CD227">
            <v>39753</v>
          </cell>
          <cell r="CE227">
            <v>39783</v>
          </cell>
          <cell r="CF227">
            <v>39814</v>
          </cell>
          <cell r="CG227">
            <v>39845</v>
          </cell>
          <cell r="CH227">
            <v>39873</v>
          </cell>
          <cell r="CI227">
            <v>39904</v>
          </cell>
          <cell r="CJ227">
            <v>39934</v>
          </cell>
          <cell r="CK227">
            <v>39965</v>
          </cell>
          <cell r="CL227">
            <v>39995</v>
          </cell>
          <cell r="CM227">
            <v>40026</v>
          </cell>
          <cell r="CN227">
            <v>40057</v>
          </cell>
          <cell r="CO227">
            <v>40087</v>
          </cell>
          <cell r="CP227">
            <v>40118</v>
          </cell>
          <cell r="CQ227">
            <v>40148</v>
          </cell>
          <cell r="CR227">
            <v>40179</v>
          </cell>
          <cell r="CS227">
            <v>40210</v>
          </cell>
          <cell r="CT227">
            <v>40238</v>
          </cell>
          <cell r="CU227">
            <v>40269</v>
          </cell>
          <cell r="CV227">
            <v>40299</v>
          </cell>
          <cell r="CW227">
            <v>40330</v>
          </cell>
          <cell r="CX227">
            <v>40360</v>
          </cell>
          <cell r="CY227">
            <v>40391</v>
          </cell>
          <cell r="CZ227">
            <v>40422</v>
          </cell>
          <cell r="DA227">
            <v>40452</v>
          </cell>
          <cell r="DB227">
            <v>40483</v>
          </cell>
          <cell r="DC227">
            <v>40513</v>
          </cell>
          <cell r="DD227">
            <v>40544</v>
          </cell>
          <cell r="DE227">
            <v>40575</v>
          </cell>
          <cell r="DF227">
            <v>40603</v>
          </cell>
          <cell r="DG227">
            <v>40634</v>
          </cell>
          <cell r="DH227">
            <v>40664</v>
          </cell>
          <cell r="DI227">
            <v>40695</v>
          </cell>
          <cell r="DJ227">
            <v>40725</v>
          </cell>
          <cell r="DK227">
            <v>40756</v>
          </cell>
          <cell r="DL227">
            <v>40787</v>
          </cell>
          <cell r="DM227">
            <v>40817</v>
          </cell>
          <cell r="DN227">
            <v>40848</v>
          </cell>
          <cell r="DO227">
            <v>40878</v>
          </cell>
          <cell r="DP227">
            <v>40909</v>
          </cell>
          <cell r="DQ227">
            <v>40940</v>
          </cell>
          <cell r="DR227">
            <v>40969</v>
          </cell>
          <cell r="DS227">
            <v>41000</v>
          </cell>
          <cell r="DT227">
            <v>41030</v>
          </cell>
          <cell r="DU227">
            <v>41061</v>
          </cell>
          <cell r="DV227">
            <v>41091</v>
          </cell>
          <cell r="DW227">
            <v>41122</v>
          </cell>
          <cell r="DX227">
            <v>41153</v>
          </cell>
          <cell r="DY227">
            <v>41183</v>
          </cell>
          <cell r="DZ227">
            <v>41214</v>
          </cell>
          <cell r="EA227">
            <v>41244</v>
          </cell>
          <cell r="EB227">
            <v>41275</v>
          </cell>
          <cell r="EC227">
            <v>41306</v>
          </cell>
          <cell r="ED227">
            <v>41334</v>
          </cell>
          <cell r="EE227">
            <v>41365</v>
          </cell>
          <cell r="EF227">
            <v>41395</v>
          </cell>
          <cell r="EG227">
            <v>41426</v>
          </cell>
          <cell r="EH227">
            <v>41456</v>
          </cell>
          <cell r="EI227">
            <v>41487</v>
          </cell>
        </row>
        <row r="228">
          <cell r="C228" t="str">
            <v>Monthly FTE Count</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N228">
            <v>0</v>
          </cell>
          <cell r="BO228">
            <v>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0</v>
          </cell>
          <cell r="CG228">
            <v>0</v>
          </cell>
          <cell r="CH228">
            <v>0</v>
          </cell>
          <cell r="CI228">
            <v>0</v>
          </cell>
          <cell r="CJ228">
            <v>0</v>
          </cell>
          <cell r="CK228">
            <v>0</v>
          </cell>
          <cell r="CL228">
            <v>0</v>
          </cell>
          <cell r="CM228">
            <v>0</v>
          </cell>
          <cell r="CN228">
            <v>0</v>
          </cell>
          <cell r="CO228">
            <v>0</v>
          </cell>
          <cell r="CP228">
            <v>0</v>
          </cell>
          <cell r="CQ228">
            <v>0</v>
          </cell>
          <cell r="CR228">
            <v>0</v>
          </cell>
          <cell r="CS228">
            <v>0</v>
          </cell>
          <cell r="CT228">
            <v>0</v>
          </cell>
          <cell r="CU228">
            <v>0</v>
          </cell>
          <cell r="CV228">
            <v>0</v>
          </cell>
          <cell r="CW228">
            <v>0</v>
          </cell>
          <cell r="CX228">
            <v>0</v>
          </cell>
          <cell r="CY228">
            <v>0</v>
          </cell>
          <cell r="CZ228">
            <v>0</v>
          </cell>
          <cell r="DA228">
            <v>0</v>
          </cell>
          <cell r="DB228">
            <v>0</v>
          </cell>
          <cell r="DC228">
            <v>0</v>
          </cell>
          <cell r="DD228">
            <v>0</v>
          </cell>
          <cell r="DE228">
            <v>0</v>
          </cell>
          <cell r="DF228">
            <v>0</v>
          </cell>
          <cell r="DG228">
            <v>0</v>
          </cell>
          <cell r="DH228">
            <v>0</v>
          </cell>
          <cell r="DI228">
            <v>0</v>
          </cell>
          <cell r="DJ228">
            <v>0</v>
          </cell>
          <cell r="DK228">
            <v>0</v>
          </cell>
          <cell r="DL228">
            <v>0</v>
          </cell>
          <cell r="DM228">
            <v>0</v>
          </cell>
          <cell r="DN228">
            <v>0</v>
          </cell>
          <cell r="DO228">
            <v>0</v>
          </cell>
          <cell r="DP228">
            <v>0</v>
          </cell>
          <cell r="DQ228">
            <v>0</v>
          </cell>
          <cell r="DR228">
            <v>0</v>
          </cell>
          <cell r="DS228">
            <v>0</v>
          </cell>
          <cell r="DT228">
            <v>0</v>
          </cell>
          <cell r="DU228">
            <v>0</v>
          </cell>
          <cell r="DV228">
            <v>0</v>
          </cell>
          <cell r="DW228">
            <v>0</v>
          </cell>
          <cell r="DX228">
            <v>0</v>
          </cell>
          <cell r="DY228">
            <v>0</v>
          </cell>
          <cell r="DZ228">
            <v>0</v>
          </cell>
          <cell r="EA228">
            <v>0</v>
          </cell>
          <cell r="EB228">
            <v>0</v>
          </cell>
          <cell r="EC228">
            <v>0</v>
          </cell>
          <cell r="ED228">
            <v>0</v>
          </cell>
          <cell r="EE228">
            <v>0</v>
          </cell>
          <cell r="EF228">
            <v>0</v>
          </cell>
          <cell r="EG228">
            <v>0</v>
          </cell>
          <cell r="EH228">
            <v>0</v>
          </cell>
          <cell r="EI228">
            <v>0</v>
          </cell>
        </row>
        <row r="230">
          <cell r="C230" t="str">
            <v xml:space="preserve">1st Month of Seat Capital </v>
          </cell>
          <cell r="E230">
            <v>5</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0</v>
          </cell>
          <cell r="BD230">
            <v>0</v>
          </cell>
          <cell r="BE230">
            <v>0</v>
          </cell>
          <cell r="BF230">
            <v>0</v>
          </cell>
          <cell r="BG230">
            <v>0</v>
          </cell>
          <cell r="BH230">
            <v>0</v>
          </cell>
          <cell r="BI230">
            <v>0</v>
          </cell>
          <cell r="BJ230">
            <v>0</v>
          </cell>
          <cell r="BK230">
            <v>0</v>
          </cell>
          <cell r="BL230">
            <v>0</v>
          </cell>
          <cell r="BM230">
            <v>0</v>
          </cell>
          <cell r="BN230">
            <v>0</v>
          </cell>
          <cell r="BO230">
            <v>0</v>
          </cell>
          <cell r="BP230">
            <v>0</v>
          </cell>
          <cell r="BQ230">
            <v>0</v>
          </cell>
          <cell r="BR230">
            <v>0</v>
          </cell>
          <cell r="BS230">
            <v>0</v>
          </cell>
          <cell r="BT230">
            <v>0</v>
          </cell>
          <cell r="BU230">
            <v>0</v>
          </cell>
          <cell r="BV230">
            <v>0</v>
          </cell>
          <cell r="BW230">
            <v>0</v>
          </cell>
          <cell r="BX230">
            <v>0</v>
          </cell>
          <cell r="BY230">
            <v>0</v>
          </cell>
          <cell r="BZ230">
            <v>0</v>
          </cell>
          <cell r="CA230">
            <v>0</v>
          </cell>
          <cell r="CB230">
            <v>0</v>
          </cell>
          <cell r="CC230">
            <v>0</v>
          </cell>
          <cell r="CD230">
            <v>0</v>
          </cell>
          <cell r="CE230">
            <v>0</v>
          </cell>
          <cell r="CF230">
            <v>0</v>
          </cell>
          <cell r="CG230">
            <v>0</v>
          </cell>
          <cell r="CH230">
            <v>0</v>
          </cell>
          <cell r="CI230">
            <v>0</v>
          </cell>
          <cell r="CJ230">
            <v>0</v>
          </cell>
          <cell r="CK230">
            <v>0</v>
          </cell>
          <cell r="CL230">
            <v>0</v>
          </cell>
          <cell r="CM230">
            <v>0</v>
          </cell>
          <cell r="CN230">
            <v>0</v>
          </cell>
          <cell r="CO230">
            <v>0</v>
          </cell>
          <cell r="CP230">
            <v>0</v>
          </cell>
          <cell r="CQ230">
            <v>0</v>
          </cell>
          <cell r="CR230">
            <v>0</v>
          </cell>
          <cell r="CS230">
            <v>0</v>
          </cell>
          <cell r="CT230">
            <v>0</v>
          </cell>
          <cell r="CU230">
            <v>0</v>
          </cell>
          <cell r="CV230">
            <v>0</v>
          </cell>
          <cell r="CW230">
            <v>0</v>
          </cell>
          <cell r="CX230">
            <v>0</v>
          </cell>
          <cell r="CY230">
            <v>0</v>
          </cell>
          <cell r="CZ230">
            <v>0</v>
          </cell>
          <cell r="DA230">
            <v>0</v>
          </cell>
          <cell r="DB230">
            <v>0</v>
          </cell>
          <cell r="DC230">
            <v>0</v>
          </cell>
          <cell r="DD230">
            <v>0</v>
          </cell>
          <cell r="DE230">
            <v>0</v>
          </cell>
          <cell r="DF230">
            <v>0</v>
          </cell>
          <cell r="DG230">
            <v>0</v>
          </cell>
          <cell r="DH230">
            <v>0</v>
          </cell>
          <cell r="DI230">
            <v>0</v>
          </cell>
          <cell r="DJ230">
            <v>0</v>
          </cell>
          <cell r="DK230">
            <v>0</v>
          </cell>
          <cell r="DL230">
            <v>0</v>
          </cell>
          <cell r="DM230">
            <v>0</v>
          </cell>
          <cell r="DN230">
            <v>0</v>
          </cell>
          <cell r="DO230">
            <v>0</v>
          </cell>
          <cell r="DP230">
            <v>0</v>
          </cell>
          <cell r="DQ230">
            <v>0</v>
          </cell>
          <cell r="DR230">
            <v>0</v>
          </cell>
          <cell r="DS230">
            <v>0</v>
          </cell>
          <cell r="DT230">
            <v>0</v>
          </cell>
          <cell r="DU230">
            <v>0</v>
          </cell>
          <cell r="DV230">
            <v>0</v>
          </cell>
          <cell r="DW230">
            <v>0</v>
          </cell>
          <cell r="DX230">
            <v>0</v>
          </cell>
          <cell r="DY230">
            <v>0</v>
          </cell>
          <cell r="DZ230">
            <v>0</v>
          </cell>
          <cell r="EA230">
            <v>0</v>
          </cell>
          <cell r="EB230">
            <v>0</v>
          </cell>
          <cell r="EC230">
            <v>0</v>
          </cell>
          <cell r="ED230">
            <v>0</v>
          </cell>
          <cell r="EE230">
            <v>0</v>
          </cell>
          <cell r="EF230">
            <v>0</v>
          </cell>
          <cell r="EG230">
            <v>0</v>
          </cell>
          <cell r="EH230">
            <v>0</v>
          </cell>
          <cell r="EI230">
            <v>0</v>
          </cell>
        </row>
        <row r="231">
          <cell r="C231" t="str">
            <v>Months</v>
          </cell>
          <cell r="H231">
            <v>37500</v>
          </cell>
          <cell r="I231">
            <v>37530</v>
          </cell>
          <cell r="J231">
            <v>37561</v>
          </cell>
          <cell r="K231">
            <v>37591</v>
          </cell>
          <cell r="L231">
            <v>37622</v>
          </cell>
          <cell r="M231">
            <v>37653</v>
          </cell>
          <cell r="N231">
            <v>37681</v>
          </cell>
          <cell r="O231">
            <v>37712</v>
          </cell>
          <cell r="P231">
            <v>37742</v>
          </cell>
          <cell r="Q231">
            <v>37773</v>
          </cell>
          <cell r="R231">
            <v>37803</v>
          </cell>
          <cell r="S231">
            <v>37834</v>
          </cell>
          <cell r="T231">
            <v>37865</v>
          </cell>
          <cell r="U231">
            <v>37895</v>
          </cell>
          <cell r="V231">
            <v>37926</v>
          </cell>
          <cell r="W231">
            <v>37956</v>
          </cell>
          <cell r="X231">
            <v>37987</v>
          </cell>
          <cell r="Y231">
            <v>38018</v>
          </cell>
          <cell r="Z231">
            <v>38047</v>
          </cell>
          <cell r="AA231">
            <v>38078</v>
          </cell>
          <cell r="AB231">
            <v>38108</v>
          </cell>
          <cell r="AC231">
            <v>38139</v>
          </cell>
          <cell r="AD231">
            <v>38169</v>
          </cell>
          <cell r="AE231">
            <v>38200</v>
          </cell>
          <cell r="AF231">
            <v>38231</v>
          </cell>
          <cell r="AG231">
            <v>38261</v>
          </cell>
          <cell r="AH231">
            <v>38292</v>
          </cell>
          <cell r="AI231">
            <v>38322</v>
          </cell>
          <cell r="AJ231">
            <v>38353</v>
          </cell>
          <cell r="AK231">
            <v>38384</v>
          </cell>
          <cell r="AL231">
            <v>38412</v>
          </cell>
          <cell r="AM231">
            <v>38443</v>
          </cell>
          <cell r="AN231">
            <v>38473</v>
          </cell>
          <cell r="AO231">
            <v>38504</v>
          </cell>
          <cell r="AP231">
            <v>38534</v>
          </cell>
          <cell r="AQ231">
            <v>38565</v>
          </cell>
          <cell r="AR231">
            <v>38596</v>
          </cell>
          <cell r="AS231">
            <v>38626</v>
          </cell>
          <cell r="AT231">
            <v>38657</v>
          </cell>
          <cell r="AU231">
            <v>38687</v>
          </cell>
          <cell r="AV231">
            <v>38718</v>
          </cell>
          <cell r="AW231">
            <v>38749</v>
          </cell>
          <cell r="AX231">
            <v>38777</v>
          </cell>
          <cell r="AY231">
            <v>38808</v>
          </cell>
          <cell r="AZ231">
            <v>38838</v>
          </cell>
          <cell r="BA231">
            <v>38869</v>
          </cell>
          <cell r="BB231">
            <v>38899</v>
          </cell>
          <cell r="BC231">
            <v>38930</v>
          </cell>
          <cell r="BD231">
            <v>38961</v>
          </cell>
          <cell r="BE231">
            <v>38991</v>
          </cell>
          <cell r="BF231">
            <v>39022</v>
          </cell>
          <cell r="BG231">
            <v>39052</v>
          </cell>
          <cell r="BH231">
            <v>39083</v>
          </cell>
          <cell r="BI231">
            <v>39114</v>
          </cell>
          <cell r="BJ231">
            <v>39142</v>
          </cell>
          <cell r="BK231">
            <v>39173</v>
          </cell>
          <cell r="BL231">
            <v>39203</v>
          </cell>
          <cell r="BM231">
            <v>39234</v>
          </cell>
          <cell r="BN231">
            <v>39264</v>
          </cell>
          <cell r="BO231">
            <v>39295</v>
          </cell>
          <cell r="BP231">
            <v>39326</v>
          </cell>
          <cell r="BQ231">
            <v>39356</v>
          </cell>
          <cell r="BR231">
            <v>39387</v>
          </cell>
          <cell r="BS231">
            <v>39417</v>
          </cell>
          <cell r="BT231">
            <v>39448</v>
          </cell>
          <cell r="BU231">
            <v>39479</v>
          </cell>
          <cell r="BV231">
            <v>39508</v>
          </cell>
          <cell r="BW231">
            <v>39539</v>
          </cell>
          <cell r="BX231">
            <v>39569</v>
          </cell>
          <cell r="BY231">
            <v>39600</v>
          </cell>
          <cell r="BZ231">
            <v>39630</v>
          </cell>
          <cell r="CA231">
            <v>39661</v>
          </cell>
          <cell r="CB231">
            <v>39692</v>
          </cell>
          <cell r="CC231">
            <v>39722</v>
          </cell>
          <cell r="CD231">
            <v>39753</v>
          </cell>
          <cell r="CE231">
            <v>39783</v>
          </cell>
          <cell r="CF231">
            <v>39814</v>
          </cell>
          <cell r="CG231">
            <v>39845</v>
          </cell>
          <cell r="CH231">
            <v>39873</v>
          </cell>
          <cell r="CI231">
            <v>39904</v>
          </cell>
          <cell r="CJ231">
            <v>39934</v>
          </cell>
          <cell r="CK231">
            <v>39965</v>
          </cell>
          <cell r="CL231">
            <v>39995</v>
          </cell>
          <cell r="CM231">
            <v>40026</v>
          </cell>
          <cell r="CN231">
            <v>40057</v>
          </cell>
          <cell r="CO231">
            <v>40087</v>
          </cell>
          <cell r="CP231">
            <v>40118</v>
          </cell>
          <cell r="CQ231">
            <v>40148</v>
          </cell>
          <cell r="CR231">
            <v>40179</v>
          </cell>
          <cell r="CS231">
            <v>40210</v>
          </cell>
          <cell r="CT231">
            <v>40238</v>
          </cell>
          <cell r="CU231">
            <v>40269</v>
          </cell>
          <cell r="CV231">
            <v>40299</v>
          </cell>
          <cell r="CW231">
            <v>40330</v>
          </cell>
          <cell r="CX231">
            <v>40360</v>
          </cell>
          <cell r="CY231">
            <v>40391</v>
          </cell>
          <cell r="CZ231">
            <v>40422</v>
          </cell>
          <cell r="DA231">
            <v>40452</v>
          </cell>
          <cell r="DB231">
            <v>40483</v>
          </cell>
          <cell r="DC231">
            <v>40513</v>
          </cell>
          <cell r="DD231">
            <v>40544</v>
          </cell>
          <cell r="DE231">
            <v>40575</v>
          </cell>
          <cell r="DF231">
            <v>40603</v>
          </cell>
          <cell r="DG231">
            <v>40634</v>
          </cell>
          <cell r="DH231">
            <v>40664</v>
          </cell>
          <cell r="DI231">
            <v>40695</v>
          </cell>
          <cell r="DJ231">
            <v>40725</v>
          </cell>
          <cell r="DK231">
            <v>40756</v>
          </cell>
          <cell r="DL231">
            <v>40787</v>
          </cell>
          <cell r="DM231">
            <v>40817</v>
          </cell>
          <cell r="DN231">
            <v>40848</v>
          </cell>
          <cell r="DO231">
            <v>40878</v>
          </cell>
          <cell r="DP231">
            <v>40909</v>
          </cell>
          <cell r="DQ231">
            <v>40940</v>
          </cell>
          <cell r="DR231">
            <v>40969</v>
          </cell>
          <cell r="DS231">
            <v>41000</v>
          </cell>
          <cell r="DT231">
            <v>41030</v>
          </cell>
          <cell r="DU231">
            <v>41061</v>
          </cell>
          <cell r="DV231">
            <v>41091</v>
          </cell>
          <cell r="DW231">
            <v>41122</v>
          </cell>
          <cell r="DX231">
            <v>41153</v>
          </cell>
          <cell r="DY231">
            <v>41183</v>
          </cell>
          <cell r="DZ231">
            <v>41214</v>
          </cell>
          <cell r="EA231">
            <v>41244</v>
          </cell>
          <cell r="EB231">
            <v>41275</v>
          </cell>
          <cell r="EC231">
            <v>41306</v>
          </cell>
          <cell r="ED231">
            <v>41334</v>
          </cell>
          <cell r="EE231">
            <v>41365</v>
          </cell>
          <cell r="EF231">
            <v>41395</v>
          </cell>
          <cell r="EG231">
            <v>41426</v>
          </cell>
          <cell r="EH231">
            <v>41456</v>
          </cell>
          <cell r="EI231">
            <v>41487</v>
          </cell>
        </row>
        <row r="232">
          <cell r="C232" t="str">
            <v>Monthly FTE Count</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v>0</v>
          </cell>
          <cell r="BX232">
            <v>0</v>
          </cell>
          <cell r="BY232">
            <v>0</v>
          </cell>
          <cell r="BZ232">
            <v>0</v>
          </cell>
          <cell r="CA232">
            <v>0</v>
          </cell>
          <cell r="CB232">
            <v>0</v>
          </cell>
          <cell r="CC232">
            <v>0</v>
          </cell>
          <cell r="CD232">
            <v>0</v>
          </cell>
          <cell r="CE232">
            <v>0</v>
          </cell>
          <cell r="CF232">
            <v>0</v>
          </cell>
          <cell r="CG232">
            <v>0</v>
          </cell>
          <cell r="CH232">
            <v>0</v>
          </cell>
          <cell r="CI232">
            <v>0</v>
          </cell>
          <cell r="CJ232">
            <v>0</v>
          </cell>
          <cell r="CK232">
            <v>0</v>
          </cell>
          <cell r="CL232">
            <v>0</v>
          </cell>
          <cell r="CM232">
            <v>0</v>
          </cell>
          <cell r="CN232">
            <v>0</v>
          </cell>
          <cell r="CO232">
            <v>0</v>
          </cell>
          <cell r="CP232">
            <v>0</v>
          </cell>
          <cell r="CQ232">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v>0</v>
          </cell>
          <cell r="DO232">
            <v>0</v>
          </cell>
          <cell r="DP232">
            <v>0</v>
          </cell>
          <cell r="DQ232">
            <v>0</v>
          </cell>
          <cell r="DR232">
            <v>0</v>
          </cell>
          <cell r="DS232">
            <v>0</v>
          </cell>
          <cell r="DT232">
            <v>0</v>
          </cell>
          <cell r="DU232">
            <v>0</v>
          </cell>
          <cell r="DV232">
            <v>0</v>
          </cell>
          <cell r="DW232">
            <v>0</v>
          </cell>
          <cell r="DX232">
            <v>0</v>
          </cell>
          <cell r="DY232">
            <v>0</v>
          </cell>
          <cell r="DZ232">
            <v>0</v>
          </cell>
          <cell r="EA232">
            <v>0</v>
          </cell>
          <cell r="EB232">
            <v>0</v>
          </cell>
          <cell r="EC232">
            <v>0</v>
          </cell>
          <cell r="ED232">
            <v>0</v>
          </cell>
          <cell r="EE232">
            <v>0</v>
          </cell>
          <cell r="EF232">
            <v>0</v>
          </cell>
          <cell r="EG232">
            <v>0</v>
          </cell>
          <cell r="EH232">
            <v>0</v>
          </cell>
          <cell r="EI232">
            <v>0</v>
          </cell>
        </row>
        <row r="234">
          <cell r="C234" t="str">
            <v xml:space="preserve">1st Month of Seat Capital </v>
          </cell>
          <cell r="E234">
            <v>6</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cell r="CD234">
            <v>0</v>
          </cell>
          <cell r="CE234">
            <v>0</v>
          </cell>
          <cell r="CF234">
            <v>0</v>
          </cell>
          <cell r="CG234">
            <v>0</v>
          </cell>
          <cell r="CH234">
            <v>0</v>
          </cell>
          <cell r="CI234">
            <v>0</v>
          </cell>
          <cell r="CJ234">
            <v>0</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row>
        <row r="235">
          <cell r="C235" t="str">
            <v>Months</v>
          </cell>
          <cell r="H235">
            <v>37500</v>
          </cell>
          <cell r="I235">
            <v>37530</v>
          </cell>
          <cell r="J235">
            <v>37561</v>
          </cell>
          <cell r="K235">
            <v>37591</v>
          </cell>
          <cell r="L235">
            <v>37622</v>
          </cell>
          <cell r="M235">
            <v>37653</v>
          </cell>
          <cell r="N235">
            <v>37681</v>
          </cell>
          <cell r="O235">
            <v>37712</v>
          </cell>
          <cell r="P235">
            <v>37742</v>
          </cell>
          <cell r="Q235">
            <v>37773</v>
          </cell>
          <cell r="R235">
            <v>37803</v>
          </cell>
          <cell r="S235">
            <v>37834</v>
          </cell>
          <cell r="T235">
            <v>37865</v>
          </cell>
          <cell r="U235">
            <v>37895</v>
          </cell>
          <cell r="V235">
            <v>37926</v>
          </cell>
          <cell r="W235">
            <v>37956</v>
          </cell>
          <cell r="X235">
            <v>37987</v>
          </cell>
          <cell r="Y235">
            <v>38018</v>
          </cell>
          <cell r="Z235">
            <v>38047</v>
          </cell>
          <cell r="AA235">
            <v>38078</v>
          </cell>
          <cell r="AB235">
            <v>38108</v>
          </cell>
          <cell r="AC235">
            <v>38139</v>
          </cell>
          <cell r="AD235">
            <v>38169</v>
          </cell>
          <cell r="AE235">
            <v>38200</v>
          </cell>
          <cell r="AF235">
            <v>38231</v>
          </cell>
          <cell r="AG235">
            <v>38261</v>
          </cell>
          <cell r="AH235">
            <v>38292</v>
          </cell>
          <cell r="AI235">
            <v>38322</v>
          </cell>
          <cell r="AJ235">
            <v>38353</v>
          </cell>
          <cell r="AK235">
            <v>38384</v>
          </cell>
          <cell r="AL235">
            <v>38412</v>
          </cell>
          <cell r="AM235">
            <v>38443</v>
          </cell>
          <cell r="AN235">
            <v>38473</v>
          </cell>
          <cell r="AO235">
            <v>38504</v>
          </cell>
          <cell r="AP235">
            <v>38534</v>
          </cell>
          <cell r="AQ235">
            <v>38565</v>
          </cell>
          <cell r="AR235">
            <v>38596</v>
          </cell>
          <cell r="AS235">
            <v>38626</v>
          </cell>
          <cell r="AT235">
            <v>38657</v>
          </cell>
          <cell r="AU235">
            <v>38687</v>
          </cell>
          <cell r="AV235">
            <v>38718</v>
          </cell>
          <cell r="AW235">
            <v>38749</v>
          </cell>
          <cell r="AX235">
            <v>38777</v>
          </cell>
          <cell r="AY235">
            <v>38808</v>
          </cell>
          <cell r="AZ235">
            <v>38838</v>
          </cell>
          <cell r="BA235">
            <v>38869</v>
          </cell>
          <cell r="BB235">
            <v>38899</v>
          </cell>
          <cell r="BC235">
            <v>38930</v>
          </cell>
          <cell r="BD235">
            <v>38961</v>
          </cell>
          <cell r="BE235">
            <v>38991</v>
          </cell>
          <cell r="BF235">
            <v>39022</v>
          </cell>
          <cell r="BG235">
            <v>39052</v>
          </cell>
          <cell r="BH235">
            <v>39083</v>
          </cell>
          <cell r="BI235">
            <v>39114</v>
          </cell>
          <cell r="BJ235">
            <v>39142</v>
          </cell>
          <cell r="BK235">
            <v>39173</v>
          </cell>
          <cell r="BL235">
            <v>39203</v>
          </cell>
          <cell r="BM235">
            <v>39234</v>
          </cell>
          <cell r="BN235">
            <v>39264</v>
          </cell>
          <cell r="BO235">
            <v>39295</v>
          </cell>
          <cell r="BP235">
            <v>39326</v>
          </cell>
          <cell r="BQ235">
            <v>39356</v>
          </cell>
          <cell r="BR235">
            <v>39387</v>
          </cell>
          <cell r="BS235">
            <v>39417</v>
          </cell>
          <cell r="BT235">
            <v>39448</v>
          </cell>
          <cell r="BU235">
            <v>39479</v>
          </cell>
          <cell r="BV235">
            <v>39508</v>
          </cell>
          <cell r="BW235">
            <v>39539</v>
          </cell>
          <cell r="BX235">
            <v>39569</v>
          </cell>
          <cell r="BY235">
            <v>39600</v>
          </cell>
          <cell r="BZ235">
            <v>39630</v>
          </cell>
          <cell r="CA235">
            <v>39661</v>
          </cell>
          <cell r="CB235">
            <v>39692</v>
          </cell>
          <cell r="CC235">
            <v>39722</v>
          </cell>
          <cell r="CD235">
            <v>39753</v>
          </cell>
          <cell r="CE235">
            <v>39783</v>
          </cell>
          <cell r="CF235">
            <v>39814</v>
          </cell>
          <cell r="CG235">
            <v>39845</v>
          </cell>
          <cell r="CH235">
            <v>39873</v>
          </cell>
          <cell r="CI235">
            <v>39904</v>
          </cell>
          <cell r="CJ235">
            <v>39934</v>
          </cell>
          <cell r="CK235">
            <v>39965</v>
          </cell>
          <cell r="CL235">
            <v>39995</v>
          </cell>
          <cell r="CM235">
            <v>40026</v>
          </cell>
          <cell r="CN235">
            <v>40057</v>
          </cell>
          <cell r="CO235">
            <v>40087</v>
          </cell>
          <cell r="CP235">
            <v>40118</v>
          </cell>
          <cell r="CQ235">
            <v>40148</v>
          </cell>
          <cell r="CR235">
            <v>40179</v>
          </cell>
          <cell r="CS235">
            <v>40210</v>
          </cell>
          <cell r="CT235">
            <v>40238</v>
          </cell>
          <cell r="CU235">
            <v>40269</v>
          </cell>
          <cell r="CV235">
            <v>40299</v>
          </cell>
          <cell r="CW235">
            <v>40330</v>
          </cell>
          <cell r="CX235">
            <v>40360</v>
          </cell>
          <cell r="CY235">
            <v>40391</v>
          </cell>
          <cell r="CZ235">
            <v>40422</v>
          </cell>
          <cell r="DA235">
            <v>40452</v>
          </cell>
          <cell r="DB235">
            <v>40483</v>
          </cell>
          <cell r="DC235">
            <v>40513</v>
          </cell>
          <cell r="DD235">
            <v>40544</v>
          </cell>
          <cell r="DE235">
            <v>40575</v>
          </cell>
          <cell r="DF235">
            <v>40603</v>
          </cell>
          <cell r="DG235">
            <v>40634</v>
          </cell>
          <cell r="DH235">
            <v>40664</v>
          </cell>
          <cell r="DI235">
            <v>40695</v>
          </cell>
          <cell r="DJ235">
            <v>40725</v>
          </cell>
          <cell r="DK235">
            <v>40756</v>
          </cell>
          <cell r="DL235">
            <v>40787</v>
          </cell>
          <cell r="DM235">
            <v>40817</v>
          </cell>
          <cell r="DN235">
            <v>40848</v>
          </cell>
          <cell r="DO235">
            <v>40878</v>
          </cell>
          <cell r="DP235">
            <v>40909</v>
          </cell>
          <cell r="DQ235">
            <v>40940</v>
          </cell>
          <cell r="DR235">
            <v>40969</v>
          </cell>
          <cell r="DS235">
            <v>41000</v>
          </cell>
          <cell r="DT235">
            <v>41030</v>
          </cell>
          <cell r="DU235">
            <v>41061</v>
          </cell>
          <cell r="DV235">
            <v>41091</v>
          </cell>
          <cell r="DW235">
            <v>41122</v>
          </cell>
          <cell r="DX235">
            <v>41153</v>
          </cell>
          <cell r="DY235">
            <v>41183</v>
          </cell>
          <cell r="DZ235">
            <v>41214</v>
          </cell>
          <cell r="EA235">
            <v>41244</v>
          </cell>
          <cell r="EB235">
            <v>41275</v>
          </cell>
          <cell r="EC235">
            <v>41306</v>
          </cell>
          <cell r="ED235">
            <v>41334</v>
          </cell>
          <cell r="EE235">
            <v>41365</v>
          </cell>
          <cell r="EF235">
            <v>41395</v>
          </cell>
          <cell r="EG235">
            <v>41426</v>
          </cell>
          <cell r="EH235">
            <v>41456</v>
          </cell>
          <cell r="EI235">
            <v>41487</v>
          </cell>
        </row>
        <row r="236">
          <cell r="C236" t="str">
            <v>Monthly FTE Count</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cell r="BD236">
            <v>0</v>
          </cell>
          <cell r="BE236">
            <v>0</v>
          </cell>
          <cell r="BF236">
            <v>0</v>
          </cell>
          <cell r="BG236">
            <v>0</v>
          </cell>
          <cell r="BH236">
            <v>0</v>
          </cell>
          <cell r="BI236">
            <v>0</v>
          </cell>
          <cell r="BJ236">
            <v>0</v>
          </cell>
          <cell r="BK236">
            <v>0</v>
          </cell>
          <cell r="BL236">
            <v>0</v>
          </cell>
          <cell r="BM236">
            <v>0</v>
          </cell>
          <cell r="BN236">
            <v>0</v>
          </cell>
          <cell r="BO236">
            <v>0</v>
          </cell>
          <cell r="BP236">
            <v>0</v>
          </cell>
          <cell r="BQ236">
            <v>0</v>
          </cell>
          <cell r="BR236">
            <v>0</v>
          </cell>
          <cell r="BS236">
            <v>0</v>
          </cell>
          <cell r="BT236">
            <v>0</v>
          </cell>
          <cell r="BU236">
            <v>0</v>
          </cell>
          <cell r="BV236">
            <v>0</v>
          </cell>
          <cell r="BW236">
            <v>0</v>
          </cell>
          <cell r="BX236">
            <v>0</v>
          </cell>
          <cell r="BY236">
            <v>0</v>
          </cell>
          <cell r="BZ236">
            <v>0</v>
          </cell>
          <cell r="CA236">
            <v>0</v>
          </cell>
          <cell r="CB236">
            <v>0</v>
          </cell>
          <cell r="CC236">
            <v>0</v>
          </cell>
          <cell r="CD236">
            <v>0</v>
          </cell>
          <cell r="CE236">
            <v>0</v>
          </cell>
          <cell r="CF236">
            <v>0</v>
          </cell>
          <cell r="CG236">
            <v>0</v>
          </cell>
          <cell r="CH236">
            <v>0</v>
          </cell>
          <cell r="CI236">
            <v>0</v>
          </cell>
          <cell r="CJ236">
            <v>0</v>
          </cell>
          <cell r="CK236">
            <v>0</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row>
        <row r="240">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v>
          </cell>
          <cell r="CB240">
            <v>0</v>
          </cell>
          <cell r="CC240">
            <v>0</v>
          </cell>
          <cell r="CD240">
            <v>0</v>
          </cell>
          <cell r="CE240">
            <v>0</v>
          </cell>
          <cell r="CF240">
            <v>0</v>
          </cell>
          <cell r="CG240">
            <v>0</v>
          </cell>
          <cell r="CH240">
            <v>0</v>
          </cell>
          <cell r="CI240">
            <v>0</v>
          </cell>
          <cell r="CJ240">
            <v>0</v>
          </cell>
          <cell r="CK240">
            <v>0</v>
          </cell>
          <cell r="CL240">
            <v>0</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row>
        <row r="241">
          <cell r="H241">
            <v>37500</v>
          </cell>
          <cell r="I241">
            <v>37530</v>
          </cell>
          <cell r="J241">
            <v>37561</v>
          </cell>
          <cell r="K241">
            <v>37591</v>
          </cell>
          <cell r="L241">
            <v>37622</v>
          </cell>
          <cell r="M241">
            <v>37653</v>
          </cell>
          <cell r="N241">
            <v>37681</v>
          </cell>
          <cell r="O241">
            <v>37712</v>
          </cell>
          <cell r="P241">
            <v>37742</v>
          </cell>
          <cell r="Q241">
            <v>37773</v>
          </cell>
          <cell r="R241">
            <v>37803</v>
          </cell>
          <cell r="S241">
            <v>37834</v>
          </cell>
          <cell r="T241">
            <v>37865</v>
          </cell>
          <cell r="U241">
            <v>37895</v>
          </cell>
          <cell r="V241">
            <v>37926</v>
          </cell>
          <cell r="W241">
            <v>37956</v>
          </cell>
          <cell r="X241">
            <v>37987</v>
          </cell>
          <cell r="Y241">
            <v>38018</v>
          </cell>
          <cell r="Z241">
            <v>38047</v>
          </cell>
          <cell r="AA241">
            <v>38078</v>
          </cell>
          <cell r="AB241">
            <v>38108</v>
          </cell>
          <cell r="AC241">
            <v>38139</v>
          </cell>
          <cell r="AD241">
            <v>38169</v>
          </cell>
          <cell r="AE241">
            <v>38200</v>
          </cell>
          <cell r="AF241">
            <v>38231</v>
          </cell>
          <cell r="AG241">
            <v>38261</v>
          </cell>
          <cell r="AH241">
            <v>38292</v>
          </cell>
          <cell r="AI241">
            <v>38322</v>
          </cell>
          <cell r="AJ241">
            <v>38353</v>
          </cell>
          <cell r="AK241">
            <v>38384</v>
          </cell>
          <cell r="AL241">
            <v>38412</v>
          </cell>
          <cell r="AM241">
            <v>38443</v>
          </cell>
          <cell r="AN241">
            <v>38473</v>
          </cell>
          <cell r="AO241">
            <v>38504</v>
          </cell>
          <cell r="AP241">
            <v>38534</v>
          </cell>
          <cell r="AQ241">
            <v>38565</v>
          </cell>
          <cell r="AR241">
            <v>38596</v>
          </cell>
          <cell r="AS241">
            <v>38626</v>
          </cell>
          <cell r="AT241">
            <v>38657</v>
          </cell>
          <cell r="AU241">
            <v>38687</v>
          </cell>
          <cell r="AV241">
            <v>38718</v>
          </cell>
          <cell r="AW241">
            <v>38749</v>
          </cell>
          <cell r="AX241">
            <v>38777</v>
          </cell>
          <cell r="AY241">
            <v>38808</v>
          </cell>
          <cell r="AZ241">
            <v>38838</v>
          </cell>
          <cell r="BA241">
            <v>38869</v>
          </cell>
          <cell r="BB241">
            <v>38899</v>
          </cell>
          <cell r="BC241">
            <v>38930</v>
          </cell>
          <cell r="BD241">
            <v>38961</v>
          </cell>
          <cell r="BE241">
            <v>38991</v>
          </cell>
          <cell r="BF241">
            <v>39022</v>
          </cell>
          <cell r="BG241">
            <v>39052</v>
          </cell>
          <cell r="BH241">
            <v>39083</v>
          </cell>
          <cell r="BI241">
            <v>39114</v>
          </cell>
          <cell r="BJ241">
            <v>39142</v>
          </cell>
          <cell r="BK241">
            <v>39173</v>
          </cell>
          <cell r="BL241">
            <v>39203</v>
          </cell>
          <cell r="BM241">
            <v>39234</v>
          </cell>
          <cell r="BN241">
            <v>39264</v>
          </cell>
          <cell r="BO241">
            <v>39295</v>
          </cell>
          <cell r="BP241">
            <v>39326</v>
          </cell>
          <cell r="BQ241">
            <v>39356</v>
          </cell>
          <cell r="BR241">
            <v>39387</v>
          </cell>
          <cell r="BS241">
            <v>39417</v>
          </cell>
          <cell r="BT241">
            <v>39448</v>
          </cell>
          <cell r="BU241">
            <v>39479</v>
          </cell>
          <cell r="BV241">
            <v>39508</v>
          </cell>
          <cell r="BW241">
            <v>39539</v>
          </cell>
          <cell r="BX241">
            <v>39569</v>
          </cell>
          <cell r="BY241">
            <v>39600</v>
          </cell>
          <cell r="BZ241">
            <v>39630</v>
          </cell>
          <cell r="CA241">
            <v>39661</v>
          </cell>
          <cell r="CB241">
            <v>39692</v>
          </cell>
          <cell r="CC241">
            <v>39722</v>
          </cell>
          <cell r="CD241">
            <v>39753</v>
          </cell>
          <cell r="CE241">
            <v>39783</v>
          </cell>
          <cell r="CF241">
            <v>39814</v>
          </cell>
          <cell r="CG241">
            <v>39845</v>
          </cell>
          <cell r="CH241">
            <v>39873</v>
          </cell>
          <cell r="CI241">
            <v>39904</v>
          </cell>
          <cell r="CJ241">
            <v>39934</v>
          </cell>
          <cell r="CK241">
            <v>39965</v>
          </cell>
          <cell r="CL241">
            <v>39995</v>
          </cell>
          <cell r="CM241">
            <v>40026</v>
          </cell>
          <cell r="CN241">
            <v>40057</v>
          </cell>
          <cell r="CO241">
            <v>40087</v>
          </cell>
          <cell r="CP241">
            <v>40118</v>
          </cell>
          <cell r="CQ241">
            <v>40148</v>
          </cell>
          <cell r="CR241">
            <v>40179</v>
          </cell>
          <cell r="CS241">
            <v>40210</v>
          </cell>
          <cell r="CT241">
            <v>40238</v>
          </cell>
          <cell r="CU241">
            <v>40269</v>
          </cell>
          <cell r="CV241">
            <v>40299</v>
          </cell>
          <cell r="CW241">
            <v>40330</v>
          </cell>
          <cell r="CX241">
            <v>40360</v>
          </cell>
          <cell r="CY241">
            <v>40391</v>
          </cell>
          <cell r="CZ241">
            <v>40422</v>
          </cell>
          <cell r="DA241">
            <v>40452</v>
          </cell>
          <cell r="DB241">
            <v>40483</v>
          </cell>
          <cell r="DC241">
            <v>40513</v>
          </cell>
          <cell r="DD241">
            <v>40544</v>
          </cell>
          <cell r="DE241">
            <v>40575</v>
          </cell>
          <cell r="DF241">
            <v>40603</v>
          </cell>
          <cell r="DG241">
            <v>40634</v>
          </cell>
          <cell r="DH241">
            <v>40664</v>
          </cell>
          <cell r="DI241">
            <v>40695</v>
          </cell>
          <cell r="DJ241">
            <v>40725</v>
          </cell>
          <cell r="DK241">
            <v>40756</v>
          </cell>
          <cell r="DL241">
            <v>40787</v>
          </cell>
          <cell r="DM241">
            <v>40817</v>
          </cell>
          <cell r="DN241">
            <v>40848</v>
          </cell>
          <cell r="DO241">
            <v>40878</v>
          </cell>
          <cell r="DP241">
            <v>40909</v>
          </cell>
          <cell r="DQ241">
            <v>40940</v>
          </cell>
          <cell r="DR241">
            <v>40969</v>
          </cell>
          <cell r="DS241">
            <v>41000</v>
          </cell>
          <cell r="DT241">
            <v>41030</v>
          </cell>
          <cell r="DU241">
            <v>41061</v>
          </cell>
          <cell r="DV241">
            <v>41091</v>
          </cell>
          <cell r="DW241">
            <v>41122</v>
          </cell>
          <cell r="DX241">
            <v>41153</v>
          </cell>
          <cell r="DY241">
            <v>41183</v>
          </cell>
          <cell r="DZ241">
            <v>41214</v>
          </cell>
          <cell r="EA241">
            <v>41244</v>
          </cell>
          <cell r="EB241">
            <v>41275</v>
          </cell>
          <cell r="EC241">
            <v>41306</v>
          </cell>
          <cell r="ED241">
            <v>41334</v>
          </cell>
          <cell r="EE241">
            <v>41365</v>
          </cell>
          <cell r="EF241">
            <v>41395</v>
          </cell>
          <cell r="EG241">
            <v>41426</v>
          </cell>
          <cell r="EH241">
            <v>41456</v>
          </cell>
          <cell r="EI241">
            <v>41487</v>
          </cell>
        </row>
      </sheetData>
      <sheetData sheetId="25" refreshError="1"/>
      <sheetData sheetId="2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Chart"/>
      <sheetName val="Analysis"/>
      <sheetName val="PERSONS"/>
      <sheetName val="MALES"/>
      <sheetName val="FEMALES"/>
      <sheetName val="PERSONS 5 year"/>
      <sheetName val="MALES 5 year"/>
      <sheetName val="FEMALES 5 year"/>
      <sheetName val="ALL DATA StHAs"/>
      <sheetName val="WK10 Cap Bal Det"/>
      <sheetName val="WK11 GAAP IS Detail"/>
      <sheetName val="WK2 Bill-Exp Inputs"/>
      <sheetName val="WK16 Seat Capital Costs"/>
      <sheetName val="WK1 Key Assumpt"/>
      <sheetName val="3 TCB Summ"/>
      <sheetName val="5 ACN Mgt View"/>
      <sheetName val="6 ACN Mgt Fcst"/>
      <sheetName val="WK12 GAAP BS Detail"/>
      <sheetName val="WK3 Rev Rec Inputs"/>
      <sheetName val="WK5 Tax Cash Pay Inputs"/>
      <sheetName val="WK7 TCB Inputs"/>
      <sheetName val="WK9 Affil Share Inputs"/>
      <sheetName val="WK13 EVA Detail"/>
      <sheetName val="2 Fin Analysis"/>
      <sheetName val="WK14 Yr 1-3 Metrics Source Info"/>
      <sheetName val="WK15 DSO Calc"/>
      <sheetName val="WK4 Cap Ex Inputs"/>
      <sheetName val="WK6 Risk Adj Inputs"/>
      <sheetName val="WK8 Term Provisions"/>
    </sheetNames>
    <sheetDataSet>
      <sheetData sheetId="0" refreshError="1"/>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DAvC"/>
      <sheetName val="RefDExR"/>
      <sheetName val="RefDCurr"/>
      <sheetName val="ClaimRecordSpec"/>
      <sheetName val="IncomeRecordSpec"/>
      <sheetName val="PERSONS"/>
      <sheetName val="MALE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HFMR Coding"/>
      <sheetName val="T04"/>
      <sheetName val="RefDExR"/>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C"/>
      <sheetName val="CHRE"/>
      <sheetName val="NICE"/>
      <sheetName val="NTA"/>
      <sheetName val="Sheet2"/>
      <sheetName val="Sheet3"/>
      <sheetName val="GSCC"/>
      <sheetName val="NHS BT"/>
      <sheetName val="CQC"/>
      <sheetName val="HFEA"/>
      <sheetName val="HPA"/>
      <sheetName val="HTA"/>
      <sheetName val="NHSi"/>
      <sheetName val="MHRA"/>
      <sheetName val="NIBSC"/>
      <sheetName val="NPSA"/>
      <sheetName val="NHS PROF"/>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s>
    <sheetDataSet>
      <sheetData sheetId="0"/>
      <sheetData sheetId="1" refreshError="1"/>
      <sheetData sheetId="2" refreshError="1"/>
      <sheetData sheetId="3" refreshError="1"/>
      <sheetData sheetId="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utput"/>
      <sheetName val="Functions - costs (£)"/>
      <sheetName val="Functions - movement (%)"/>
      <sheetName val="List"/>
      <sheetName val="NAO Cost of Capital Calc"/>
      <sheetName val="Annex"/>
      <sheetName val="Defaults"/>
    </sheetNames>
    <sheetDataSet>
      <sheetData sheetId="0"/>
      <sheetData sheetId="1"/>
      <sheetData sheetId="2"/>
      <sheetData sheetId="3">
        <row r="1">
          <cell r="B1" t="str">
            <v>Communications</v>
          </cell>
        </row>
      </sheetData>
      <sheetData sheetId="4" refreshError="1"/>
      <sheetData sheetId="5" refreshError="1"/>
      <sheetData sheetId="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C as at 10505"/>
      <sheetName val="Op Cap plan 0506"/>
      <sheetName val="Op Cap plan 5 yr"/>
      <sheetName val="IT&amp;T plan"/>
      <sheetName val="Estates Bids"/>
      <sheetName val="NHS cap exp 0405"/>
      <sheetName val="available b 0506"/>
      <sheetName val="PDC superc w FT app fig"/>
      <sheetName val="PDC Analysis"/>
      <sheetName val="redistb estates b"/>
      <sheetName val="med equip replacement"/>
      <sheetName val="Unique"/>
      <sheetName val="Interactive inputs &amp; results"/>
      <sheetName val="NHSLA02 - Commentary"/>
      <sheetName val="NHSLA04 - I&amp;E Budget Profile"/>
      <sheetName val="OldPCTs"/>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Template"/>
      <sheetName val="Introduction"/>
      <sheetName val="ALB01 P07"/>
      <sheetName val="ALB01 P06"/>
      <sheetName val="ALB02 P07"/>
      <sheetName val="ALB03 P07"/>
      <sheetName val="ALB04 P07"/>
      <sheetName val="ALB04 P03"/>
      <sheetName val="ALB05 P07"/>
      <sheetName val="ALB05 P03"/>
      <sheetName val="ALB05 P04"/>
      <sheetName val="ALB05 P05"/>
      <sheetName val="ALB05 P06"/>
      <sheetName val="ALB06 P07"/>
      <sheetName val="ALB06 P06"/>
      <sheetName val="ALB07 P07"/>
      <sheetName val="ALB07 P06"/>
      <sheetName val="ALB07 P14"/>
      <sheetName val="ALB08 P07"/>
      <sheetName val="ALB07 P05"/>
      <sheetName val="ALB08 P03"/>
      <sheetName val="ALB08 P04"/>
      <sheetName val="ALB08 P05"/>
      <sheetName val="ALB08 P06"/>
      <sheetName val="ALB09 P07"/>
      <sheetName val="ALB09 P06"/>
      <sheetName val="ALB10 P07"/>
      <sheetName val="NHSLA01 P07"/>
      <sheetName val="NHSLA02 P07"/>
      <sheetName val="NHSLA03 P07"/>
      <sheetName val="NHSLA04 P07"/>
      <sheetName val="NHSLA05 P07"/>
      <sheetName val="NHSLA06 P07"/>
      <sheetName val="NHSLA07 P07"/>
      <sheetName val="Validations"/>
      <sheetName val="Annex"/>
      <sheetName val="Unique"/>
      <sheetName val="Ref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ent 12 with ERO changes"/>
      <sheetName val="2003-04"/>
      <sheetName val="2004-05"/>
      <sheetName val="2005-06"/>
      <sheetName val="2006-07"/>
      <sheetName val="2007-08"/>
      <sheetName val="Near cash tracker"/>
      <sheetName val="RAB code"/>
      <sheetName val="Acc auth"/>
      <sheetName val="DH Subprogrammes"/>
      <sheetName val="Other codes"/>
      <sheetName val="RAB codes"/>
      <sheetName val="RFC Codes"/>
      <sheetName val="DEL AME Codes"/>
      <sheetName val="Assumption Inputs"/>
      <sheetName val="By CC"/>
      <sheetName val="Data"/>
    </sheetNames>
    <sheetDataSet>
      <sheetData sheetId="0" refreshError="1">
        <row r="3">
          <cell r="B3" t="str">
            <v>E15</v>
          </cell>
          <cell r="F3">
            <v>1</v>
          </cell>
          <cell r="G3">
            <v>110402</v>
          </cell>
          <cell r="K3">
            <v>0</v>
          </cell>
          <cell r="M3" t="str">
            <v>AME*(non-dept &amp; non-bud but in TME)</v>
          </cell>
          <cell r="N3" t="str">
            <v>Capital*(non-dept &amp; non-bud but in TME)</v>
          </cell>
          <cell r="Q3" t="str">
            <v>no</v>
          </cell>
          <cell r="X3" t="str">
            <v xml:space="preserve"> </v>
          </cell>
          <cell r="Y3" t="str">
            <v xml:space="preserve"> </v>
          </cell>
          <cell r="Z3" t="str">
            <v xml:space="preserve"> </v>
          </cell>
        </row>
        <row r="4">
          <cell r="B4" t="str">
            <v>E15</v>
          </cell>
          <cell r="F4">
            <v>1</v>
          </cell>
          <cell r="G4">
            <v>110403</v>
          </cell>
          <cell r="K4">
            <v>0</v>
          </cell>
          <cell r="M4" t="str">
            <v>AME*(non-dept &amp; non-bud but in TME)</v>
          </cell>
          <cell r="N4" t="str">
            <v>Capital*(non-dept &amp; non-bud but in TME)</v>
          </cell>
          <cell r="Q4" t="str">
            <v>no</v>
          </cell>
          <cell r="X4" t="str">
            <v xml:space="preserve"> </v>
          </cell>
          <cell r="Y4" t="str">
            <v xml:space="preserve"> </v>
          </cell>
          <cell r="Z4" t="str">
            <v xml:space="preserve"> </v>
          </cell>
        </row>
        <row r="5">
          <cell r="B5" t="str">
            <v>A15</v>
          </cell>
          <cell r="F5">
            <v>1</v>
          </cell>
          <cell r="G5">
            <v>110101</v>
          </cell>
          <cell r="K5">
            <v>0</v>
          </cell>
          <cell r="M5" t="str">
            <v>DEL</v>
          </cell>
          <cell r="N5" t="str">
            <v>Resource</v>
          </cell>
          <cell r="Q5" t="str">
            <v>yes</v>
          </cell>
          <cell r="X5">
            <v>3459573</v>
          </cell>
          <cell r="Y5" t="str">
            <v xml:space="preserve"> </v>
          </cell>
          <cell r="Z5" t="str">
            <v xml:space="preserve"> </v>
          </cell>
        </row>
        <row r="6">
          <cell r="B6" t="str">
            <v>A15</v>
          </cell>
          <cell r="F6">
            <v>6</v>
          </cell>
          <cell r="G6">
            <v>110101</v>
          </cell>
          <cell r="K6">
            <v>0</v>
          </cell>
          <cell r="M6" t="str">
            <v>DEL</v>
          </cell>
          <cell r="N6" t="str">
            <v>Resource</v>
          </cell>
          <cell r="Q6" t="str">
            <v>yes</v>
          </cell>
          <cell r="X6" t="str">
            <v xml:space="preserve"> </v>
          </cell>
          <cell r="Y6">
            <v>1836867</v>
          </cell>
          <cell r="Z6">
            <v>1836867</v>
          </cell>
        </row>
        <row r="7">
          <cell r="B7" t="str">
            <v>A15</v>
          </cell>
          <cell r="F7">
            <v>2</v>
          </cell>
          <cell r="G7">
            <v>110101</v>
          </cell>
          <cell r="K7">
            <v>0</v>
          </cell>
          <cell r="M7" t="str">
            <v>DEL</v>
          </cell>
          <cell r="N7" t="str">
            <v>Resource</v>
          </cell>
          <cell r="Q7" t="str">
            <v>yes</v>
          </cell>
          <cell r="X7" t="str">
            <v xml:space="preserve"> </v>
          </cell>
          <cell r="Y7" t="str">
            <v xml:space="preserve"> </v>
          </cell>
          <cell r="Z7" t="str">
            <v xml:space="preserve"> </v>
          </cell>
        </row>
        <row r="8">
          <cell r="B8" t="str">
            <v>A15</v>
          </cell>
          <cell r="F8">
            <v>8</v>
          </cell>
          <cell r="G8">
            <v>110101</v>
          </cell>
          <cell r="K8">
            <v>0</v>
          </cell>
          <cell r="M8" t="str">
            <v>DEL</v>
          </cell>
          <cell r="N8" t="str">
            <v>Resource</v>
          </cell>
          <cell r="Q8" t="str">
            <v>yes</v>
          </cell>
          <cell r="X8" t="str">
            <v xml:space="preserve"> </v>
          </cell>
          <cell r="Y8" t="str">
            <v xml:space="preserve"> </v>
          </cell>
          <cell r="Z8" t="str">
            <v xml:space="preserve"> </v>
          </cell>
        </row>
        <row r="9">
          <cell r="B9" t="str">
            <v>A15</v>
          </cell>
          <cell r="F9">
            <v>12</v>
          </cell>
          <cell r="G9">
            <v>110101</v>
          </cell>
          <cell r="K9">
            <v>0</v>
          </cell>
          <cell r="M9" t="str">
            <v>DEL</v>
          </cell>
          <cell r="N9" t="str">
            <v>Resource</v>
          </cell>
          <cell r="Q9" t="str">
            <v>yes</v>
          </cell>
          <cell r="X9" t="str">
            <v xml:space="preserve"> </v>
          </cell>
          <cell r="Y9" t="str">
            <v xml:space="preserve"> </v>
          </cell>
          <cell r="Z9" t="str">
            <v xml:space="preserve"> </v>
          </cell>
        </row>
        <row r="10">
          <cell r="B10" t="str">
            <v>A15</v>
          </cell>
          <cell r="F10">
            <v>2</v>
          </cell>
          <cell r="G10">
            <v>110101</v>
          </cell>
          <cell r="K10">
            <v>0</v>
          </cell>
          <cell r="M10" t="str">
            <v>DEL</v>
          </cell>
          <cell r="N10" t="str">
            <v>Resource</v>
          </cell>
          <cell r="Q10" t="str">
            <v>yes</v>
          </cell>
          <cell r="X10" t="str">
            <v xml:space="preserve"> </v>
          </cell>
          <cell r="Y10">
            <v>3459573</v>
          </cell>
          <cell r="Z10">
            <v>3459573</v>
          </cell>
        </row>
        <row r="11">
          <cell r="B11" t="str">
            <v>A15</v>
          </cell>
          <cell r="F11">
            <v>2</v>
          </cell>
          <cell r="G11">
            <v>110101</v>
          </cell>
          <cell r="K11">
            <v>0</v>
          </cell>
          <cell r="M11" t="str">
            <v>DEL</v>
          </cell>
          <cell r="N11" t="str">
            <v>Resource</v>
          </cell>
          <cell r="Q11" t="str">
            <v>yes</v>
          </cell>
          <cell r="X11" t="str">
            <v xml:space="preserve"> </v>
          </cell>
          <cell r="Y11">
            <v>-2010000</v>
          </cell>
          <cell r="Z11">
            <v>-2010000</v>
          </cell>
        </row>
        <row r="12">
          <cell r="B12" t="str">
            <v>A15</v>
          </cell>
          <cell r="F12">
            <v>3</v>
          </cell>
          <cell r="G12">
            <v>110101</v>
          </cell>
          <cell r="K12">
            <v>0</v>
          </cell>
          <cell r="M12" t="str">
            <v>DEL</v>
          </cell>
          <cell r="N12" t="str">
            <v>Resource</v>
          </cell>
          <cell r="Q12" t="str">
            <v>yes</v>
          </cell>
          <cell r="X12" t="str">
            <v xml:space="preserve"> </v>
          </cell>
          <cell r="Y12" t="str">
            <v xml:space="preserve"> </v>
          </cell>
          <cell r="Z12" t="str">
            <v xml:space="preserve"> </v>
          </cell>
        </row>
        <row r="13">
          <cell r="B13" t="str">
            <v>A15</v>
          </cell>
          <cell r="F13">
            <v>9</v>
          </cell>
          <cell r="G13">
            <v>110201</v>
          </cell>
          <cell r="K13" t="str">
            <v>PSS</v>
          </cell>
          <cell r="M13" t="str">
            <v>DEL</v>
          </cell>
          <cell r="N13" t="str">
            <v>Resource</v>
          </cell>
          <cell r="Q13" t="str">
            <v>yes</v>
          </cell>
          <cell r="X13" t="str">
            <v xml:space="preserve"> </v>
          </cell>
          <cell r="Y13" t="str">
            <v xml:space="preserve"> </v>
          </cell>
          <cell r="Z13" t="str">
            <v xml:space="preserve"> </v>
          </cell>
        </row>
        <row r="14">
          <cell r="B14" t="str">
            <v>A15</v>
          </cell>
          <cell r="F14">
            <v>9</v>
          </cell>
          <cell r="G14">
            <v>110306</v>
          </cell>
          <cell r="K14">
            <v>0</v>
          </cell>
          <cell r="M14" t="str">
            <v>DEL</v>
          </cell>
          <cell r="N14" t="str">
            <v>Resource</v>
          </cell>
          <cell r="Q14" t="str">
            <v>yes</v>
          </cell>
          <cell r="X14" t="str">
            <v xml:space="preserve"> </v>
          </cell>
          <cell r="Y14" t="str">
            <v xml:space="preserve"> </v>
          </cell>
          <cell r="Z14" t="str">
            <v xml:space="preserve"> </v>
          </cell>
        </row>
        <row r="15">
          <cell r="B15" t="str">
            <v>A15</v>
          </cell>
          <cell r="F15">
            <v>9</v>
          </cell>
          <cell r="G15">
            <v>110306</v>
          </cell>
          <cell r="K15">
            <v>0</v>
          </cell>
          <cell r="M15" t="str">
            <v>DEL</v>
          </cell>
          <cell r="N15" t="str">
            <v>Resource</v>
          </cell>
          <cell r="Q15" t="str">
            <v>yes</v>
          </cell>
          <cell r="X15" t="str">
            <v xml:space="preserve"> </v>
          </cell>
          <cell r="Y15" t="str">
            <v xml:space="preserve"> </v>
          </cell>
          <cell r="Z15" t="str">
            <v xml:space="preserve"> </v>
          </cell>
        </row>
        <row r="16">
          <cell r="B16" t="str">
            <v>A15</v>
          </cell>
          <cell r="F16">
            <v>9</v>
          </cell>
          <cell r="G16">
            <v>110306</v>
          </cell>
          <cell r="K16">
            <v>0</v>
          </cell>
          <cell r="M16" t="str">
            <v>DEL</v>
          </cell>
          <cell r="N16" t="str">
            <v>Resource</v>
          </cell>
          <cell r="Q16" t="str">
            <v>yes</v>
          </cell>
          <cell r="X16" t="str">
            <v xml:space="preserve"> </v>
          </cell>
          <cell r="Y16" t="str">
            <v xml:space="preserve"> </v>
          </cell>
          <cell r="Z16" t="str">
            <v xml:space="preserve"> </v>
          </cell>
        </row>
        <row r="17">
          <cell r="B17" t="str">
            <v>A15</v>
          </cell>
          <cell r="F17">
            <v>9</v>
          </cell>
          <cell r="G17">
            <v>110401</v>
          </cell>
          <cell r="K17">
            <v>0</v>
          </cell>
          <cell r="M17" t="str">
            <v>DEL</v>
          </cell>
          <cell r="N17" t="str">
            <v>Resource</v>
          </cell>
          <cell r="Q17" t="str">
            <v>yes</v>
          </cell>
          <cell r="X17" t="str">
            <v xml:space="preserve"> </v>
          </cell>
          <cell r="Y17" t="str">
            <v xml:space="preserve"> </v>
          </cell>
          <cell r="Z17" t="str">
            <v xml:space="preserve"> </v>
          </cell>
        </row>
        <row r="18">
          <cell r="B18" t="str">
            <v>A15</v>
          </cell>
          <cell r="F18">
            <v>9</v>
          </cell>
          <cell r="G18">
            <v>110401</v>
          </cell>
          <cell r="K18">
            <v>0</v>
          </cell>
          <cell r="M18" t="str">
            <v>DEL</v>
          </cell>
          <cell r="N18" t="str">
            <v>Resource</v>
          </cell>
          <cell r="Q18" t="str">
            <v>yes</v>
          </cell>
          <cell r="X18" t="str">
            <v xml:space="preserve"> </v>
          </cell>
          <cell r="Y18" t="str">
            <v xml:space="preserve"> </v>
          </cell>
          <cell r="Z18" t="str">
            <v xml:space="preserve"> </v>
          </cell>
        </row>
        <row r="19">
          <cell r="B19" t="str">
            <v>A15</v>
          </cell>
          <cell r="F19">
            <v>9</v>
          </cell>
          <cell r="G19">
            <v>110407</v>
          </cell>
          <cell r="K19">
            <v>0</v>
          </cell>
          <cell r="M19" t="str">
            <v>DEL</v>
          </cell>
          <cell r="N19" t="str">
            <v>Resource</v>
          </cell>
          <cell r="Q19" t="str">
            <v>yes</v>
          </cell>
          <cell r="X19" t="str">
            <v xml:space="preserve"> </v>
          </cell>
          <cell r="Y19" t="str">
            <v xml:space="preserve"> </v>
          </cell>
          <cell r="Z19" t="str">
            <v xml:space="preserve"> </v>
          </cell>
        </row>
        <row r="20">
          <cell r="B20" t="str">
            <v>A15</v>
          </cell>
          <cell r="F20">
            <v>1</v>
          </cell>
          <cell r="G20">
            <v>110201</v>
          </cell>
          <cell r="K20" t="str">
            <v>PSS</v>
          </cell>
          <cell r="M20" t="str">
            <v>DEL</v>
          </cell>
          <cell r="N20" t="str">
            <v>Resource</v>
          </cell>
          <cell r="Q20" t="str">
            <v>yes</v>
          </cell>
          <cell r="X20">
            <v>5728</v>
          </cell>
          <cell r="Y20" t="str">
            <v xml:space="preserve"> </v>
          </cell>
          <cell r="Z20" t="str">
            <v xml:space="preserve"> </v>
          </cell>
        </row>
        <row r="21">
          <cell r="B21" t="str">
            <v>A15</v>
          </cell>
          <cell r="F21">
            <v>2</v>
          </cell>
          <cell r="G21">
            <v>110201</v>
          </cell>
          <cell r="K21" t="str">
            <v>PSS</v>
          </cell>
          <cell r="M21" t="str">
            <v>DEL</v>
          </cell>
          <cell r="N21" t="str">
            <v>Resource</v>
          </cell>
          <cell r="Q21" t="str">
            <v>yes</v>
          </cell>
          <cell r="X21" t="str">
            <v xml:space="preserve"> </v>
          </cell>
          <cell r="Y21" t="str">
            <v xml:space="preserve"> </v>
          </cell>
          <cell r="Z21" t="str">
            <v xml:space="preserve"> </v>
          </cell>
        </row>
        <row r="22">
          <cell r="B22" t="str">
            <v>A15</v>
          </cell>
          <cell r="F22">
            <v>2</v>
          </cell>
          <cell r="G22">
            <v>110201</v>
          </cell>
          <cell r="K22" t="str">
            <v>PSS</v>
          </cell>
          <cell r="M22" t="str">
            <v>DEL</v>
          </cell>
          <cell r="N22" t="str">
            <v>Resource</v>
          </cell>
          <cell r="Q22" t="str">
            <v>yes</v>
          </cell>
          <cell r="X22" t="str">
            <v xml:space="preserve"> </v>
          </cell>
          <cell r="Y22">
            <v>5728</v>
          </cell>
          <cell r="Z22">
            <v>5728</v>
          </cell>
        </row>
        <row r="23">
          <cell r="B23" t="str">
            <v>A15</v>
          </cell>
          <cell r="F23">
            <v>12</v>
          </cell>
          <cell r="G23">
            <v>110201</v>
          </cell>
          <cell r="K23" t="str">
            <v>PSS</v>
          </cell>
          <cell r="M23" t="str">
            <v>DEL</v>
          </cell>
          <cell r="N23" t="str">
            <v>Resource</v>
          </cell>
          <cell r="Q23" t="str">
            <v>yes</v>
          </cell>
          <cell r="X23" t="str">
            <v xml:space="preserve"> </v>
          </cell>
          <cell r="Y23" t="str">
            <v xml:space="preserve"> </v>
          </cell>
          <cell r="Z23" t="str">
            <v xml:space="preserve"> </v>
          </cell>
        </row>
        <row r="24">
          <cell r="B24" t="str">
            <v>A15</v>
          </cell>
          <cell r="F24">
            <v>12</v>
          </cell>
          <cell r="G24">
            <v>110202</v>
          </cell>
          <cell r="K24" t="str">
            <v>PSS</v>
          </cell>
          <cell r="M24" t="str">
            <v>non-budget</v>
          </cell>
          <cell r="N24" t="str">
            <v>non-budget</v>
          </cell>
          <cell r="Q24" t="str">
            <v>yes</v>
          </cell>
          <cell r="X24">
            <v>6387365</v>
          </cell>
          <cell r="Y24" t="str">
            <v xml:space="preserve"> </v>
          </cell>
          <cell r="Z24" t="str">
            <v xml:space="preserve"> </v>
          </cell>
        </row>
        <row r="25">
          <cell r="B25" t="str">
            <v>A15</v>
          </cell>
          <cell r="F25">
            <v>1</v>
          </cell>
          <cell r="G25">
            <v>110302</v>
          </cell>
          <cell r="K25">
            <v>0</v>
          </cell>
          <cell r="M25" t="str">
            <v>DEL</v>
          </cell>
          <cell r="N25" t="str">
            <v>Resource</v>
          </cell>
          <cell r="Q25" t="str">
            <v>yes</v>
          </cell>
          <cell r="X25">
            <v>5959</v>
          </cell>
          <cell r="Y25" t="str">
            <v xml:space="preserve"> </v>
          </cell>
          <cell r="Z25" t="str">
            <v xml:space="preserve"> </v>
          </cell>
        </row>
        <row r="26">
          <cell r="B26" t="str">
            <v>A15</v>
          </cell>
          <cell r="F26">
            <v>3</v>
          </cell>
          <cell r="G26">
            <v>110302</v>
          </cell>
          <cell r="K26">
            <v>0</v>
          </cell>
          <cell r="M26" t="str">
            <v>DEL</v>
          </cell>
          <cell r="N26" t="str">
            <v>Resource</v>
          </cell>
          <cell r="Q26" t="str">
            <v>yes</v>
          </cell>
          <cell r="X26">
            <v>2465</v>
          </cell>
          <cell r="Y26" t="str">
            <v xml:space="preserve"> </v>
          </cell>
          <cell r="Z26" t="str">
            <v xml:space="preserve"> </v>
          </cell>
        </row>
        <row r="27">
          <cell r="B27" t="str">
            <v>A15</v>
          </cell>
          <cell r="F27">
            <v>2</v>
          </cell>
          <cell r="G27">
            <v>110302</v>
          </cell>
          <cell r="K27">
            <v>0</v>
          </cell>
          <cell r="M27" t="str">
            <v>DEL</v>
          </cell>
          <cell r="N27" t="str">
            <v>Resource</v>
          </cell>
          <cell r="Q27" t="str">
            <v>yes</v>
          </cell>
          <cell r="X27" t="str">
            <v xml:space="preserve"> </v>
          </cell>
          <cell r="Y27">
            <v>5959</v>
          </cell>
          <cell r="Z27">
            <v>5959</v>
          </cell>
        </row>
        <row r="28">
          <cell r="B28" t="str">
            <v>A15</v>
          </cell>
          <cell r="F28">
            <v>3</v>
          </cell>
          <cell r="G28">
            <v>110302</v>
          </cell>
          <cell r="K28">
            <v>0</v>
          </cell>
          <cell r="M28" t="str">
            <v>DEL</v>
          </cell>
          <cell r="N28" t="str">
            <v>Resource</v>
          </cell>
          <cell r="Q28" t="str">
            <v>yes</v>
          </cell>
          <cell r="X28" t="str">
            <v xml:space="preserve"> </v>
          </cell>
          <cell r="Y28" t="str">
            <v xml:space="preserve"> </v>
          </cell>
          <cell r="Z28" t="str">
            <v xml:space="preserve"> </v>
          </cell>
        </row>
        <row r="29">
          <cell r="B29" t="str">
            <v>A15</v>
          </cell>
          <cell r="F29">
            <v>12</v>
          </cell>
          <cell r="G29">
            <v>110202</v>
          </cell>
          <cell r="K29" t="str">
            <v>PSS</v>
          </cell>
          <cell r="M29" t="str">
            <v>non-budget</v>
          </cell>
          <cell r="N29" t="str">
            <v>non-budget</v>
          </cell>
          <cell r="Q29" t="str">
            <v>yes</v>
          </cell>
          <cell r="X29">
            <v>191181</v>
          </cell>
          <cell r="Y29" t="str">
            <v xml:space="preserve"> </v>
          </cell>
          <cell r="Z29" t="str">
            <v xml:space="preserve"> </v>
          </cell>
        </row>
        <row r="30">
          <cell r="B30" t="str">
            <v>A15</v>
          </cell>
          <cell r="F30">
            <v>1</v>
          </cell>
          <cell r="G30">
            <v>110306</v>
          </cell>
          <cell r="K30">
            <v>0</v>
          </cell>
          <cell r="M30" t="str">
            <v>DEL</v>
          </cell>
          <cell r="N30" t="str">
            <v>Resource</v>
          </cell>
          <cell r="Q30" t="str">
            <v>yes</v>
          </cell>
          <cell r="X30">
            <v>86032</v>
          </cell>
          <cell r="Y30" t="str">
            <v xml:space="preserve"> </v>
          </cell>
          <cell r="Z30" t="str">
            <v xml:space="preserve"> </v>
          </cell>
        </row>
        <row r="31">
          <cell r="B31" t="str">
            <v>A15</v>
          </cell>
          <cell r="F31">
            <v>6</v>
          </cell>
          <cell r="G31">
            <v>110306</v>
          </cell>
          <cell r="K31">
            <v>0</v>
          </cell>
          <cell r="M31" t="str">
            <v>DEL</v>
          </cell>
          <cell r="N31" t="str">
            <v>Resource</v>
          </cell>
          <cell r="Q31" t="str">
            <v>yes</v>
          </cell>
          <cell r="X31">
            <v>110</v>
          </cell>
          <cell r="Y31" t="str">
            <v xml:space="preserve"> </v>
          </cell>
          <cell r="Z31" t="str">
            <v xml:space="preserve"> </v>
          </cell>
        </row>
        <row r="32">
          <cell r="B32" t="str">
            <v>A15</v>
          </cell>
          <cell r="F32">
            <v>2</v>
          </cell>
          <cell r="G32">
            <v>110306</v>
          </cell>
          <cell r="K32">
            <v>0</v>
          </cell>
          <cell r="M32" t="str">
            <v>DEL</v>
          </cell>
          <cell r="N32" t="str">
            <v>Resource</v>
          </cell>
          <cell r="Q32" t="str">
            <v>yes</v>
          </cell>
          <cell r="X32" t="str">
            <v xml:space="preserve"> </v>
          </cell>
          <cell r="Y32">
            <v>86032</v>
          </cell>
          <cell r="Z32">
            <v>86032</v>
          </cell>
        </row>
        <row r="33">
          <cell r="B33" t="str">
            <v>A15</v>
          </cell>
          <cell r="F33">
            <v>1</v>
          </cell>
          <cell r="G33">
            <v>110306</v>
          </cell>
          <cell r="K33">
            <v>0</v>
          </cell>
          <cell r="M33" t="str">
            <v>DEL</v>
          </cell>
          <cell r="N33" t="str">
            <v>Resource</v>
          </cell>
          <cell r="Q33" t="str">
            <v>yes</v>
          </cell>
          <cell r="X33">
            <v>24851</v>
          </cell>
          <cell r="Y33" t="str">
            <v xml:space="preserve"> </v>
          </cell>
          <cell r="Z33" t="str">
            <v xml:space="preserve"> </v>
          </cell>
        </row>
        <row r="34">
          <cell r="B34" t="str">
            <v>A15</v>
          </cell>
          <cell r="F34">
            <v>3</v>
          </cell>
          <cell r="G34">
            <v>110306</v>
          </cell>
          <cell r="K34">
            <v>0</v>
          </cell>
          <cell r="M34" t="str">
            <v>DEL</v>
          </cell>
          <cell r="N34" t="str">
            <v>Resource</v>
          </cell>
          <cell r="Q34" t="str">
            <v>yes</v>
          </cell>
          <cell r="X34">
            <v>500</v>
          </cell>
          <cell r="Y34" t="str">
            <v xml:space="preserve"> </v>
          </cell>
          <cell r="Z34" t="str">
            <v xml:space="preserve"> </v>
          </cell>
        </row>
        <row r="35">
          <cell r="B35" t="str">
            <v>A15</v>
          </cell>
          <cell r="F35">
            <v>2</v>
          </cell>
          <cell r="G35">
            <v>110306</v>
          </cell>
          <cell r="K35">
            <v>0</v>
          </cell>
          <cell r="M35" t="str">
            <v>DEL</v>
          </cell>
          <cell r="N35" t="str">
            <v>Resource</v>
          </cell>
          <cell r="Q35" t="str">
            <v>yes</v>
          </cell>
          <cell r="X35" t="str">
            <v xml:space="preserve"> </v>
          </cell>
          <cell r="Y35">
            <v>24851</v>
          </cell>
          <cell r="Z35">
            <v>24851</v>
          </cell>
        </row>
        <row r="36">
          <cell r="B36" t="str">
            <v>A15</v>
          </cell>
          <cell r="F36">
            <v>3</v>
          </cell>
          <cell r="G36">
            <v>110306</v>
          </cell>
          <cell r="K36">
            <v>0</v>
          </cell>
          <cell r="M36" t="str">
            <v>DEL</v>
          </cell>
          <cell r="N36" t="str">
            <v>Resource</v>
          </cell>
          <cell r="Q36" t="str">
            <v>yes</v>
          </cell>
          <cell r="X36" t="str">
            <v xml:space="preserve"> </v>
          </cell>
          <cell r="Y36" t="str">
            <v xml:space="preserve"> </v>
          </cell>
          <cell r="Z36" t="str">
            <v xml:space="preserve"> </v>
          </cell>
        </row>
        <row r="37">
          <cell r="B37" t="str">
            <v>A15</v>
          </cell>
          <cell r="F37">
            <v>1</v>
          </cell>
          <cell r="G37">
            <v>110401</v>
          </cell>
          <cell r="K37">
            <v>0</v>
          </cell>
          <cell r="M37" t="str">
            <v>DEL</v>
          </cell>
          <cell r="N37" t="str">
            <v>Resource</v>
          </cell>
          <cell r="Q37" t="str">
            <v>yes</v>
          </cell>
          <cell r="X37">
            <v>133093</v>
          </cell>
          <cell r="Y37" t="str">
            <v xml:space="preserve"> </v>
          </cell>
          <cell r="Z37" t="str">
            <v xml:space="preserve"> </v>
          </cell>
        </row>
        <row r="38">
          <cell r="B38" t="str">
            <v>A15</v>
          </cell>
          <cell r="F38">
            <v>1</v>
          </cell>
          <cell r="G38">
            <v>110401</v>
          </cell>
          <cell r="K38">
            <v>0</v>
          </cell>
          <cell r="M38" t="str">
            <v>DEL</v>
          </cell>
          <cell r="N38" t="str">
            <v>Resource</v>
          </cell>
          <cell r="Q38" t="str">
            <v>yes</v>
          </cell>
          <cell r="X38">
            <v>8215</v>
          </cell>
          <cell r="Y38" t="str">
            <v xml:space="preserve"> </v>
          </cell>
          <cell r="Z38" t="str">
            <v xml:space="preserve"> </v>
          </cell>
        </row>
        <row r="39">
          <cell r="B39" t="str">
            <v>A15</v>
          </cell>
          <cell r="F39">
            <v>6</v>
          </cell>
          <cell r="G39">
            <v>110401</v>
          </cell>
          <cell r="K39">
            <v>0</v>
          </cell>
          <cell r="M39" t="str">
            <v>DEL</v>
          </cell>
          <cell r="N39" t="str">
            <v>Resource</v>
          </cell>
          <cell r="Q39" t="str">
            <v>yes</v>
          </cell>
          <cell r="X39">
            <v>-12000</v>
          </cell>
          <cell r="Y39">
            <v>-11000</v>
          </cell>
          <cell r="Z39" t="str">
            <v xml:space="preserve"> </v>
          </cell>
        </row>
        <row r="40">
          <cell r="B40" t="str">
            <v>A15</v>
          </cell>
          <cell r="F40">
            <v>6</v>
          </cell>
          <cell r="G40">
            <v>110401</v>
          </cell>
          <cell r="K40">
            <v>0</v>
          </cell>
          <cell r="M40" t="str">
            <v>DEL</v>
          </cell>
          <cell r="N40" t="str">
            <v>Resource</v>
          </cell>
          <cell r="Q40" t="str">
            <v>yes</v>
          </cell>
          <cell r="X40">
            <v>-18000</v>
          </cell>
          <cell r="Y40">
            <v>-20000</v>
          </cell>
          <cell r="Z40">
            <v>-22000</v>
          </cell>
        </row>
        <row r="41">
          <cell r="B41" t="str">
            <v>A15</v>
          </cell>
          <cell r="F41">
            <v>6</v>
          </cell>
          <cell r="G41">
            <v>110401</v>
          </cell>
          <cell r="K41">
            <v>0</v>
          </cell>
          <cell r="M41" t="str">
            <v>DEL</v>
          </cell>
          <cell r="N41" t="str">
            <v>Resource</v>
          </cell>
          <cell r="Q41" t="str">
            <v>yes</v>
          </cell>
          <cell r="X41">
            <v>-3715</v>
          </cell>
          <cell r="Y41" t="str">
            <v xml:space="preserve"> </v>
          </cell>
          <cell r="Z41" t="str">
            <v xml:space="preserve"> </v>
          </cell>
        </row>
        <row r="42">
          <cell r="B42" t="str">
            <v>A15</v>
          </cell>
          <cell r="F42">
            <v>6</v>
          </cell>
          <cell r="G42">
            <v>110401</v>
          </cell>
          <cell r="K42">
            <v>0</v>
          </cell>
          <cell r="M42" t="str">
            <v>DEL</v>
          </cell>
          <cell r="N42" t="str">
            <v>Resource</v>
          </cell>
          <cell r="Q42" t="str">
            <v>yes</v>
          </cell>
          <cell r="X42">
            <v>-110</v>
          </cell>
          <cell r="Y42" t="str">
            <v xml:space="preserve"> </v>
          </cell>
          <cell r="Z42" t="str">
            <v xml:space="preserve"> </v>
          </cell>
        </row>
        <row r="43">
          <cell r="B43" t="str">
            <v>A15</v>
          </cell>
          <cell r="F43">
            <v>6</v>
          </cell>
          <cell r="G43">
            <v>110401</v>
          </cell>
          <cell r="K43">
            <v>0</v>
          </cell>
          <cell r="M43" t="str">
            <v>DEL</v>
          </cell>
          <cell r="N43" t="str">
            <v>Resource</v>
          </cell>
          <cell r="Q43" t="str">
            <v>yes</v>
          </cell>
          <cell r="X43">
            <v>314</v>
          </cell>
          <cell r="Y43">
            <v>314</v>
          </cell>
          <cell r="Z43">
            <v>314</v>
          </cell>
        </row>
        <row r="44">
          <cell r="B44" t="str">
            <v>A15</v>
          </cell>
          <cell r="F44">
            <v>6</v>
          </cell>
          <cell r="G44">
            <v>110401</v>
          </cell>
          <cell r="K44">
            <v>0</v>
          </cell>
          <cell r="M44" t="str">
            <v>DEL</v>
          </cell>
          <cell r="N44" t="str">
            <v>Resource</v>
          </cell>
          <cell r="Q44" t="str">
            <v>yes</v>
          </cell>
          <cell r="X44">
            <v>40600</v>
          </cell>
          <cell r="Y44">
            <v>39600</v>
          </cell>
          <cell r="Z44">
            <v>39600</v>
          </cell>
        </row>
        <row r="45">
          <cell r="B45" t="str">
            <v>A15</v>
          </cell>
          <cell r="F45">
            <v>6</v>
          </cell>
          <cell r="G45">
            <v>110401</v>
          </cell>
          <cell r="K45">
            <v>0</v>
          </cell>
          <cell r="M45" t="str">
            <v>DEL</v>
          </cell>
          <cell r="N45" t="str">
            <v>Resource</v>
          </cell>
          <cell r="Q45" t="str">
            <v>yes</v>
          </cell>
          <cell r="X45">
            <v>798</v>
          </cell>
          <cell r="Y45">
            <v>798</v>
          </cell>
          <cell r="Z45">
            <v>798</v>
          </cell>
        </row>
        <row r="46">
          <cell r="B46" t="str">
            <v>A15</v>
          </cell>
          <cell r="F46">
            <v>6</v>
          </cell>
          <cell r="G46">
            <v>110401</v>
          </cell>
          <cell r="K46">
            <v>0</v>
          </cell>
          <cell r="M46" t="str">
            <v>DEL</v>
          </cell>
          <cell r="N46" t="str">
            <v>Resource</v>
          </cell>
          <cell r="Q46" t="str">
            <v>yes</v>
          </cell>
          <cell r="X46">
            <v>-3000</v>
          </cell>
          <cell r="Y46" t="str">
            <v xml:space="preserve"> </v>
          </cell>
          <cell r="Z46" t="str">
            <v xml:space="preserve"> </v>
          </cell>
        </row>
        <row r="47">
          <cell r="B47" t="str">
            <v>A15</v>
          </cell>
          <cell r="F47">
            <v>6</v>
          </cell>
          <cell r="G47">
            <v>110401</v>
          </cell>
          <cell r="K47">
            <v>0</v>
          </cell>
          <cell r="M47" t="str">
            <v>DEL</v>
          </cell>
          <cell r="N47" t="str">
            <v>Resource</v>
          </cell>
          <cell r="Q47" t="str">
            <v>yes</v>
          </cell>
          <cell r="X47" t="str">
            <v xml:space="preserve"> </v>
          </cell>
          <cell r="Y47" t="str">
            <v xml:space="preserve"> </v>
          </cell>
          <cell r="Z47" t="str">
            <v xml:space="preserve"> </v>
          </cell>
        </row>
        <row r="48">
          <cell r="B48" t="str">
            <v>A15</v>
          </cell>
          <cell r="F48">
            <v>6</v>
          </cell>
          <cell r="G48">
            <v>110401</v>
          </cell>
          <cell r="K48">
            <v>0</v>
          </cell>
          <cell r="M48" t="str">
            <v>DEL</v>
          </cell>
          <cell r="N48" t="str">
            <v>Resource</v>
          </cell>
          <cell r="Q48" t="str">
            <v>yes</v>
          </cell>
          <cell r="X48">
            <v>3012</v>
          </cell>
          <cell r="Y48" t="str">
            <v xml:space="preserve"> </v>
          </cell>
          <cell r="Z48" t="str">
            <v xml:space="preserve"> </v>
          </cell>
        </row>
        <row r="49">
          <cell r="B49" t="str">
            <v>A15</v>
          </cell>
          <cell r="F49">
            <v>2</v>
          </cell>
          <cell r="G49">
            <v>110401</v>
          </cell>
          <cell r="K49">
            <v>0</v>
          </cell>
          <cell r="M49" t="str">
            <v>DEL</v>
          </cell>
          <cell r="N49" t="str">
            <v>Resource</v>
          </cell>
          <cell r="Q49" t="str">
            <v>yes</v>
          </cell>
          <cell r="X49" t="str">
            <v xml:space="preserve"> </v>
          </cell>
          <cell r="Y49" t="str">
            <v xml:space="preserve"> </v>
          </cell>
          <cell r="Z49" t="str">
            <v xml:space="preserve"> </v>
          </cell>
        </row>
        <row r="50">
          <cell r="B50" t="str">
            <v>A15</v>
          </cell>
          <cell r="F50">
            <v>4</v>
          </cell>
          <cell r="G50">
            <v>110401</v>
          </cell>
          <cell r="K50">
            <v>0</v>
          </cell>
          <cell r="M50" t="str">
            <v>DEL</v>
          </cell>
          <cell r="N50" t="str">
            <v>Resource</v>
          </cell>
          <cell r="Q50" t="str">
            <v>yes</v>
          </cell>
          <cell r="X50" t="str">
            <v xml:space="preserve"> </v>
          </cell>
          <cell r="Y50" t="str">
            <v xml:space="preserve"> </v>
          </cell>
          <cell r="Z50" t="str">
            <v xml:space="preserve"> </v>
          </cell>
        </row>
        <row r="51">
          <cell r="B51" t="str">
            <v>A15</v>
          </cell>
          <cell r="F51">
            <v>2</v>
          </cell>
          <cell r="G51">
            <v>110401</v>
          </cell>
          <cell r="K51">
            <v>0</v>
          </cell>
          <cell r="M51" t="str">
            <v>DEL</v>
          </cell>
          <cell r="N51" t="str">
            <v>Resource</v>
          </cell>
          <cell r="Q51" t="str">
            <v>yes</v>
          </cell>
          <cell r="X51" t="str">
            <v xml:space="preserve"> </v>
          </cell>
          <cell r="Y51">
            <v>132415</v>
          </cell>
          <cell r="Z51">
            <v>125058</v>
          </cell>
        </row>
        <row r="52">
          <cell r="B52" t="str">
            <v>A15</v>
          </cell>
          <cell r="F52">
            <v>2</v>
          </cell>
          <cell r="G52">
            <v>110401</v>
          </cell>
          <cell r="K52">
            <v>0</v>
          </cell>
          <cell r="M52" t="str">
            <v>DEL</v>
          </cell>
          <cell r="N52" t="str">
            <v>Resource</v>
          </cell>
          <cell r="Q52" t="str">
            <v>yes</v>
          </cell>
          <cell r="X52" t="str">
            <v xml:space="preserve"> </v>
          </cell>
          <cell r="Y52">
            <v>8215</v>
          </cell>
          <cell r="Z52">
            <v>8215</v>
          </cell>
        </row>
        <row r="53">
          <cell r="B53" t="str">
            <v>A15</v>
          </cell>
          <cell r="F53">
            <v>6</v>
          </cell>
          <cell r="G53">
            <v>110401</v>
          </cell>
          <cell r="K53">
            <v>0</v>
          </cell>
          <cell r="M53" t="str">
            <v>DEL</v>
          </cell>
          <cell r="N53" t="str">
            <v>Resource</v>
          </cell>
          <cell r="Q53" t="str">
            <v>yes</v>
          </cell>
          <cell r="X53" t="str">
            <v xml:space="preserve"> </v>
          </cell>
          <cell r="Y53" t="str">
            <v xml:space="preserve"> </v>
          </cell>
          <cell r="Z53" t="str">
            <v xml:space="preserve"> </v>
          </cell>
        </row>
        <row r="54">
          <cell r="B54" t="str">
            <v>A15</v>
          </cell>
          <cell r="F54">
            <v>6</v>
          </cell>
          <cell r="G54">
            <v>110401</v>
          </cell>
          <cell r="K54">
            <v>0</v>
          </cell>
          <cell r="M54" t="str">
            <v>DEL</v>
          </cell>
          <cell r="N54" t="str">
            <v>Resource</v>
          </cell>
          <cell r="Q54" t="str">
            <v>yes</v>
          </cell>
          <cell r="X54" t="str">
            <v xml:space="preserve"> </v>
          </cell>
          <cell r="Y54" t="str">
            <v xml:space="preserve"> </v>
          </cell>
          <cell r="Z54" t="str">
            <v xml:space="preserve"> </v>
          </cell>
        </row>
        <row r="55">
          <cell r="B55" t="str">
            <v>A15</v>
          </cell>
          <cell r="F55">
            <v>6</v>
          </cell>
          <cell r="G55">
            <v>110401</v>
          </cell>
          <cell r="K55">
            <v>0</v>
          </cell>
          <cell r="M55" t="str">
            <v>DEL</v>
          </cell>
          <cell r="N55" t="str">
            <v>Resource</v>
          </cell>
          <cell r="Q55" t="str">
            <v>yes</v>
          </cell>
          <cell r="X55" t="str">
            <v xml:space="preserve"> </v>
          </cell>
          <cell r="Y55" t="str">
            <v xml:space="preserve"> </v>
          </cell>
          <cell r="Z55" t="str">
            <v xml:space="preserve"> </v>
          </cell>
        </row>
        <row r="56">
          <cell r="B56" t="str">
            <v>A15</v>
          </cell>
          <cell r="F56">
            <v>6</v>
          </cell>
          <cell r="G56">
            <v>110401</v>
          </cell>
          <cell r="K56">
            <v>0</v>
          </cell>
          <cell r="M56" t="str">
            <v>DEL</v>
          </cell>
          <cell r="N56" t="str">
            <v>Resource</v>
          </cell>
          <cell r="Q56" t="str">
            <v>yes</v>
          </cell>
          <cell r="X56" t="str">
            <v xml:space="preserve"> </v>
          </cell>
          <cell r="Y56" t="str">
            <v xml:space="preserve"> </v>
          </cell>
          <cell r="Z56" t="str">
            <v xml:space="preserve"> </v>
          </cell>
        </row>
        <row r="57">
          <cell r="B57" t="str">
            <v>A15</v>
          </cell>
          <cell r="F57">
            <v>3</v>
          </cell>
          <cell r="G57">
            <v>110401</v>
          </cell>
          <cell r="K57">
            <v>0</v>
          </cell>
          <cell r="M57" t="str">
            <v>DEL</v>
          </cell>
          <cell r="N57" t="str">
            <v>Resource</v>
          </cell>
          <cell r="Q57" t="str">
            <v>yes</v>
          </cell>
          <cell r="X57" t="str">
            <v xml:space="preserve"> </v>
          </cell>
          <cell r="Y57" t="str">
            <v xml:space="preserve"> </v>
          </cell>
          <cell r="Z57" t="str">
            <v xml:space="preserve"> </v>
          </cell>
        </row>
        <row r="58">
          <cell r="B58" t="str">
            <v>A15</v>
          </cell>
          <cell r="F58">
            <v>6</v>
          </cell>
          <cell r="G58">
            <v>110401</v>
          </cell>
          <cell r="K58">
            <v>0</v>
          </cell>
          <cell r="M58" t="str">
            <v>DEL</v>
          </cell>
          <cell r="N58" t="str">
            <v>Resource</v>
          </cell>
          <cell r="Q58" t="str">
            <v>yes</v>
          </cell>
          <cell r="X58" t="str">
            <v xml:space="preserve"> </v>
          </cell>
          <cell r="Y58" t="str">
            <v xml:space="preserve"> </v>
          </cell>
          <cell r="Z58" t="str">
            <v xml:space="preserve"> </v>
          </cell>
        </row>
        <row r="59">
          <cell r="B59" t="str">
            <v>A15</v>
          </cell>
          <cell r="F59">
            <v>6</v>
          </cell>
          <cell r="G59">
            <v>110401</v>
          </cell>
          <cell r="K59">
            <v>0</v>
          </cell>
          <cell r="M59" t="str">
            <v>DEL</v>
          </cell>
          <cell r="N59" t="str">
            <v>Resource</v>
          </cell>
          <cell r="Q59" t="str">
            <v>yes</v>
          </cell>
          <cell r="X59" t="str">
            <v xml:space="preserve"> </v>
          </cell>
          <cell r="Y59" t="str">
            <v xml:space="preserve"> </v>
          </cell>
          <cell r="Z59" t="str">
            <v xml:space="preserve"> </v>
          </cell>
        </row>
        <row r="60">
          <cell r="B60" t="str">
            <v>A15</v>
          </cell>
          <cell r="F60">
            <v>6</v>
          </cell>
          <cell r="G60">
            <v>110401</v>
          </cell>
          <cell r="K60">
            <v>0</v>
          </cell>
          <cell r="M60" t="str">
            <v>DEL</v>
          </cell>
          <cell r="N60" t="str">
            <v>Resource</v>
          </cell>
          <cell r="Q60" t="str">
            <v>yes</v>
          </cell>
          <cell r="X60">
            <v>-97</v>
          </cell>
          <cell r="Y60">
            <v>-101</v>
          </cell>
          <cell r="Z60">
            <v>-106</v>
          </cell>
        </row>
        <row r="61">
          <cell r="B61" t="str">
            <v>A15</v>
          </cell>
          <cell r="F61">
            <v>5</v>
          </cell>
          <cell r="G61">
            <v>110401</v>
          </cell>
          <cell r="K61">
            <v>0</v>
          </cell>
          <cell r="M61" t="str">
            <v>DEL</v>
          </cell>
          <cell r="N61" t="str">
            <v>Resource</v>
          </cell>
          <cell r="Q61" t="str">
            <v>yes</v>
          </cell>
          <cell r="X61">
            <v>-118</v>
          </cell>
          <cell r="Y61">
            <v>-118</v>
          </cell>
          <cell r="Z61">
            <v>-118</v>
          </cell>
        </row>
        <row r="62">
          <cell r="B62" t="str">
            <v>A15</v>
          </cell>
          <cell r="F62">
            <v>6</v>
          </cell>
          <cell r="G62">
            <v>110401</v>
          </cell>
          <cell r="K62">
            <v>0</v>
          </cell>
          <cell r="M62" t="str">
            <v>DEL</v>
          </cell>
          <cell r="N62" t="str">
            <v>Resource</v>
          </cell>
          <cell r="Q62" t="str">
            <v>yes</v>
          </cell>
          <cell r="X62" t="str">
            <v xml:space="preserve"> </v>
          </cell>
          <cell r="Y62" t="str">
            <v xml:space="preserve"> </v>
          </cell>
          <cell r="Z62" t="str">
            <v xml:space="preserve"> </v>
          </cell>
        </row>
        <row r="63">
          <cell r="B63" t="str">
            <v>A15</v>
          </cell>
          <cell r="F63">
            <v>6</v>
          </cell>
          <cell r="G63">
            <v>110401</v>
          </cell>
          <cell r="K63">
            <v>0</v>
          </cell>
          <cell r="M63" t="str">
            <v>DEL</v>
          </cell>
          <cell r="N63" t="str">
            <v>Resource</v>
          </cell>
          <cell r="Q63" t="str">
            <v>yes</v>
          </cell>
          <cell r="X63" t="str">
            <v xml:space="preserve"> </v>
          </cell>
          <cell r="Y63" t="str">
            <v xml:space="preserve"> </v>
          </cell>
          <cell r="Z63" t="str">
            <v xml:space="preserve"> </v>
          </cell>
        </row>
        <row r="64">
          <cell r="B64" t="str">
            <v>A15</v>
          </cell>
          <cell r="F64">
            <v>3</v>
          </cell>
          <cell r="G64">
            <v>110401</v>
          </cell>
          <cell r="K64">
            <v>0</v>
          </cell>
          <cell r="M64" t="str">
            <v>DEL</v>
          </cell>
          <cell r="N64" t="str">
            <v>Resource</v>
          </cell>
          <cell r="Q64" t="str">
            <v>yes</v>
          </cell>
          <cell r="X64" t="str">
            <v xml:space="preserve"> </v>
          </cell>
          <cell r="Y64" t="str">
            <v xml:space="preserve"> </v>
          </cell>
          <cell r="Z64" t="str">
            <v xml:space="preserve"> </v>
          </cell>
        </row>
        <row r="65">
          <cell r="B65" t="str">
            <v>A15</v>
          </cell>
          <cell r="F65">
            <v>4</v>
          </cell>
          <cell r="G65">
            <v>110401</v>
          </cell>
          <cell r="K65">
            <v>0</v>
          </cell>
          <cell r="M65" t="str">
            <v>DEL</v>
          </cell>
          <cell r="N65" t="str">
            <v>Resource</v>
          </cell>
          <cell r="Q65" t="str">
            <v>yes</v>
          </cell>
          <cell r="X65" t="str">
            <v xml:space="preserve"> </v>
          </cell>
          <cell r="Y65" t="str">
            <v xml:space="preserve"> </v>
          </cell>
          <cell r="Z65" t="str">
            <v xml:space="preserve"> </v>
          </cell>
        </row>
        <row r="66">
          <cell r="B66" t="str">
            <v>A15</v>
          </cell>
          <cell r="F66">
            <v>12</v>
          </cell>
          <cell r="G66">
            <v>110401</v>
          </cell>
          <cell r="K66">
            <v>0</v>
          </cell>
          <cell r="M66" t="str">
            <v>DEL</v>
          </cell>
          <cell r="N66" t="str">
            <v>Resource</v>
          </cell>
          <cell r="Q66" t="str">
            <v>yes</v>
          </cell>
          <cell r="X66">
            <v>25</v>
          </cell>
          <cell r="Y66" t="str">
            <v xml:space="preserve"> </v>
          </cell>
          <cell r="Z66" t="str">
            <v xml:space="preserve"> </v>
          </cell>
        </row>
        <row r="67">
          <cell r="B67" t="str">
            <v>A15</v>
          </cell>
          <cell r="F67">
            <v>12</v>
          </cell>
          <cell r="G67">
            <v>110401</v>
          </cell>
          <cell r="K67">
            <v>0</v>
          </cell>
          <cell r="M67" t="str">
            <v>DEL</v>
          </cell>
          <cell r="N67" t="str">
            <v>Resource</v>
          </cell>
          <cell r="Q67" t="str">
            <v>yes</v>
          </cell>
          <cell r="X67">
            <v>13844</v>
          </cell>
          <cell r="Y67" t="str">
            <v xml:space="preserve"> </v>
          </cell>
          <cell r="Z67" t="str">
            <v xml:space="preserve"> </v>
          </cell>
        </row>
        <row r="68">
          <cell r="B68" t="str">
            <v>A15</v>
          </cell>
          <cell r="F68">
            <v>12</v>
          </cell>
          <cell r="G68">
            <v>110401</v>
          </cell>
          <cell r="K68">
            <v>0</v>
          </cell>
          <cell r="M68" t="str">
            <v>DEL</v>
          </cell>
          <cell r="N68" t="str">
            <v>Resource</v>
          </cell>
          <cell r="Q68" t="str">
            <v>yes</v>
          </cell>
          <cell r="X68" t="str">
            <v xml:space="preserve"> </v>
          </cell>
          <cell r="Y68" t="str">
            <v xml:space="preserve"> </v>
          </cell>
          <cell r="Z68" t="str">
            <v xml:space="preserve"> </v>
          </cell>
        </row>
        <row r="69">
          <cell r="B69" t="str">
            <v>A15</v>
          </cell>
          <cell r="F69">
            <v>12</v>
          </cell>
          <cell r="G69">
            <v>110401</v>
          </cell>
          <cell r="K69">
            <v>0</v>
          </cell>
          <cell r="M69" t="str">
            <v>DEL</v>
          </cell>
          <cell r="N69" t="str">
            <v>Resource</v>
          </cell>
          <cell r="Q69" t="str">
            <v>yes</v>
          </cell>
          <cell r="X69">
            <v>15288</v>
          </cell>
          <cell r="Y69" t="str">
            <v xml:space="preserve"> </v>
          </cell>
          <cell r="Z69" t="str">
            <v xml:space="preserve"> </v>
          </cell>
          <cell r="AA69" t="str">
            <v>R</v>
          </cell>
        </row>
        <row r="70">
          <cell r="B70" t="str">
            <v>A15</v>
          </cell>
          <cell r="F70">
            <v>12</v>
          </cell>
          <cell r="G70">
            <v>110401</v>
          </cell>
          <cell r="K70">
            <v>0</v>
          </cell>
          <cell r="M70" t="str">
            <v>DEL</v>
          </cell>
          <cell r="N70" t="str">
            <v>Resource</v>
          </cell>
          <cell r="Q70" t="str">
            <v>yes</v>
          </cell>
          <cell r="X70">
            <v>6631</v>
          </cell>
          <cell r="Y70" t="str">
            <v xml:space="preserve"> </v>
          </cell>
          <cell r="Z70" t="str">
            <v xml:space="preserve"> </v>
          </cell>
          <cell r="AA70" t="str">
            <v>R</v>
          </cell>
        </row>
        <row r="71">
          <cell r="B71" t="str">
            <v>A15</v>
          </cell>
          <cell r="F71">
            <v>12</v>
          </cell>
          <cell r="G71">
            <v>110401</v>
          </cell>
          <cell r="K71">
            <v>0</v>
          </cell>
          <cell r="M71" t="str">
            <v>DEL</v>
          </cell>
          <cell r="N71" t="str">
            <v>Resource</v>
          </cell>
          <cell r="Q71" t="str">
            <v>yes</v>
          </cell>
          <cell r="X71">
            <v>-36000</v>
          </cell>
          <cell r="Y71" t="str">
            <v xml:space="preserve"> </v>
          </cell>
          <cell r="Z71" t="str">
            <v xml:space="preserve"> </v>
          </cell>
        </row>
        <row r="72">
          <cell r="B72" t="str">
            <v>A15</v>
          </cell>
          <cell r="F72">
            <v>12</v>
          </cell>
          <cell r="G72">
            <v>110401</v>
          </cell>
          <cell r="K72">
            <v>0</v>
          </cell>
          <cell r="M72" t="str">
            <v>DEL</v>
          </cell>
          <cell r="N72" t="str">
            <v>Resource</v>
          </cell>
          <cell r="Q72" t="str">
            <v>yes</v>
          </cell>
          <cell r="X72">
            <v>-1059</v>
          </cell>
          <cell r="Y72" t="str">
            <v xml:space="preserve"> </v>
          </cell>
          <cell r="Z72" t="str">
            <v xml:space="preserve"> </v>
          </cell>
        </row>
        <row r="73">
          <cell r="B73" t="str">
            <v>A15</v>
          </cell>
          <cell r="F73">
            <v>12</v>
          </cell>
          <cell r="G73">
            <v>110407</v>
          </cell>
          <cell r="K73">
            <v>0</v>
          </cell>
          <cell r="M73" t="str">
            <v>DEL</v>
          </cell>
          <cell r="N73" t="str">
            <v>Resource</v>
          </cell>
          <cell r="Q73" t="str">
            <v>yes</v>
          </cell>
          <cell r="X73" t="str">
            <v xml:space="preserve"> </v>
          </cell>
          <cell r="Y73" t="str">
            <v xml:space="preserve"> </v>
          </cell>
          <cell r="Z73" t="str">
            <v xml:space="preserve"> </v>
          </cell>
        </row>
        <row r="74">
          <cell r="B74" t="str">
            <v>A15</v>
          </cell>
          <cell r="F74">
            <v>12</v>
          </cell>
          <cell r="G74">
            <v>110407</v>
          </cell>
          <cell r="K74">
            <v>0</v>
          </cell>
          <cell r="M74" t="str">
            <v>DEL</v>
          </cell>
          <cell r="N74" t="str">
            <v>Resource</v>
          </cell>
          <cell r="Q74" t="str">
            <v>yes</v>
          </cell>
          <cell r="X74">
            <v>-557</v>
          </cell>
          <cell r="Y74" t="str">
            <v xml:space="preserve"> </v>
          </cell>
          <cell r="Z74" t="str">
            <v xml:space="preserve"> </v>
          </cell>
        </row>
        <row r="75">
          <cell r="B75" t="str">
            <v>A15</v>
          </cell>
          <cell r="F75">
            <v>1</v>
          </cell>
          <cell r="G75">
            <v>110405</v>
          </cell>
          <cell r="K75">
            <v>0</v>
          </cell>
          <cell r="M75" t="str">
            <v>DEL</v>
          </cell>
          <cell r="N75" t="str">
            <v>Resource</v>
          </cell>
          <cell r="Q75" t="str">
            <v>yes</v>
          </cell>
          <cell r="X75" t="str">
            <v xml:space="preserve"> </v>
          </cell>
          <cell r="Y75" t="str">
            <v xml:space="preserve"> </v>
          </cell>
          <cell r="Z75" t="str">
            <v xml:space="preserve"> </v>
          </cell>
        </row>
        <row r="76">
          <cell r="B76" t="str">
            <v>A15</v>
          </cell>
          <cell r="F76">
            <v>1</v>
          </cell>
          <cell r="G76">
            <v>110407</v>
          </cell>
          <cell r="K76">
            <v>0</v>
          </cell>
          <cell r="M76" t="str">
            <v>DEL</v>
          </cell>
          <cell r="N76" t="str">
            <v>Resource</v>
          </cell>
          <cell r="Q76" t="str">
            <v>yes</v>
          </cell>
          <cell r="X76">
            <v>14000</v>
          </cell>
          <cell r="Y76" t="str">
            <v xml:space="preserve"> </v>
          </cell>
          <cell r="Z76" t="str">
            <v xml:space="preserve"> </v>
          </cell>
        </row>
        <row r="77">
          <cell r="B77" t="str">
            <v>A15</v>
          </cell>
          <cell r="F77">
            <v>6</v>
          </cell>
          <cell r="G77">
            <v>110407</v>
          </cell>
          <cell r="K77">
            <v>0</v>
          </cell>
          <cell r="M77" t="str">
            <v>DEL</v>
          </cell>
          <cell r="N77" t="str">
            <v>Resource</v>
          </cell>
          <cell r="Q77" t="str">
            <v>yes</v>
          </cell>
          <cell r="X77">
            <v>1777</v>
          </cell>
          <cell r="Y77">
            <v>2329</v>
          </cell>
          <cell r="Z77">
            <v>2901</v>
          </cell>
        </row>
        <row r="78">
          <cell r="B78" t="str">
            <v>A15</v>
          </cell>
          <cell r="F78">
            <v>2</v>
          </cell>
          <cell r="G78">
            <v>110407</v>
          </cell>
          <cell r="K78">
            <v>0</v>
          </cell>
          <cell r="M78" t="str">
            <v>DEL</v>
          </cell>
          <cell r="N78" t="str">
            <v>Resource</v>
          </cell>
          <cell r="Q78" t="str">
            <v>yes</v>
          </cell>
          <cell r="X78" t="str">
            <v xml:space="preserve"> </v>
          </cell>
          <cell r="Y78" t="str">
            <v xml:space="preserve"> </v>
          </cell>
          <cell r="Z78" t="str">
            <v xml:space="preserve"> </v>
          </cell>
        </row>
        <row r="79">
          <cell r="B79" t="str">
            <v>A15</v>
          </cell>
          <cell r="F79">
            <v>3</v>
          </cell>
          <cell r="G79">
            <v>110407</v>
          </cell>
          <cell r="K79">
            <v>0</v>
          </cell>
          <cell r="M79" t="str">
            <v>DEL</v>
          </cell>
          <cell r="N79" t="str">
            <v>Resource</v>
          </cell>
          <cell r="Q79" t="str">
            <v>yes</v>
          </cell>
          <cell r="X79" t="str">
            <v xml:space="preserve"> </v>
          </cell>
          <cell r="Y79" t="str">
            <v xml:space="preserve"> </v>
          </cell>
          <cell r="Z79" t="str">
            <v xml:space="preserve"> </v>
          </cell>
        </row>
        <row r="80">
          <cell r="B80" t="str">
            <v>A15</v>
          </cell>
          <cell r="F80">
            <v>2</v>
          </cell>
          <cell r="G80">
            <v>110407</v>
          </cell>
          <cell r="K80">
            <v>0</v>
          </cell>
          <cell r="M80" t="str">
            <v>DEL</v>
          </cell>
          <cell r="N80" t="str">
            <v>Resource</v>
          </cell>
          <cell r="Q80" t="str">
            <v>yes</v>
          </cell>
          <cell r="X80" t="str">
            <v xml:space="preserve"> </v>
          </cell>
          <cell r="Y80">
            <v>14000</v>
          </cell>
          <cell r="Z80">
            <v>14000</v>
          </cell>
        </row>
        <row r="81">
          <cell r="B81" t="str">
            <v>A15</v>
          </cell>
          <cell r="F81">
            <v>6</v>
          </cell>
          <cell r="G81">
            <v>110407</v>
          </cell>
          <cell r="K81">
            <v>0</v>
          </cell>
          <cell r="M81" t="str">
            <v>DEL</v>
          </cell>
          <cell r="N81" t="str">
            <v>Resource</v>
          </cell>
          <cell r="Q81" t="str">
            <v>yes</v>
          </cell>
          <cell r="X81" t="str">
            <v xml:space="preserve"> </v>
          </cell>
          <cell r="Y81" t="str">
            <v xml:space="preserve"> </v>
          </cell>
          <cell r="Z81" t="str">
            <v xml:space="preserve"> </v>
          </cell>
        </row>
        <row r="82">
          <cell r="B82" t="str">
            <v>A15</v>
          </cell>
          <cell r="F82">
            <v>6</v>
          </cell>
          <cell r="G82">
            <v>110407</v>
          </cell>
          <cell r="K82">
            <v>0</v>
          </cell>
          <cell r="M82" t="str">
            <v>DEL</v>
          </cell>
          <cell r="N82" t="str">
            <v>Resource</v>
          </cell>
          <cell r="Q82" t="str">
            <v>yes</v>
          </cell>
          <cell r="X82" t="str">
            <v xml:space="preserve"> </v>
          </cell>
          <cell r="Y82" t="str">
            <v xml:space="preserve"> </v>
          </cell>
          <cell r="Z82" t="str">
            <v xml:space="preserve"> </v>
          </cell>
        </row>
        <row r="83">
          <cell r="B83" t="str">
            <v>A15</v>
          </cell>
          <cell r="F83">
            <v>3</v>
          </cell>
          <cell r="G83">
            <v>110407</v>
          </cell>
          <cell r="K83">
            <v>0</v>
          </cell>
          <cell r="M83" t="str">
            <v>DEL</v>
          </cell>
          <cell r="N83" t="str">
            <v>Resource</v>
          </cell>
          <cell r="Q83" t="str">
            <v>yes</v>
          </cell>
          <cell r="X83" t="str">
            <v xml:space="preserve"> </v>
          </cell>
          <cell r="Y83" t="str">
            <v xml:space="preserve"> </v>
          </cell>
          <cell r="Z83" t="str">
            <v xml:space="preserve"> </v>
          </cell>
        </row>
        <row r="84">
          <cell r="B84" t="str">
            <v>A15</v>
          </cell>
          <cell r="F84">
            <v>1</v>
          </cell>
          <cell r="G84">
            <v>110202</v>
          </cell>
          <cell r="K84" t="str">
            <v>PSS</v>
          </cell>
          <cell r="M84" t="str">
            <v>non-budget</v>
          </cell>
          <cell r="N84" t="str">
            <v>non-budget</v>
          </cell>
          <cell r="Q84" t="str">
            <v>yes</v>
          </cell>
          <cell r="X84" t="str">
            <v xml:space="preserve"> </v>
          </cell>
          <cell r="Y84" t="str">
            <v xml:space="preserve"> </v>
          </cell>
          <cell r="Z84" t="str">
            <v xml:space="preserve"> </v>
          </cell>
        </row>
        <row r="85">
          <cell r="B85" t="str">
            <v>A15</v>
          </cell>
          <cell r="F85">
            <v>3</v>
          </cell>
          <cell r="G85">
            <v>110202</v>
          </cell>
          <cell r="K85" t="str">
            <v>PSS</v>
          </cell>
          <cell r="M85" t="str">
            <v>non-budget</v>
          </cell>
          <cell r="N85" t="str">
            <v>non-budget</v>
          </cell>
          <cell r="Q85" t="str">
            <v>yes</v>
          </cell>
          <cell r="X85" t="str">
            <v xml:space="preserve"> </v>
          </cell>
          <cell r="Y85" t="str">
            <v xml:space="preserve"> </v>
          </cell>
          <cell r="Z85" t="str">
            <v xml:space="preserve"> </v>
          </cell>
        </row>
        <row r="86">
          <cell r="B86" t="str">
            <v>A15</v>
          </cell>
          <cell r="F86">
            <v>6</v>
          </cell>
          <cell r="G86">
            <v>110202</v>
          </cell>
          <cell r="K86" t="str">
            <v>PSS</v>
          </cell>
          <cell r="M86" t="str">
            <v>non-budget</v>
          </cell>
          <cell r="N86" t="str">
            <v>non-budget</v>
          </cell>
          <cell r="Q86" t="str">
            <v>yes</v>
          </cell>
          <cell r="X86" t="str">
            <v xml:space="preserve"> </v>
          </cell>
          <cell r="Y86" t="str">
            <v xml:space="preserve"> </v>
          </cell>
          <cell r="Z86" t="str">
            <v xml:space="preserve"> </v>
          </cell>
        </row>
        <row r="87">
          <cell r="B87" t="str">
            <v>B35</v>
          </cell>
          <cell r="F87">
            <v>1</v>
          </cell>
          <cell r="G87">
            <v>110101</v>
          </cell>
          <cell r="K87">
            <v>0</v>
          </cell>
          <cell r="M87" t="str">
            <v>DEL</v>
          </cell>
          <cell r="N87" t="str">
            <v>Resource</v>
          </cell>
          <cell r="Q87" t="str">
            <v>yes</v>
          </cell>
          <cell r="X87">
            <v>56888691</v>
          </cell>
          <cell r="Y87" t="str">
            <v xml:space="preserve"> </v>
          </cell>
          <cell r="Z87" t="str">
            <v xml:space="preserve"> </v>
          </cell>
        </row>
        <row r="88">
          <cell r="B88" t="str">
            <v>B35</v>
          </cell>
          <cell r="F88">
            <v>1</v>
          </cell>
          <cell r="G88">
            <v>110101</v>
          </cell>
          <cell r="K88">
            <v>0</v>
          </cell>
          <cell r="M88" t="str">
            <v>DEL</v>
          </cell>
          <cell r="N88" t="str">
            <v>Resource</v>
          </cell>
          <cell r="Q88" t="str">
            <v>yes</v>
          </cell>
          <cell r="X88">
            <v>-352020</v>
          </cell>
          <cell r="Y88" t="str">
            <v xml:space="preserve"> </v>
          </cell>
          <cell r="Z88" t="str">
            <v xml:space="preserve"> </v>
          </cell>
        </row>
        <row r="89">
          <cell r="B89" t="str">
            <v>B35</v>
          </cell>
          <cell r="F89">
            <v>1</v>
          </cell>
          <cell r="G89">
            <v>110101</v>
          </cell>
          <cell r="K89">
            <v>0</v>
          </cell>
          <cell r="M89" t="str">
            <v>DEL</v>
          </cell>
          <cell r="N89" t="str">
            <v>Resource</v>
          </cell>
          <cell r="Q89" t="str">
            <v>yes</v>
          </cell>
          <cell r="X89">
            <v>3463</v>
          </cell>
          <cell r="Y89" t="str">
            <v xml:space="preserve"> </v>
          </cell>
          <cell r="Z89" t="str">
            <v xml:space="preserve"> </v>
          </cell>
        </row>
        <row r="90">
          <cell r="B90" t="str">
            <v>B35</v>
          </cell>
          <cell r="F90">
            <v>1</v>
          </cell>
          <cell r="G90">
            <v>110101</v>
          </cell>
          <cell r="K90">
            <v>0</v>
          </cell>
          <cell r="M90" t="str">
            <v>DEL</v>
          </cell>
          <cell r="N90" t="str">
            <v>Resource</v>
          </cell>
          <cell r="Q90" t="str">
            <v>yes</v>
          </cell>
          <cell r="X90">
            <v>-847370</v>
          </cell>
          <cell r="Y90" t="str">
            <v xml:space="preserve"> </v>
          </cell>
          <cell r="Z90" t="str">
            <v xml:space="preserve"> </v>
          </cell>
        </row>
        <row r="91">
          <cell r="B91" t="str">
            <v>B35</v>
          </cell>
          <cell r="F91">
            <v>1</v>
          </cell>
          <cell r="G91">
            <v>110101</v>
          </cell>
          <cell r="K91">
            <v>0</v>
          </cell>
          <cell r="M91" t="str">
            <v>DEL</v>
          </cell>
          <cell r="N91" t="str">
            <v>Resource</v>
          </cell>
          <cell r="Q91" t="str">
            <v>yes</v>
          </cell>
          <cell r="X91">
            <v>877774</v>
          </cell>
          <cell r="Y91" t="str">
            <v xml:space="preserve"> </v>
          </cell>
          <cell r="Z91" t="str">
            <v xml:space="preserve"> </v>
          </cell>
        </row>
        <row r="92">
          <cell r="B92" t="str">
            <v>B35</v>
          </cell>
          <cell r="F92">
            <v>1</v>
          </cell>
          <cell r="G92">
            <v>110101</v>
          </cell>
          <cell r="K92">
            <v>0</v>
          </cell>
          <cell r="M92" t="str">
            <v>DEL</v>
          </cell>
          <cell r="N92" t="str">
            <v>Resource</v>
          </cell>
          <cell r="Q92" t="str">
            <v>yes</v>
          </cell>
          <cell r="X92">
            <v>833340</v>
          </cell>
          <cell r="Y92" t="str">
            <v xml:space="preserve"> </v>
          </cell>
          <cell r="Z92" t="str">
            <v xml:space="preserve"> </v>
          </cell>
        </row>
        <row r="93">
          <cell r="B93" t="str">
            <v>B35</v>
          </cell>
          <cell r="F93">
            <v>3</v>
          </cell>
          <cell r="G93">
            <v>110101</v>
          </cell>
          <cell r="K93">
            <v>0</v>
          </cell>
          <cell r="M93" t="str">
            <v>DEL</v>
          </cell>
          <cell r="N93" t="str">
            <v>Resource</v>
          </cell>
          <cell r="Q93" t="str">
            <v>yes</v>
          </cell>
          <cell r="X93">
            <v>26000</v>
          </cell>
          <cell r="Y93">
            <v>26000</v>
          </cell>
          <cell r="Z93">
            <v>26000</v>
          </cell>
        </row>
        <row r="94">
          <cell r="B94" t="str">
            <v>B35</v>
          </cell>
          <cell r="F94">
            <v>3</v>
          </cell>
          <cell r="G94">
            <v>110101</v>
          </cell>
          <cell r="K94">
            <v>0</v>
          </cell>
          <cell r="M94" t="str">
            <v>DEL</v>
          </cell>
          <cell r="N94" t="str">
            <v>Resource</v>
          </cell>
          <cell r="Q94" t="str">
            <v>yes</v>
          </cell>
          <cell r="X94">
            <v>-5295</v>
          </cell>
          <cell r="Y94" t="str">
            <v xml:space="preserve"> </v>
          </cell>
          <cell r="Z94" t="str">
            <v xml:space="preserve"> </v>
          </cell>
        </row>
        <row r="95">
          <cell r="B95" t="str">
            <v>B35</v>
          </cell>
          <cell r="F95">
            <v>3</v>
          </cell>
          <cell r="G95">
            <v>110101</v>
          </cell>
          <cell r="K95">
            <v>0</v>
          </cell>
          <cell r="M95" t="str">
            <v>DEL</v>
          </cell>
          <cell r="N95" t="str">
            <v>Resource</v>
          </cell>
          <cell r="Q95" t="str">
            <v>yes</v>
          </cell>
          <cell r="X95">
            <v>100000</v>
          </cell>
          <cell r="Y95">
            <v>100000</v>
          </cell>
          <cell r="Z95">
            <v>100000</v>
          </cell>
        </row>
        <row r="96">
          <cell r="B96" t="str">
            <v>B35</v>
          </cell>
          <cell r="F96">
            <v>4</v>
          </cell>
          <cell r="G96">
            <v>110101</v>
          </cell>
          <cell r="K96">
            <v>0</v>
          </cell>
          <cell r="M96" t="str">
            <v>DEL</v>
          </cell>
          <cell r="N96" t="str">
            <v>Resource</v>
          </cell>
          <cell r="Q96" t="str">
            <v>yes</v>
          </cell>
          <cell r="X96">
            <v>447980</v>
          </cell>
          <cell r="Y96">
            <v>467980</v>
          </cell>
          <cell r="Z96">
            <v>487980</v>
          </cell>
        </row>
        <row r="97">
          <cell r="B97" t="str">
            <v>B35</v>
          </cell>
          <cell r="F97">
            <v>4</v>
          </cell>
          <cell r="G97">
            <v>110101</v>
          </cell>
          <cell r="K97">
            <v>0</v>
          </cell>
          <cell r="M97" t="str">
            <v>DEL</v>
          </cell>
          <cell r="N97" t="str">
            <v>Resource</v>
          </cell>
          <cell r="Q97" t="str">
            <v>yes</v>
          </cell>
          <cell r="X97">
            <v>-4897</v>
          </cell>
          <cell r="Y97" t="str">
            <v xml:space="preserve"> </v>
          </cell>
          <cell r="Z97" t="str">
            <v xml:space="preserve"> </v>
          </cell>
        </row>
        <row r="98">
          <cell r="B98" t="str">
            <v>B35</v>
          </cell>
          <cell r="F98">
            <v>4</v>
          </cell>
          <cell r="G98">
            <v>110101</v>
          </cell>
          <cell r="K98">
            <v>0</v>
          </cell>
          <cell r="M98" t="str">
            <v>DEL</v>
          </cell>
          <cell r="N98" t="str">
            <v>Resource</v>
          </cell>
          <cell r="Q98" t="str">
            <v>yes</v>
          </cell>
          <cell r="X98">
            <v>-100000</v>
          </cell>
          <cell r="Y98" t="str">
            <v xml:space="preserve"> </v>
          </cell>
          <cell r="Z98" t="str">
            <v xml:space="preserve"> </v>
          </cell>
        </row>
        <row r="99">
          <cell r="B99" t="str">
            <v>B35</v>
          </cell>
          <cell r="F99">
            <v>4</v>
          </cell>
          <cell r="G99">
            <v>110101</v>
          </cell>
          <cell r="K99">
            <v>0</v>
          </cell>
          <cell r="M99" t="str">
            <v>DEL</v>
          </cell>
          <cell r="N99" t="str">
            <v>Resource</v>
          </cell>
          <cell r="Q99" t="str">
            <v>yes</v>
          </cell>
          <cell r="X99">
            <v>-447980</v>
          </cell>
          <cell r="Y99">
            <v>-467980</v>
          </cell>
          <cell r="Z99">
            <v>-487980</v>
          </cell>
        </row>
        <row r="100">
          <cell r="B100" t="str">
            <v>B35</v>
          </cell>
          <cell r="F100">
            <v>5</v>
          </cell>
          <cell r="G100">
            <v>110101</v>
          </cell>
          <cell r="K100">
            <v>0</v>
          </cell>
          <cell r="M100" t="str">
            <v>DEL</v>
          </cell>
          <cell r="N100" t="str">
            <v>Resource</v>
          </cell>
          <cell r="Q100" t="str">
            <v>yes</v>
          </cell>
          <cell r="X100" t="str">
            <v xml:space="preserve"> </v>
          </cell>
          <cell r="Y100">
            <v>462</v>
          </cell>
          <cell r="Z100">
            <v>462</v>
          </cell>
        </row>
        <row r="101">
          <cell r="B101" t="str">
            <v>B35</v>
          </cell>
          <cell r="F101">
            <v>5</v>
          </cell>
          <cell r="G101">
            <v>110101</v>
          </cell>
          <cell r="K101">
            <v>0</v>
          </cell>
          <cell r="M101" t="str">
            <v>DEL</v>
          </cell>
          <cell r="N101" t="str">
            <v>Resource</v>
          </cell>
          <cell r="Q101" t="str">
            <v>yes</v>
          </cell>
          <cell r="X101">
            <v>-228186</v>
          </cell>
          <cell r="Y101" t="str">
            <v xml:space="preserve"> </v>
          </cell>
          <cell r="Z101" t="str">
            <v xml:space="preserve"> </v>
          </cell>
        </row>
        <row r="102">
          <cell r="B102" t="str">
            <v>B35</v>
          </cell>
          <cell r="F102">
            <v>5</v>
          </cell>
          <cell r="G102">
            <v>110101</v>
          </cell>
          <cell r="K102">
            <v>0</v>
          </cell>
          <cell r="M102" t="str">
            <v>DEL</v>
          </cell>
          <cell r="N102" t="str">
            <v>Resource</v>
          </cell>
          <cell r="Q102" t="str">
            <v>yes</v>
          </cell>
          <cell r="X102">
            <v>60000</v>
          </cell>
          <cell r="Y102" t="str">
            <v xml:space="preserve"> </v>
          </cell>
          <cell r="Z102" t="str">
            <v xml:space="preserve"> </v>
          </cell>
        </row>
        <row r="103">
          <cell r="B103" t="str">
            <v>B35</v>
          </cell>
          <cell r="F103">
            <v>5</v>
          </cell>
          <cell r="G103">
            <v>110101</v>
          </cell>
          <cell r="K103">
            <v>0</v>
          </cell>
          <cell r="M103" t="str">
            <v>DEL</v>
          </cell>
          <cell r="N103" t="str">
            <v>Resource</v>
          </cell>
          <cell r="Q103" t="str">
            <v>yes</v>
          </cell>
          <cell r="X103">
            <v>300000</v>
          </cell>
          <cell r="Y103">
            <v>300000</v>
          </cell>
          <cell r="Z103">
            <v>300000</v>
          </cell>
        </row>
        <row r="104">
          <cell r="B104" t="str">
            <v>B35</v>
          </cell>
          <cell r="F104">
            <v>5</v>
          </cell>
          <cell r="G104">
            <v>110101</v>
          </cell>
          <cell r="K104">
            <v>0</v>
          </cell>
          <cell r="M104" t="str">
            <v>DEL</v>
          </cell>
          <cell r="N104" t="str">
            <v>Resource</v>
          </cell>
          <cell r="Q104" t="str">
            <v>yes</v>
          </cell>
          <cell r="X104">
            <v>20000</v>
          </cell>
          <cell r="Y104">
            <v>20000</v>
          </cell>
          <cell r="Z104">
            <v>20000</v>
          </cell>
        </row>
        <row r="105">
          <cell r="B105" t="str">
            <v>B35</v>
          </cell>
          <cell r="F105">
            <v>5</v>
          </cell>
          <cell r="G105">
            <v>110101</v>
          </cell>
          <cell r="K105">
            <v>0</v>
          </cell>
          <cell r="M105" t="str">
            <v>DEL</v>
          </cell>
          <cell r="N105" t="str">
            <v>Resource</v>
          </cell>
          <cell r="Q105" t="str">
            <v>yes</v>
          </cell>
          <cell r="X105">
            <v>-300000</v>
          </cell>
          <cell r="Y105">
            <v>-300000</v>
          </cell>
          <cell r="Z105">
            <v>-300000</v>
          </cell>
        </row>
        <row r="106">
          <cell r="B106" t="str">
            <v>B35</v>
          </cell>
          <cell r="F106">
            <v>6</v>
          </cell>
          <cell r="G106">
            <v>110101</v>
          </cell>
          <cell r="K106">
            <v>0</v>
          </cell>
          <cell r="M106" t="str">
            <v>DEL</v>
          </cell>
          <cell r="N106" t="str">
            <v>Resource</v>
          </cell>
          <cell r="Q106" t="str">
            <v>yes</v>
          </cell>
          <cell r="X106">
            <v>100000</v>
          </cell>
          <cell r="Y106">
            <v>100000</v>
          </cell>
          <cell r="Z106">
            <v>100000</v>
          </cell>
        </row>
        <row r="107">
          <cell r="B107" t="str">
            <v>B35</v>
          </cell>
          <cell r="F107">
            <v>6</v>
          </cell>
          <cell r="G107">
            <v>110101</v>
          </cell>
          <cell r="K107">
            <v>0</v>
          </cell>
          <cell r="M107" t="str">
            <v>DEL</v>
          </cell>
          <cell r="N107" t="str">
            <v>Resource</v>
          </cell>
          <cell r="Q107" t="str">
            <v>yes</v>
          </cell>
          <cell r="X107">
            <v>200000</v>
          </cell>
          <cell r="Y107" t="str">
            <v xml:space="preserve"> </v>
          </cell>
          <cell r="Z107" t="str">
            <v xml:space="preserve"> </v>
          </cell>
        </row>
        <row r="108">
          <cell r="B108" t="str">
            <v>B35</v>
          </cell>
          <cell r="F108">
            <v>6</v>
          </cell>
          <cell r="G108">
            <v>110101</v>
          </cell>
          <cell r="K108">
            <v>0</v>
          </cell>
          <cell r="M108" t="str">
            <v>DEL</v>
          </cell>
          <cell r="N108" t="str">
            <v>Resource</v>
          </cell>
          <cell r="Q108" t="str">
            <v>yes</v>
          </cell>
          <cell r="X108">
            <v>12000</v>
          </cell>
          <cell r="Y108">
            <v>11000</v>
          </cell>
          <cell r="Z108" t="str">
            <v xml:space="preserve"> </v>
          </cell>
        </row>
        <row r="109">
          <cell r="B109" t="str">
            <v>B35</v>
          </cell>
          <cell r="F109">
            <v>6</v>
          </cell>
          <cell r="G109">
            <v>110101</v>
          </cell>
          <cell r="K109">
            <v>0</v>
          </cell>
          <cell r="M109" t="str">
            <v>DEL</v>
          </cell>
          <cell r="N109" t="str">
            <v>Resource</v>
          </cell>
          <cell r="Q109" t="str">
            <v>yes</v>
          </cell>
          <cell r="X109">
            <v>-314</v>
          </cell>
          <cell r="Y109">
            <v>-314</v>
          </cell>
          <cell r="Z109">
            <v>-314</v>
          </cell>
        </row>
        <row r="110">
          <cell r="B110" t="str">
            <v>B35</v>
          </cell>
          <cell r="F110">
            <v>6</v>
          </cell>
          <cell r="G110">
            <v>110101</v>
          </cell>
          <cell r="K110">
            <v>0</v>
          </cell>
          <cell r="M110" t="str">
            <v>DEL</v>
          </cell>
          <cell r="N110" t="str">
            <v>Resource</v>
          </cell>
          <cell r="Q110" t="str">
            <v>yes</v>
          </cell>
          <cell r="X110">
            <v>50000</v>
          </cell>
          <cell r="Y110">
            <v>50000</v>
          </cell>
          <cell r="Z110">
            <v>50000</v>
          </cell>
        </row>
        <row r="111">
          <cell r="B111" t="str">
            <v>B35</v>
          </cell>
          <cell r="F111">
            <v>6</v>
          </cell>
          <cell r="G111">
            <v>110101</v>
          </cell>
          <cell r="K111">
            <v>0</v>
          </cell>
          <cell r="M111" t="str">
            <v>DEL</v>
          </cell>
          <cell r="N111" t="str">
            <v>Resource</v>
          </cell>
          <cell r="Q111" t="str">
            <v>yes</v>
          </cell>
          <cell r="X111">
            <v>524800</v>
          </cell>
          <cell r="Y111" t="str">
            <v xml:space="preserve"> </v>
          </cell>
          <cell r="Z111" t="str">
            <v xml:space="preserve"> </v>
          </cell>
        </row>
        <row r="112">
          <cell r="B112" t="str">
            <v>B35</v>
          </cell>
          <cell r="F112">
            <v>6</v>
          </cell>
          <cell r="G112">
            <v>110101</v>
          </cell>
          <cell r="K112">
            <v>0</v>
          </cell>
          <cell r="M112" t="str">
            <v>DEL</v>
          </cell>
          <cell r="N112" t="str">
            <v>Resource</v>
          </cell>
          <cell r="Q112" t="str">
            <v>yes</v>
          </cell>
          <cell r="X112">
            <v>-47310</v>
          </cell>
          <cell r="Y112" t="str">
            <v xml:space="preserve"> </v>
          </cell>
          <cell r="Z112" t="str">
            <v xml:space="preserve"> </v>
          </cell>
        </row>
        <row r="113">
          <cell r="B113" t="str">
            <v>B35</v>
          </cell>
          <cell r="F113">
            <v>6</v>
          </cell>
          <cell r="G113">
            <v>110101</v>
          </cell>
          <cell r="K113">
            <v>0</v>
          </cell>
          <cell r="M113" t="str">
            <v>DEL</v>
          </cell>
          <cell r="N113" t="str">
            <v>Resource</v>
          </cell>
          <cell r="Q113" t="str">
            <v>yes</v>
          </cell>
          <cell r="X113">
            <v>138496</v>
          </cell>
          <cell r="Y113">
            <v>138496</v>
          </cell>
          <cell r="Z113">
            <v>138496</v>
          </cell>
        </row>
        <row r="114">
          <cell r="B114" t="str">
            <v>B35</v>
          </cell>
          <cell r="F114">
            <v>6</v>
          </cell>
          <cell r="G114">
            <v>110101</v>
          </cell>
          <cell r="K114">
            <v>0</v>
          </cell>
          <cell r="M114" t="str">
            <v>DEL</v>
          </cell>
          <cell r="N114" t="str">
            <v>Resource</v>
          </cell>
          <cell r="Q114" t="str">
            <v>yes</v>
          </cell>
          <cell r="X114">
            <v>-798</v>
          </cell>
          <cell r="Y114">
            <v>-798</v>
          </cell>
          <cell r="Z114">
            <v>-798</v>
          </cell>
        </row>
        <row r="115">
          <cell r="B115" t="str">
            <v>B35</v>
          </cell>
          <cell r="F115">
            <v>6</v>
          </cell>
          <cell r="G115">
            <v>110101</v>
          </cell>
          <cell r="K115">
            <v>0</v>
          </cell>
          <cell r="M115" t="str">
            <v>DEL</v>
          </cell>
          <cell r="N115" t="str">
            <v>Resource</v>
          </cell>
          <cell r="Q115" t="str">
            <v>yes</v>
          </cell>
          <cell r="X115">
            <v>-20000</v>
          </cell>
          <cell r="Y115">
            <v>-20000</v>
          </cell>
          <cell r="Z115">
            <v>-20000</v>
          </cell>
        </row>
        <row r="116">
          <cell r="B116" t="str">
            <v>B35</v>
          </cell>
          <cell r="F116">
            <v>6</v>
          </cell>
          <cell r="G116">
            <v>110101</v>
          </cell>
          <cell r="K116">
            <v>0</v>
          </cell>
          <cell r="M116" t="str">
            <v>DEL</v>
          </cell>
          <cell r="N116" t="str">
            <v>Resource</v>
          </cell>
          <cell r="Q116" t="str">
            <v>yes</v>
          </cell>
          <cell r="X116">
            <v>-31059</v>
          </cell>
          <cell r="Y116" t="str">
            <v xml:space="preserve"> </v>
          </cell>
          <cell r="Z116" t="str">
            <v xml:space="preserve"> </v>
          </cell>
        </row>
        <row r="117">
          <cell r="B117" t="str">
            <v>B35</v>
          </cell>
          <cell r="F117">
            <v>6</v>
          </cell>
          <cell r="G117">
            <v>110101</v>
          </cell>
          <cell r="K117">
            <v>0</v>
          </cell>
          <cell r="M117" t="str">
            <v>DEL</v>
          </cell>
          <cell r="N117" t="str">
            <v>Resource</v>
          </cell>
          <cell r="Q117" t="str">
            <v>yes</v>
          </cell>
          <cell r="X117">
            <v>26000</v>
          </cell>
          <cell r="Y117">
            <v>26000</v>
          </cell>
          <cell r="Z117">
            <v>26000</v>
          </cell>
        </row>
        <row r="118">
          <cell r="B118" t="str">
            <v>B35</v>
          </cell>
          <cell r="F118">
            <v>6</v>
          </cell>
          <cell r="G118">
            <v>110101</v>
          </cell>
          <cell r="K118">
            <v>0</v>
          </cell>
          <cell r="M118" t="str">
            <v>DEL</v>
          </cell>
          <cell r="N118" t="str">
            <v>Resource</v>
          </cell>
          <cell r="Q118" t="str">
            <v>yes</v>
          </cell>
          <cell r="X118">
            <v>-35200</v>
          </cell>
          <cell r="Y118" t="str">
            <v xml:space="preserve"> </v>
          </cell>
          <cell r="Z118" t="str">
            <v xml:space="preserve"> </v>
          </cell>
        </row>
        <row r="119">
          <cell r="B119" t="str">
            <v>B35</v>
          </cell>
          <cell r="F119">
            <v>6</v>
          </cell>
          <cell r="G119">
            <v>110101</v>
          </cell>
          <cell r="K119">
            <v>0</v>
          </cell>
          <cell r="M119" t="str">
            <v>DEL</v>
          </cell>
          <cell r="N119" t="str">
            <v>Resource</v>
          </cell>
          <cell r="Q119" t="str">
            <v>yes</v>
          </cell>
          <cell r="X119">
            <v>-31941</v>
          </cell>
          <cell r="Y119" t="str">
            <v xml:space="preserve"> </v>
          </cell>
          <cell r="Z119" t="str">
            <v xml:space="preserve"> </v>
          </cell>
        </row>
        <row r="120">
          <cell r="B120" t="str">
            <v>B35</v>
          </cell>
          <cell r="F120">
            <v>6</v>
          </cell>
          <cell r="G120">
            <v>110101</v>
          </cell>
          <cell r="K120">
            <v>0</v>
          </cell>
          <cell r="M120" t="str">
            <v>DEL</v>
          </cell>
          <cell r="N120" t="str">
            <v>Resource</v>
          </cell>
          <cell r="Q120" t="str">
            <v>yes</v>
          </cell>
          <cell r="X120" t="str">
            <v xml:space="preserve"> </v>
          </cell>
          <cell r="Y120">
            <v>-1836867</v>
          </cell>
          <cell r="Z120">
            <v>-1836867</v>
          </cell>
        </row>
        <row r="121">
          <cell r="B121" t="str">
            <v>B35</v>
          </cell>
          <cell r="F121">
            <v>6</v>
          </cell>
          <cell r="G121">
            <v>110101</v>
          </cell>
          <cell r="K121">
            <v>0</v>
          </cell>
          <cell r="M121" t="str">
            <v>DEL</v>
          </cell>
          <cell r="N121" t="str">
            <v>Resource</v>
          </cell>
          <cell r="Q121" t="str">
            <v>yes</v>
          </cell>
          <cell r="X121" t="str">
            <v xml:space="preserve"> </v>
          </cell>
          <cell r="Y121">
            <v>-54310</v>
          </cell>
          <cell r="Z121">
            <v>-68360</v>
          </cell>
        </row>
        <row r="122">
          <cell r="B122" t="str">
            <v>B35</v>
          </cell>
          <cell r="F122">
            <v>6</v>
          </cell>
          <cell r="G122">
            <v>110101</v>
          </cell>
          <cell r="K122">
            <v>0</v>
          </cell>
          <cell r="M122" t="str">
            <v>DEL</v>
          </cell>
          <cell r="N122" t="str">
            <v>Resource</v>
          </cell>
          <cell r="Q122" t="str">
            <v>yes</v>
          </cell>
          <cell r="X122" t="str">
            <v xml:space="preserve"> </v>
          </cell>
          <cell r="Y122">
            <v>-268844</v>
          </cell>
          <cell r="Z122">
            <v>-308844</v>
          </cell>
        </row>
        <row r="123">
          <cell r="B123" t="str">
            <v>B35</v>
          </cell>
          <cell r="F123">
            <v>6</v>
          </cell>
          <cell r="G123">
            <v>110101</v>
          </cell>
          <cell r="K123">
            <v>0</v>
          </cell>
          <cell r="M123" t="str">
            <v>DEL</v>
          </cell>
          <cell r="N123" t="str">
            <v>Resource</v>
          </cell>
          <cell r="Q123" t="str">
            <v>yes</v>
          </cell>
          <cell r="X123" t="str">
            <v xml:space="preserve"> </v>
          </cell>
          <cell r="Y123">
            <v>-2000</v>
          </cell>
          <cell r="Z123">
            <v>-3000</v>
          </cell>
        </row>
        <row r="124">
          <cell r="B124" t="str">
            <v>B35</v>
          </cell>
          <cell r="F124">
            <v>6</v>
          </cell>
          <cell r="G124">
            <v>110101</v>
          </cell>
          <cell r="K124">
            <v>0</v>
          </cell>
          <cell r="M124" t="str">
            <v>DEL</v>
          </cell>
          <cell r="N124" t="str">
            <v>Resource</v>
          </cell>
          <cell r="Q124" t="str">
            <v>yes</v>
          </cell>
          <cell r="X124">
            <v>377000</v>
          </cell>
          <cell r="Y124">
            <v>377000</v>
          </cell>
          <cell r="Z124">
            <v>377000</v>
          </cell>
        </row>
        <row r="125">
          <cell r="B125" t="str">
            <v>B35</v>
          </cell>
          <cell r="F125">
            <v>6</v>
          </cell>
          <cell r="G125">
            <v>110101</v>
          </cell>
          <cell r="K125">
            <v>0</v>
          </cell>
          <cell r="M125" t="str">
            <v>DEL</v>
          </cell>
          <cell r="N125" t="str">
            <v>Resource</v>
          </cell>
          <cell r="Q125" t="str">
            <v>yes</v>
          </cell>
          <cell r="X125" t="str">
            <v xml:space="preserve"> </v>
          </cell>
          <cell r="Y125">
            <v>11000</v>
          </cell>
          <cell r="Z125">
            <v>84000</v>
          </cell>
        </row>
        <row r="126">
          <cell r="B126" t="str">
            <v>B35</v>
          </cell>
          <cell r="F126">
            <v>6</v>
          </cell>
          <cell r="G126">
            <v>110101</v>
          </cell>
          <cell r="K126">
            <v>0</v>
          </cell>
          <cell r="M126" t="str">
            <v>DEL</v>
          </cell>
          <cell r="N126" t="str">
            <v>Resource</v>
          </cell>
          <cell r="Q126" t="str">
            <v>yes</v>
          </cell>
          <cell r="X126" t="str">
            <v xml:space="preserve"> </v>
          </cell>
          <cell r="Y126">
            <v>-37000</v>
          </cell>
          <cell r="Z126">
            <v>-113000</v>
          </cell>
        </row>
        <row r="127">
          <cell r="B127" t="str">
            <v>B35</v>
          </cell>
          <cell r="F127">
            <v>6</v>
          </cell>
          <cell r="G127">
            <v>110101</v>
          </cell>
          <cell r="K127">
            <v>0</v>
          </cell>
          <cell r="M127" t="str">
            <v>DEL</v>
          </cell>
          <cell r="N127" t="str">
            <v>Resource</v>
          </cell>
          <cell r="Q127" t="str">
            <v>yes</v>
          </cell>
          <cell r="X127">
            <v>6715</v>
          </cell>
          <cell r="Y127" t="str">
            <v xml:space="preserve"> </v>
          </cell>
          <cell r="Z127" t="str">
            <v xml:space="preserve"> </v>
          </cell>
        </row>
        <row r="128">
          <cell r="B128" t="str">
            <v>B35</v>
          </cell>
          <cell r="F128">
            <v>6</v>
          </cell>
          <cell r="G128">
            <v>110101</v>
          </cell>
          <cell r="K128">
            <v>0</v>
          </cell>
          <cell r="M128" t="str">
            <v>DEL</v>
          </cell>
          <cell r="N128" t="str">
            <v>Resource</v>
          </cell>
          <cell r="Q128" t="str">
            <v>yes</v>
          </cell>
          <cell r="X128">
            <v>-10000</v>
          </cell>
          <cell r="Y128" t="str">
            <v xml:space="preserve"> </v>
          </cell>
          <cell r="Z128" t="str">
            <v xml:space="preserve"> </v>
          </cell>
        </row>
        <row r="129">
          <cell r="B129" t="str">
            <v>B35</v>
          </cell>
          <cell r="F129">
            <v>6</v>
          </cell>
          <cell r="G129">
            <v>110101</v>
          </cell>
          <cell r="K129">
            <v>0</v>
          </cell>
          <cell r="M129" t="str">
            <v>DEL</v>
          </cell>
          <cell r="N129" t="str">
            <v>Resource</v>
          </cell>
          <cell r="Q129" t="str">
            <v>yes</v>
          </cell>
          <cell r="X129" t="str">
            <v xml:space="preserve"> </v>
          </cell>
          <cell r="Y129">
            <v>1644700</v>
          </cell>
          <cell r="Z129">
            <v>1644700</v>
          </cell>
        </row>
        <row r="130">
          <cell r="B130" t="str">
            <v>B35</v>
          </cell>
          <cell r="F130">
            <v>6</v>
          </cell>
          <cell r="G130">
            <v>110101</v>
          </cell>
          <cell r="K130">
            <v>0</v>
          </cell>
          <cell r="M130" t="str">
            <v>DEL</v>
          </cell>
          <cell r="N130" t="str">
            <v>Resource</v>
          </cell>
          <cell r="Q130" t="str">
            <v>yes</v>
          </cell>
          <cell r="X130">
            <v>10032</v>
          </cell>
          <cell r="Y130" t="str">
            <v xml:space="preserve"> </v>
          </cell>
          <cell r="Z130" t="str">
            <v xml:space="preserve"> </v>
          </cell>
        </row>
        <row r="131">
          <cell r="B131" t="str">
            <v>B35</v>
          </cell>
          <cell r="F131">
            <v>6</v>
          </cell>
          <cell r="G131">
            <v>110101</v>
          </cell>
          <cell r="K131">
            <v>0</v>
          </cell>
          <cell r="M131" t="str">
            <v>DEL</v>
          </cell>
          <cell r="N131" t="str">
            <v>Resource</v>
          </cell>
          <cell r="Q131" t="str">
            <v>yes</v>
          </cell>
          <cell r="X131">
            <v>1130</v>
          </cell>
          <cell r="Y131" t="str">
            <v xml:space="preserve"> </v>
          </cell>
          <cell r="Z131" t="str">
            <v xml:space="preserve"> </v>
          </cell>
        </row>
        <row r="132">
          <cell r="B132" t="str">
            <v>B35</v>
          </cell>
          <cell r="F132">
            <v>6</v>
          </cell>
          <cell r="G132">
            <v>110101</v>
          </cell>
          <cell r="K132">
            <v>0</v>
          </cell>
          <cell r="M132" t="str">
            <v>DEL</v>
          </cell>
          <cell r="N132" t="str">
            <v>Resource</v>
          </cell>
          <cell r="Q132" t="str">
            <v>yes</v>
          </cell>
          <cell r="X132">
            <v>-50000</v>
          </cell>
          <cell r="Y132">
            <v>-50000</v>
          </cell>
          <cell r="Z132">
            <v>-50000</v>
          </cell>
        </row>
        <row r="133">
          <cell r="B133" t="str">
            <v>B35</v>
          </cell>
          <cell r="F133">
            <v>6</v>
          </cell>
          <cell r="G133">
            <v>110101</v>
          </cell>
          <cell r="K133">
            <v>0</v>
          </cell>
          <cell r="M133" t="str">
            <v>DEL</v>
          </cell>
          <cell r="N133" t="str">
            <v>Resource</v>
          </cell>
          <cell r="Q133" t="str">
            <v>yes</v>
          </cell>
          <cell r="X133" t="str">
            <v xml:space="preserve"> </v>
          </cell>
          <cell r="Y133">
            <v>-461900</v>
          </cell>
          <cell r="Z133">
            <v>-461900</v>
          </cell>
        </row>
        <row r="134">
          <cell r="B134" t="str">
            <v>B35</v>
          </cell>
          <cell r="F134">
            <v>12</v>
          </cell>
          <cell r="G134">
            <v>110101</v>
          </cell>
          <cell r="K134">
            <v>0</v>
          </cell>
          <cell r="M134" t="str">
            <v>DEL</v>
          </cell>
          <cell r="N134" t="str">
            <v>Resource</v>
          </cell>
          <cell r="Q134" t="str">
            <v>yes</v>
          </cell>
          <cell r="X134">
            <v>-41549</v>
          </cell>
          <cell r="Y134" t="str">
            <v xml:space="preserve"> </v>
          </cell>
          <cell r="Z134" t="str">
            <v xml:space="preserve"> </v>
          </cell>
        </row>
        <row r="135">
          <cell r="B135" t="str">
            <v>B35</v>
          </cell>
          <cell r="F135">
            <v>12</v>
          </cell>
          <cell r="G135">
            <v>110101</v>
          </cell>
          <cell r="K135">
            <v>0</v>
          </cell>
          <cell r="M135" t="str">
            <v>DEL</v>
          </cell>
          <cell r="N135" t="str">
            <v>Resource</v>
          </cell>
          <cell r="Q135" t="str">
            <v>yes</v>
          </cell>
          <cell r="X135">
            <v>1379</v>
          </cell>
          <cell r="Y135" t="str">
            <v xml:space="preserve"> </v>
          </cell>
          <cell r="Z135" t="str">
            <v xml:space="preserve"> </v>
          </cell>
        </row>
        <row r="136">
          <cell r="B136" t="str">
            <v>B35</v>
          </cell>
          <cell r="F136">
            <v>12</v>
          </cell>
          <cell r="G136">
            <v>110101</v>
          </cell>
          <cell r="K136">
            <v>0</v>
          </cell>
          <cell r="M136" t="str">
            <v>DEL</v>
          </cell>
          <cell r="N136" t="str">
            <v>Resource</v>
          </cell>
          <cell r="Q136" t="str">
            <v>yes</v>
          </cell>
          <cell r="X136">
            <v>100</v>
          </cell>
          <cell r="Y136" t="str">
            <v xml:space="preserve"> </v>
          </cell>
          <cell r="Z136" t="str">
            <v xml:space="preserve"> </v>
          </cell>
        </row>
        <row r="137">
          <cell r="B137" t="str">
            <v>B35</v>
          </cell>
          <cell r="F137">
            <v>12</v>
          </cell>
          <cell r="G137">
            <v>110101</v>
          </cell>
          <cell r="K137">
            <v>0</v>
          </cell>
          <cell r="M137" t="str">
            <v>DEL</v>
          </cell>
          <cell r="N137" t="str">
            <v>Resource</v>
          </cell>
          <cell r="Q137" t="str">
            <v>yes</v>
          </cell>
          <cell r="X137">
            <v>-259</v>
          </cell>
          <cell r="Y137" t="str">
            <v xml:space="preserve"> </v>
          </cell>
          <cell r="Z137" t="str">
            <v xml:space="preserve"> </v>
          </cell>
        </row>
        <row r="138">
          <cell r="B138" t="str">
            <v>B35</v>
          </cell>
          <cell r="F138">
            <v>5</v>
          </cell>
          <cell r="G138">
            <v>110101</v>
          </cell>
          <cell r="K138">
            <v>0</v>
          </cell>
          <cell r="M138" t="str">
            <v>DEL</v>
          </cell>
          <cell r="N138" t="str">
            <v>Resource</v>
          </cell>
          <cell r="Q138" t="str">
            <v>yes</v>
          </cell>
          <cell r="X138" t="str">
            <v xml:space="preserve"> </v>
          </cell>
          <cell r="Y138">
            <v>-462</v>
          </cell>
          <cell r="Z138">
            <v>-462</v>
          </cell>
        </row>
        <row r="139">
          <cell r="B139" t="str">
            <v>B35</v>
          </cell>
          <cell r="F139">
            <v>6</v>
          </cell>
          <cell r="G139">
            <v>110101</v>
          </cell>
          <cell r="K139">
            <v>0</v>
          </cell>
          <cell r="M139" t="str">
            <v>DEL</v>
          </cell>
          <cell r="N139" t="str">
            <v>Resource</v>
          </cell>
          <cell r="Q139" t="str">
            <v>yes</v>
          </cell>
          <cell r="X139">
            <v>31059</v>
          </cell>
          <cell r="Y139" t="str">
            <v xml:space="preserve"> </v>
          </cell>
          <cell r="Z139" t="str">
            <v xml:space="preserve"> </v>
          </cell>
        </row>
        <row r="140">
          <cell r="B140" t="str">
            <v>B35</v>
          </cell>
          <cell r="F140">
            <v>12</v>
          </cell>
          <cell r="G140">
            <v>110101</v>
          </cell>
          <cell r="K140">
            <v>0</v>
          </cell>
          <cell r="M140" t="str">
            <v>DEL</v>
          </cell>
          <cell r="N140" t="str">
            <v>Resource</v>
          </cell>
          <cell r="Q140" t="str">
            <v>yes</v>
          </cell>
          <cell r="X140">
            <v>130913</v>
          </cell>
          <cell r="Y140" t="str">
            <v xml:space="preserve"> </v>
          </cell>
          <cell r="Z140" t="str">
            <v xml:space="preserve"> </v>
          </cell>
        </row>
        <row r="141">
          <cell r="B141" t="str">
            <v>B35</v>
          </cell>
          <cell r="F141">
            <v>12</v>
          </cell>
          <cell r="G141">
            <v>110101</v>
          </cell>
          <cell r="K141">
            <v>0</v>
          </cell>
          <cell r="M141" t="str">
            <v>DEL</v>
          </cell>
          <cell r="N141" t="str">
            <v>Resource</v>
          </cell>
          <cell r="Q141" t="str">
            <v>yes</v>
          </cell>
          <cell r="X141">
            <v>-5500</v>
          </cell>
          <cell r="Y141" t="str">
            <v xml:space="preserve"> </v>
          </cell>
          <cell r="Z141" t="str">
            <v xml:space="preserve"> </v>
          </cell>
        </row>
        <row r="142">
          <cell r="B142" t="str">
            <v>B35</v>
          </cell>
          <cell r="F142">
            <v>12</v>
          </cell>
          <cell r="G142">
            <v>110101</v>
          </cell>
          <cell r="K142">
            <v>0</v>
          </cell>
          <cell r="M142" t="str">
            <v>DEL</v>
          </cell>
          <cell r="N142" t="str">
            <v>Resource</v>
          </cell>
          <cell r="Q142" t="str">
            <v>yes</v>
          </cell>
          <cell r="X142">
            <v>10712</v>
          </cell>
          <cell r="Y142" t="str">
            <v xml:space="preserve"> </v>
          </cell>
          <cell r="Z142" t="str">
            <v xml:space="preserve"> </v>
          </cell>
        </row>
        <row r="143">
          <cell r="B143" t="str">
            <v>B35</v>
          </cell>
          <cell r="F143">
            <v>12</v>
          </cell>
          <cell r="G143">
            <v>110101</v>
          </cell>
          <cell r="K143">
            <v>0</v>
          </cell>
          <cell r="M143" t="str">
            <v>DEL</v>
          </cell>
          <cell r="N143" t="str">
            <v>Resource</v>
          </cell>
          <cell r="Q143" t="str">
            <v>yes</v>
          </cell>
          <cell r="X143">
            <v>-1200</v>
          </cell>
          <cell r="Y143" t="str">
            <v xml:space="preserve"> </v>
          </cell>
          <cell r="Z143" t="str">
            <v xml:space="preserve"> </v>
          </cell>
        </row>
        <row r="144">
          <cell r="B144" t="str">
            <v>B35</v>
          </cell>
          <cell r="F144">
            <v>12</v>
          </cell>
          <cell r="G144">
            <v>110101</v>
          </cell>
          <cell r="K144">
            <v>0</v>
          </cell>
          <cell r="M144" t="str">
            <v>DEL</v>
          </cell>
          <cell r="N144" t="str">
            <v>Resource</v>
          </cell>
          <cell r="Q144" t="str">
            <v>yes</v>
          </cell>
          <cell r="X144">
            <v>-670</v>
          </cell>
          <cell r="Y144" t="str">
            <v xml:space="preserve"> </v>
          </cell>
          <cell r="Z144" t="str">
            <v xml:space="preserve"> </v>
          </cell>
        </row>
        <row r="145">
          <cell r="B145" t="str">
            <v>B35</v>
          </cell>
          <cell r="F145">
            <v>3</v>
          </cell>
          <cell r="G145">
            <v>110101</v>
          </cell>
          <cell r="K145">
            <v>0</v>
          </cell>
          <cell r="M145" t="str">
            <v>DEL</v>
          </cell>
          <cell r="N145" t="str">
            <v>Resource</v>
          </cell>
          <cell r="Q145" t="str">
            <v>yes</v>
          </cell>
          <cell r="X145">
            <v>-26000</v>
          </cell>
          <cell r="Y145">
            <v>-26000</v>
          </cell>
          <cell r="Z145">
            <v>-26000</v>
          </cell>
        </row>
        <row r="146">
          <cell r="B146" t="str">
            <v>B35</v>
          </cell>
          <cell r="F146">
            <v>4</v>
          </cell>
          <cell r="G146">
            <v>110101</v>
          </cell>
          <cell r="K146">
            <v>0</v>
          </cell>
          <cell r="M146" t="str">
            <v>DEL</v>
          </cell>
          <cell r="N146" t="str">
            <v>Resource</v>
          </cell>
          <cell r="Q146" t="str">
            <v>yes</v>
          </cell>
          <cell r="X146">
            <v>-60000</v>
          </cell>
          <cell r="Y146">
            <v>-90000</v>
          </cell>
          <cell r="Z146">
            <v>-120000</v>
          </cell>
        </row>
        <row r="147">
          <cell r="B147" t="str">
            <v>B35</v>
          </cell>
          <cell r="F147">
            <v>6</v>
          </cell>
          <cell r="G147">
            <v>110101</v>
          </cell>
          <cell r="K147">
            <v>0</v>
          </cell>
          <cell r="M147" t="str">
            <v>DEL</v>
          </cell>
          <cell r="N147" t="str">
            <v>Resource</v>
          </cell>
          <cell r="Q147" t="str">
            <v>yes</v>
          </cell>
          <cell r="X147" t="str">
            <v xml:space="preserve"> </v>
          </cell>
          <cell r="Y147" t="str">
            <v xml:space="preserve"> </v>
          </cell>
          <cell r="Z147" t="str">
            <v xml:space="preserve"> </v>
          </cell>
        </row>
        <row r="148">
          <cell r="B148" t="str">
            <v>B35</v>
          </cell>
          <cell r="F148">
            <v>6</v>
          </cell>
          <cell r="G148">
            <v>110101</v>
          </cell>
          <cell r="K148">
            <v>0</v>
          </cell>
          <cell r="M148" t="str">
            <v>DEL</v>
          </cell>
          <cell r="N148" t="str">
            <v>Resource</v>
          </cell>
          <cell r="Q148" t="str">
            <v>yes</v>
          </cell>
          <cell r="X148" t="str">
            <v xml:space="preserve"> </v>
          </cell>
          <cell r="Y148" t="str">
            <v xml:space="preserve"> </v>
          </cell>
          <cell r="Z148" t="str">
            <v xml:space="preserve"> </v>
          </cell>
        </row>
        <row r="149">
          <cell r="B149" t="str">
            <v>B35</v>
          </cell>
          <cell r="F149">
            <v>2</v>
          </cell>
          <cell r="G149">
            <v>110101</v>
          </cell>
          <cell r="K149">
            <v>0</v>
          </cell>
          <cell r="M149" t="str">
            <v>DEL</v>
          </cell>
          <cell r="N149" t="str">
            <v>Resource</v>
          </cell>
          <cell r="Q149" t="str">
            <v>yes</v>
          </cell>
          <cell r="X149" t="str">
            <v xml:space="preserve"> </v>
          </cell>
          <cell r="Y149" t="str">
            <v xml:space="preserve"> </v>
          </cell>
          <cell r="Z149" t="str">
            <v xml:space="preserve"> </v>
          </cell>
        </row>
        <row r="150">
          <cell r="B150" t="str">
            <v>B35</v>
          </cell>
          <cell r="F150">
            <v>4</v>
          </cell>
          <cell r="G150">
            <v>110101</v>
          </cell>
          <cell r="K150">
            <v>0</v>
          </cell>
          <cell r="M150" t="str">
            <v>DEL</v>
          </cell>
          <cell r="N150" t="str">
            <v>Resource</v>
          </cell>
          <cell r="Q150" t="str">
            <v>yes</v>
          </cell>
          <cell r="X150" t="str">
            <v xml:space="preserve"> </v>
          </cell>
          <cell r="Y150" t="str">
            <v xml:space="preserve"> </v>
          </cell>
          <cell r="Z150" t="str">
            <v xml:space="preserve"> </v>
          </cell>
        </row>
        <row r="151">
          <cell r="B151" t="str">
            <v>B35</v>
          </cell>
          <cell r="F151">
            <v>4</v>
          </cell>
          <cell r="G151">
            <v>110101</v>
          </cell>
          <cell r="K151">
            <v>0</v>
          </cell>
          <cell r="M151" t="str">
            <v>DEL</v>
          </cell>
          <cell r="N151" t="str">
            <v>Resource</v>
          </cell>
          <cell r="Q151" t="str">
            <v>yes</v>
          </cell>
          <cell r="X151" t="str">
            <v xml:space="preserve"> </v>
          </cell>
          <cell r="Y151" t="str">
            <v xml:space="preserve"> </v>
          </cell>
          <cell r="Z151" t="str">
            <v xml:space="preserve"> </v>
          </cell>
        </row>
        <row r="152">
          <cell r="B152" t="str">
            <v>B35</v>
          </cell>
          <cell r="F152">
            <v>8</v>
          </cell>
          <cell r="G152">
            <v>110101</v>
          </cell>
          <cell r="K152">
            <v>0</v>
          </cell>
          <cell r="M152" t="str">
            <v>DEL</v>
          </cell>
          <cell r="N152" t="str">
            <v>Resource</v>
          </cell>
          <cell r="Q152" t="str">
            <v>yes</v>
          </cell>
          <cell r="X152" t="str">
            <v xml:space="preserve"> </v>
          </cell>
          <cell r="Y152" t="str">
            <v xml:space="preserve"> </v>
          </cell>
          <cell r="Z152" t="str">
            <v xml:space="preserve"> </v>
          </cell>
        </row>
        <row r="153">
          <cell r="B153" t="str">
            <v>B35</v>
          </cell>
          <cell r="F153">
            <v>12</v>
          </cell>
          <cell r="G153">
            <v>110101</v>
          </cell>
          <cell r="K153">
            <v>0</v>
          </cell>
          <cell r="M153" t="str">
            <v>DEL</v>
          </cell>
          <cell r="N153" t="str">
            <v>Resource</v>
          </cell>
          <cell r="Q153" t="str">
            <v>yes</v>
          </cell>
          <cell r="X153">
            <v>-10712</v>
          </cell>
          <cell r="Y153" t="str">
            <v xml:space="preserve"> </v>
          </cell>
          <cell r="Z153" t="str">
            <v xml:space="preserve"> </v>
          </cell>
        </row>
        <row r="154">
          <cell r="B154" t="str">
            <v>B35</v>
          </cell>
          <cell r="F154">
            <v>12</v>
          </cell>
          <cell r="G154">
            <v>110101</v>
          </cell>
          <cell r="K154">
            <v>0</v>
          </cell>
          <cell r="M154" t="str">
            <v>DEL</v>
          </cell>
          <cell r="N154" t="str">
            <v>Resource</v>
          </cell>
          <cell r="Q154" t="str">
            <v>yes</v>
          </cell>
          <cell r="X154">
            <v>-1379</v>
          </cell>
          <cell r="Y154" t="str">
            <v xml:space="preserve"> </v>
          </cell>
          <cell r="Z154" t="str">
            <v xml:space="preserve"> </v>
          </cell>
        </row>
        <row r="155">
          <cell r="B155" t="str">
            <v>B35</v>
          </cell>
          <cell r="F155">
            <v>12</v>
          </cell>
          <cell r="G155">
            <v>110101</v>
          </cell>
          <cell r="K155">
            <v>0</v>
          </cell>
          <cell r="M155" t="str">
            <v>DEL</v>
          </cell>
          <cell r="N155" t="str">
            <v>Resource</v>
          </cell>
          <cell r="Q155" t="str">
            <v>yes</v>
          </cell>
          <cell r="X155">
            <v>1200</v>
          </cell>
          <cell r="Y155" t="str">
            <v xml:space="preserve"> </v>
          </cell>
          <cell r="Z155" t="str">
            <v xml:space="preserve"> </v>
          </cell>
        </row>
        <row r="156">
          <cell r="B156" t="str">
            <v>B35</v>
          </cell>
          <cell r="F156">
            <v>12</v>
          </cell>
          <cell r="G156">
            <v>110101</v>
          </cell>
          <cell r="K156">
            <v>0</v>
          </cell>
          <cell r="M156" t="str">
            <v>DEL</v>
          </cell>
          <cell r="N156" t="str">
            <v>Resource</v>
          </cell>
          <cell r="Q156" t="str">
            <v>yes</v>
          </cell>
          <cell r="X156">
            <v>10000</v>
          </cell>
          <cell r="Y156" t="str">
            <v xml:space="preserve"> </v>
          </cell>
          <cell r="Z156" t="str">
            <v xml:space="preserve"> </v>
          </cell>
        </row>
        <row r="157">
          <cell r="B157" t="str">
            <v>B35</v>
          </cell>
          <cell r="F157">
            <v>12</v>
          </cell>
          <cell r="G157">
            <v>110101</v>
          </cell>
          <cell r="K157">
            <v>0</v>
          </cell>
          <cell r="M157" t="str">
            <v>DEL</v>
          </cell>
          <cell r="N157" t="str">
            <v>Resource</v>
          </cell>
          <cell r="Q157" t="str">
            <v>yes</v>
          </cell>
          <cell r="X157">
            <v>-2256</v>
          </cell>
          <cell r="Y157" t="str">
            <v xml:space="preserve"> </v>
          </cell>
          <cell r="Z157" t="str">
            <v xml:space="preserve"> </v>
          </cell>
        </row>
        <row r="158">
          <cell r="B158" t="str">
            <v>B35</v>
          </cell>
          <cell r="F158">
            <v>12</v>
          </cell>
          <cell r="G158">
            <v>110101</v>
          </cell>
          <cell r="K158">
            <v>0</v>
          </cell>
          <cell r="M158" t="str">
            <v>DEL</v>
          </cell>
          <cell r="N158" t="str">
            <v>Resource</v>
          </cell>
          <cell r="Q158" t="str">
            <v>yes</v>
          </cell>
          <cell r="X158">
            <v>3000</v>
          </cell>
          <cell r="Y158" t="str">
            <v xml:space="preserve"> </v>
          </cell>
          <cell r="Z158" t="str">
            <v xml:space="preserve"> </v>
          </cell>
        </row>
        <row r="159">
          <cell r="B159" t="str">
            <v>B35</v>
          </cell>
          <cell r="F159">
            <v>12</v>
          </cell>
          <cell r="G159">
            <v>110101</v>
          </cell>
          <cell r="K159">
            <v>0</v>
          </cell>
          <cell r="M159" t="str">
            <v>DEL</v>
          </cell>
          <cell r="N159" t="str">
            <v>Resource</v>
          </cell>
          <cell r="Q159" t="str">
            <v>yes</v>
          </cell>
          <cell r="X159">
            <v>200000</v>
          </cell>
          <cell r="Y159" t="str">
            <v xml:space="preserve"> </v>
          </cell>
          <cell r="Z159" t="str">
            <v xml:space="preserve"> </v>
          </cell>
        </row>
        <row r="160">
          <cell r="B160" t="str">
            <v>B35</v>
          </cell>
          <cell r="F160">
            <v>4</v>
          </cell>
          <cell r="G160">
            <v>110101</v>
          </cell>
          <cell r="K160">
            <v>0</v>
          </cell>
          <cell r="M160" t="str">
            <v>DEL</v>
          </cell>
          <cell r="N160" t="str">
            <v>Resource</v>
          </cell>
          <cell r="Q160" t="str">
            <v>yes</v>
          </cell>
          <cell r="X160" t="str">
            <v xml:space="preserve"> </v>
          </cell>
          <cell r="Y160" t="str">
            <v xml:space="preserve"> </v>
          </cell>
          <cell r="Z160" t="str">
            <v xml:space="preserve"> </v>
          </cell>
        </row>
        <row r="161">
          <cell r="B161" t="str">
            <v>B35</v>
          </cell>
          <cell r="F161">
            <v>12</v>
          </cell>
          <cell r="G161">
            <v>110101</v>
          </cell>
          <cell r="K161">
            <v>0</v>
          </cell>
          <cell r="M161" t="str">
            <v>DEL</v>
          </cell>
          <cell r="N161" t="str">
            <v>Resource</v>
          </cell>
          <cell r="Q161" t="str">
            <v>yes</v>
          </cell>
          <cell r="X161" t="str">
            <v xml:space="preserve"> </v>
          </cell>
          <cell r="Y161" t="str">
            <v xml:space="preserve"> </v>
          </cell>
          <cell r="Z161" t="str">
            <v xml:space="preserve"> </v>
          </cell>
        </row>
        <row r="162">
          <cell r="B162" t="str">
            <v>B35</v>
          </cell>
          <cell r="F162">
            <v>12</v>
          </cell>
          <cell r="G162">
            <v>110101</v>
          </cell>
          <cell r="K162">
            <v>0</v>
          </cell>
          <cell r="M162" t="str">
            <v>DEL</v>
          </cell>
          <cell r="N162" t="str">
            <v>Resource</v>
          </cell>
          <cell r="Q162" t="str">
            <v>yes</v>
          </cell>
          <cell r="X162" t="str">
            <v xml:space="preserve"> </v>
          </cell>
          <cell r="Y162" t="str">
            <v xml:space="preserve"> </v>
          </cell>
          <cell r="Z162" t="str">
            <v xml:space="preserve"> </v>
          </cell>
        </row>
        <row r="163">
          <cell r="B163" t="str">
            <v>B35</v>
          </cell>
          <cell r="F163">
            <v>12</v>
          </cell>
          <cell r="G163">
            <v>110101</v>
          </cell>
          <cell r="K163">
            <v>0</v>
          </cell>
          <cell r="M163" t="str">
            <v>DEL</v>
          </cell>
          <cell r="N163" t="str">
            <v>Resource</v>
          </cell>
          <cell r="Q163" t="str">
            <v>yes</v>
          </cell>
          <cell r="X163" t="str">
            <v xml:space="preserve"> </v>
          </cell>
          <cell r="Y163" t="str">
            <v xml:space="preserve"> </v>
          </cell>
          <cell r="Z163" t="str">
            <v xml:space="preserve"> </v>
          </cell>
        </row>
        <row r="164">
          <cell r="B164" t="str">
            <v>B35</v>
          </cell>
          <cell r="F164">
            <v>12</v>
          </cell>
          <cell r="G164">
            <v>110101</v>
          </cell>
          <cell r="K164">
            <v>0</v>
          </cell>
          <cell r="M164" t="str">
            <v>DEL</v>
          </cell>
          <cell r="N164" t="str">
            <v>Resource</v>
          </cell>
          <cell r="Q164" t="str">
            <v>yes</v>
          </cell>
          <cell r="X164" t="str">
            <v xml:space="preserve"> </v>
          </cell>
          <cell r="Y164" t="str">
            <v xml:space="preserve"> </v>
          </cell>
          <cell r="Z164" t="str">
            <v xml:space="preserve"> </v>
          </cell>
        </row>
        <row r="165">
          <cell r="B165" t="str">
            <v>B35</v>
          </cell>
          <cell r="F165">
            <v>12</v>
          </cell>
          <cell r="G165">
            <v>110101</v>
          </cell>
          <cell r="K165">
            <v>0</v>
          </cell>
          <cell r="M165" t="str">
            <v>DEL</v>
          </cell>
          <cell r="N165" t="str">
            <v>Resource</v>
          </cell>
          <cell r="Q165" t="str">
            <v>yes</v>
          </cell>
          <cell r="X165">
            <v>131976</v>
          </cell>
          <cell r="Y165" t="str">
            <v xml:space="preserve"> </v>
          </cell>
          <cell r="Z165" t="str">
            <v xml:space="preserve"> </v>
          </cell>
          <cell r="AA165" t="str">
            <v>R</v>
          </cell>
        </row>
        <row r="166">
          <cell r="B166" t="str">
            <v>B35</v>
          </cell>
          <cell r="F166">
            <v>12</v>
          </cell>
          <cell r="G166">
            <v>110101</v>
          </cell>
          <cell r="K166">
            <v>0</v>
          </cell>
          <cell r="M166" t="str">
            <v>DEL</v>
          </cell>
          <cell r="N166" t="str">
            <v>Resource</v>
          </cell>
          <cell r="Q166" t="str">
            <v>yes</v>
          </cell>
          <cell r="X166">
            <v>105</v>
          </cell>
          <cell r="Y166" t="str">
            <v xml:space="preserve"> </v>
          </cell>
          <cell r="Z166" t="str">
            <v xml:space="preserve"> </v>
          </cell>
        </row>
        <row r="167">
          <cell r="B167" t="str">
            <v>B35</v>
          </cell>
          <cell r="F167">
            <v>12</v>
          </cell>
          <cell r="G167">
            <v>110101</v>
          </cell>
          <cell r="K167">
            <v>0</v>
          </cell>
          <cell r="M167" t="str">
            <v>DEL</v>
          </cell>
          <cell r="N167" t="str">
            <v>Resource</v>
          </cell>
          <cell r="Q167" t="str">
            <v>yes</v>
          </cell>
          <cell r="X167">
            <v>47</v>
          </cell>
          <cell r="Y167">
            <v>47</v>
          </cell>
          <cell r="Z167">
            <v>47</v>
          </cell>
        </row>
        <row r="168">
          <cell r="B168" t="str">
            <v>B35</v>
          </cell>
          <cell r="F168">
            <v>3</v>
          </cell>
          <cell r="G168">
            <v>110101</v>
          </cell>
          <cell r="K168">
            <v>0</v>
          </cell>
          <cell r="M168" t="str">
            <v>DEL</v>
          </cell>
          <cell r="N168" t="str">
            <v>Resource</v>
          </cell>
          <cell r="Q168" t="str">
            <v>yes</v>
          </cell>
          <cell r="X168" t="str">
            <v xml:space="preserve"> </v>
          </cell>
          <cell r="Y168" t="str">
            <v xml:space="preserve"> </v>
          </cell>
          <cell r="Z168" t="str">
            <v xml:space="preserve"> </v>
          </cell>
        </row>
        <row r="169">
          <cell r="B169" t="str">
            <v>B35</v>
          </cell>
          <cell r="F169">
            <v>12</v>
          </cell>
          <cell r="G169">
            <v>110101</v>
          </cell>
          <cell r="K169">
            <v>0</v>
          </cell>
          <cell r="M169" t="str">
            <v>DEL</v>
          </cell>
          <cell r="N169" t="str">
            <v>Resource</v>
          </cell>
          <cell r="Q169" t="str">
            <v>yes</v>
          </cell>
          <cell r="X169">
            <v>18985</v>
          </cell>
          <cell r="Y169" t="str">
            <v xml:space="preserve"> </v>
          </cell>
          <cell r="Z169" t="str">
            <v xml:space="preserve"> </v>
          </cell>
        </row>
        <row r="170">
          <cell r="B170" t="str">
            <v>B35</v>
          </cell>
          <cell r="F170">
            <v>3</v>
          </cell>
          <cell r="G170">
            <v>110101</v>
          </cell>
          <cell r="K170">
            <v>0</v>
          </cell>
          <cell r="M170" t="str">
            <v>DEL</v>
          </cell>
          <cell r="N170" t="str">
            <v>Resource</v>
          </cell>
          <cell r="Q170" t="str">
            <v>yes</v>
          </cell>
          <cell r="X170" t="str">
            <v xml:space="preserve"> </v>
          </cell>
          <cell r="Y170" t="str">
            <v xml:space="preserve"> </v>
          </cell>
          <cell r="Z170" t="str">
            <v xml:space="preserve"> </v>
          </cell>
        </row>
        <row r="171">
          <cell r="B171" t="str">
            <v>B35</v>
          </cell>
          <cell r="F171">
            <v>5</v>
          </cell>
          <cell r="G171">
            <v>110101</v>
          </cell>
          <cell r="K171">
            <v>0</v>
          </cell>
          <cell r="M171" t="str">
            <v>DEL</v>
          </cell>
          <cell r="N171" t="str">
            <v>Resource</v>
          </cell>
          <cell r="Q171" t="str">
            <v>yes</v>
          </cell>
          <cell r="X171" t="str">
            <v xml:space="preserve"> </v>
          </cell>
          <cell r="Y171">
            <v>4251</v>
          </cell>
          <cell r="Z171" t="str">
            <v xml:space="preserve"> </v>
          </cell>
        </row>
        <row r="172">
          <cell r="B172" t="str">
            <v>B35</v>
          </cell>
          <cell r="F172">
            <v>12</v>
          </cell>
          <cell r="G172">
            <v>110101</v>
          </cell>
          <cell r="K172">
            <v>0</v>
          </cell>
          <cell r="M172" t="str">
            <v>DEL</v>
          </cell>
          <cell r="N172" t="str">
            <v>Resource</v>
          </cell>
          <cell r="Q172" t="str">
            <v>yes</v>
          </cell>
          <cell r="X172">
            <v>12300</v>
          </cell>
          <cell r="Y172" t="str">
            <v xml:space="preserve"> </v>
          </cell>
          <cell r="Z172" t="str">
            <v xml:space="preserve"> </v>
          </cell>
        </row>
        <row r="173">
          <cell r="B173" t="str">
            <v>B35</v>
          </cell>
          <cell r="F173">
            <v>2</v>
          </cell>
          <cell r="G173">
            <v>110101</v>
          </cell>
          <cell r="K173">
            <v>0</v>
          </cell>
          <cell r="M173" t="str">
            <v>DEL</v>
          </cell>
          <cell r="N173" t="str">
            <v>Resource</v>
          </cell>
          <cell r="Q173" t="str">
            <v>yes</v>
          </cell>
          <cell r="X173" t="str">
            <v xml:space="preserve"> </v>
          </cell>
          <cell r="Y173">
            <v>56872076</v>
          </cell>
          <cell r="Z173">
            <v>56872076</v>
          </cell>
        </row>
        <row r="174">
          <cell r="B174" t="str">
            <v>B35</v>
          </cell>
          <cell r="F174">
            <v>2</v>
          </cell>
          <cell r="G174">
            <v>110101</v>
          </cell>
          <cell r="K174">
            <v>0</v>
          </cell>
          <cell r="M174" t="str">
            <v>DEL</v>
          </cell>
          <cell r="N174" t="str">
            <v>Resource</v>
          </cell>
          <cell r="Q174" t="str">
            <v>yes</v>
          </cell>
          <cell r="X174" t="str">
            <v xml:space="preserve"> </v>
          </cell>
          <cell r="Y174">
            <v>6432000</v>
          </cell>
          <cell r="Z174">
            <v>13545000</v>
          </cell>
        </row>
        <row r="175">
          <cell r="B175" t="str">
            <v>B38</v>
          </cell>
          <cell r="F175">
            <v>1</v>
          </cell>
          <cell r="G175">
            <v>110302</v>
          </cell>
          <cell r="K175">
            <v>0</v>
          </cell>
          <cell r="M175" t="str">
            <v>DEL</v>
          </cell>
          <cell r="N175" t="str">
            <v>Resource</v>
          </cell>
          <cell r="Q175" t="str">
            <v>no</v>
          </cell>
          <cell r="X175">
            <v>28</v>
          </cell>
          <cell r="Y175" t="str">
            <v xml:space="preserve"> </v>
          </cell>
          <cell r="Z175" t="str">
            <v xml:space="preserve"> </v>
          </cell>
        </row>
        <row r="176">
          <cell r="B176" t="str">
            <v>B38</v>
          </cell>
          <cell r="F176">
            <v>2</v>
          </cell>
          <cell r="G176">
            <v>110302</v>
          </cell>
          <cell r="K176">
            <v>0</v>
          </cell>
          <cell r="M176" t="str">
            <v>DEL</v>
          </cell>
          <cell r="N176" t="str">
            <v>Resource</v>
          </cell>
          <cell r="Q176" t="str">
            <v>no</v>
          </cell>
          <cell r="X176" t="str">
            <v xml:space="preserve"> </v>
          </cell>
          <cell r="Y176">
            <v>28</v>
          </cell>
          <cell r="Z176">
            <v>28</v>
          </cell>
        </row>
        <row r="177">
          <cell r="B177" t="str">
            <v>B38</v>
          </cell>
          <cell r="F177">
            <v>9</v>
          </cell>
          <cell r="G177">
            <v>110401</v>
          </cell>
          <cell r="K177">
            <v>0</v>
          </cell>
          <cell r="M177" t="str">
            <v>DEL</v>
          </cell>
          <cell r="N177" t="str">
            <v>Resource</v>
          </cell>
          <cell r="Q177" t="str">
            <v>no</v>
          </cell>
          <cell r="X177" t="str">
            <v xml:space="preserve"> </v>
          </cell>
          <cell r="Y177" t="str">
            <v xml:space="preserve"> </v>
          </cell>
          <cell r="Z177" t="str">
            <v xml:space="preserve"> </v>
          </cell>
        </row>
        <row r="178">
          <cell r="B178" t="str">
            <v>B38</v>
          </cell>
          <cell r="F178">
            <v>1</v>
          </cell>
          <cell r="G178">
            <v>110401</v>
          </cell>
          <cell r="K178">
            <v>0</v>
          </cell>
          <cell r="M178" t="str">
            <v>DEL</v>
          </cell>
          <cell r="N178" t="str">
            <v>Resource</v>
          </cell>
          <cell r="Q178" t="str">
            <v>no</v>
          </cell>
          <cell r="X178">
            <v>644</v>
          </cell>
          <cell r="Y178" t="str">
            <v xml:space="preserve"> </v>
          </cell>
          <cell r="Z178" t="str">
            <v xml:space="preserve"> </v>
          </cell>
        </row>
        <row r="179">
          <cell r="B179" t="str">
            <v>B35</v>
          </cell>
          <cell r="F179">
            <v>2</v>
          </cell>
          <cell r="G179">
            <v>110101</v>
          </cell>
          <cell r="K179">
            <v>0</v>
          </cell>
          <cell r="M179" t="str">
            <v>DEL</v>
          </cell>
          <cell r="N179" t="str">
            <v>Resource</v>
          </cell>
          <cell r="Q179" t="str">
            <v>yes</v>
          </cell>
          <cell r="X179" t="str">
            <v xml:space="preserve"> </v>
          </cell>
          <cell r="Y179">
            <v>256677</v>
          </cell>
          <cell r="Z179">
            <v>256908</v>
          </cell>
        </row>
        <row r="180">
          <cell r="B180" t="str">
            <v>B35</v>
          </cell>
          <cell r="F180">
            <v>2</v>
          </cell>
          <cell r="G180">
            <v>110101</v>
          </cell>
          <cell r="K180">
            <v>0</v>
          </cell>
          <cell r="M180" t="str">
            <v>DEL</v>
          </cell>
          <cell r="N180" t="str">
            <v>Resource</v>
          </cell>
          <cell r="Q180" t="str">
            <v>yes</v>
          </cell>
          <cell r="X180" t="str">
            <v xml:space="preserve"> </v>
          </cell>
          <cell r="Y180">
            <v>2010000</v>
          </cell>
          <cell r="Z180">
            <v>2010000</v>
          </cell>
        </row>
        <row r="181">
          <cell r="B181" t="str">
            <v>B35</v>
          </cell>
          <cell r="F181">
            <v>2</v>
          </cell>
          <cell r="G181">
            <v>110101</v>
          </cell>
          <cell r="K181">
            <v>0</v>
          </cell>
          <cell r="M181" t="str">
            <v>DEL</v>
          </cell>
          <cell r="N181" t="str">
            <v>Resource</v>
          </cell>
          <cell r="Q181" t="str">
            <v>yes</v>
          </cell>
          <cell r="X181" t="str">
            <v xml:space="preserve"> </v>
          </cell>
          <cell r="Y181">
            <v>-352020</v>
          </cell>
          <cell r="Z181">
            <v>-352020</v>
          </cell>
        </row>
        <row r="182">
          <cell r="B182" t="str">
            <v>B35</v>
          </cell>
          <cell r="F182">
            <v>2</v>
          </cell>
          <cell r="G182">
            <v>110101</v>
          </cell>
          <cell r="K182">
            <v>0</v>
          </cell>
          <cell r="M182" t="str">
            <v>DEL</v>
          </cell>
          <cell r="N182" t="str">
            <v>Resource</v>
          </cell>
          <cell r="Q182" t="str">
            <v>yes</v>
          </cell>
          <cell r="X182" t="str">
            <v xml:space="preserve"> </v>
          </cell>
          <cell r="Y182">
            <v>462</v>
          </cell>
          <cell r="Z182">
            <v>462</v>
          </cell>
        </row>
        <row r="183">
          <cell r="B183" t="str">
            <v>B35</v>
          </cell>
          <cell r="F183">
            <v>2</v>
          </cell>
          <cell r="G183">
            <v>110101</v>
          </cell>
          <cell r="K183">
            <v>0</v>
          </cell>
          <cell r="M183" t="str">
            <v>DEL</v>
          </cell>
          <cell r="N183" t="str">
            <v>Resource</v>
          </cell>
          <cell r="Q183" t="str">
            <v>yes</v>
          </cell>
          <cell r="X183" t="str">
            <v xml:space="preserve"> </v>
          </cell>
          <cell r="Y183">
            <v>-847370</v>
          </cell>
          <cell r="Z183">
            <v>-847370</v>
          </cell>
        </row>
        <row r="184">
          <cell r="B184" t="str">
            <v>B35</v>
          </cell>
          <cell r="F184">
            <v>2</v>
          </cell>
          <cell r="G184">
            <v>110101</v>
          </cell>
          <cell r="K184">
            <v>0</v>
          </cell>
          <cell r="M184" t="str">
            <v>DEL</v>
          </cell>
          <cell r="N184" t="str">
            <v>Resource</v>
          </cell>
          <cell r="Q184" t="str">
            <v>yes</v>
          </cell>
          <cell r="X184" t="str">
            <v xml:space="preserve"> </v>
          </cell>
          <cell r="Y184">
            <v>877774</v>
          </cell>
          <cell r="Z184">
            <v>877774</v>
          </cell>
        </row>
        <row r="185">
          <cell r="B185" t="str">
            <v>B35</v>
          </cell>
          <cell r="F185">
            <v>2</v>
          </cell>
          <cell r="G185">
            <v>110101</v>
          </cell>
          <cell r="K185">
            <v>0</v>
          </cell>
          <cell r="M185" t="str">
            <v>DEL</v>
          </cell>
          <cell r="N185" t="str">
            <v>Resource</v>
          </cell>
          <cell r="Q185" t="str">
            <v>yes</v>
          </cell>
          <cell r="X185" t="str">
            <v xml:space="preserve"> </v>
          </cell>
          <cell r="Y185">
            <v>933340</v>
          </cell>
          <cell r="Z185">
            <v>983340</v>
          </cell>
        </row>
        <row r="186">
          <cell r="B186" t="str">
            <v>B35</v>
          </cell>
          <cell r="F186">
            <v>6</v>
          </cell>
          <cell r="G186">
            <v>110101</v>
          </cell>
          <cell r="K186">
            <v>0</v>
          </cell>
          <cell r="M186" t="str">
            <v>DEL</v>
          </cell>
          <cell r="N186" t="str">
            <v>Resource</v>
          </cell>
          <cell r="Q186" t="str">
            <v>yes</v>
          </cell>
          <cell r="X186" t="str">
            <v xml:space="preserve"> </v>
          </cell>
          <cell r="Y186" t="str">
            <v xml:space="preserve"> </v>
          </cell>
          <cell r="Z186" t="str">
            <v xml:space="preserve"> </v>
          </cell>
        </row>
        <row r="187">
          <cell r="B187" t="str">
            <v>B35</v>
          </cell>
          <cell r="F187">
            <v>6</v>
          </cell>
          <cell r="G187">
            <v>110101</v>
          </cell>
          <cell r="K187">
            <v>0</v>
          </cell>
          <cell r="M187" t="str">
            <v>DEL</v>
          </cell>
          <cell r="N187" t="str">
            <v>Resource</v>
          </cell>
          <cell r="Q187" t="str">
            <v>yes</v>
          </cell>
          <cell r="X187" t="str">
            <v xml:space="preserve"> </v>
          </cell>
          <cell r="Y187" t="str">
            <v xml:space="preserve"> </v>
          </cell>
          <cell r="Z187" t="str">
            <v xml:space="preserve"> </v>
          </cell>
        </row>
        <row r="188">
          <cell r="B188" t="str">
            <v>B38</v>
          </cell>
          <cell r="F188">
            <v>12</v>
          </cell>
          <cell r="G188">
            <v>110407</v>
          </cell>
          <cell r="K188">
            <v>0</v>
          </cell>
          <cell r="M188" t="str">
            <v>DEL</v>
          </cell>
          <cell r="N188" t="str">
            <v>Resource</v>
          </cell>
          <cell r="Q188" t="str">
            <v>no</v>
          </cell>
          <cell r="X188" t="str">
            <v xml:space="preserve"> </v>
          </cell>
          <cell r="Y188" t="str">
            <v xml:space="preserve"> </v>
          </cell>
          <cell r="Z188" t="str">
            <v xml:space="preserve"> </v>
          </cell>
        </row>
        <row r="189">
          <cell r="B189" t="str">
            <v>B38</v>
          </cell>
          <cell r="F189">
            <v>2</v>
          </cell>
          <cell r="G189">
            <v>110401</v>
          </cell>
          <cell r="K189">
            <v>0</v>
          </cell>
          <cell r="M189" t="str">
            <v>DEL</v>
          </cell>
          <cell r="N189" t="str">
            <v>Resource</v>
          </cell>
          <cell r="Q189" t="str">
            <v>no</v>
          </cell>
          <cell r="X189" t="str">
            <v xml:space="preserve"> </v>
          </cell>
          <cell r="Y189">
            <v>644</v>
          </cell>
          <cell r="Z189">
            <v>644</v>
          </cell>
        </row>
        <row r="190">
          <cell r="B190" t="str">
            <v>B35</v>
          </cell>
          <cell r="F190">
            <v>6</v>
          </cell>
          <cell r="G190">
            <v>110101</v>
          </cell>
          <cell r="K190">
            <v>0</v>
          </cell>
          <cell r="M190" t="str">
            <v>DEL</v>
          </cell>
          <cell r="N190" t="str">
            <v>Resource</v>
          </cell>
          <cell r="Q190" t="str">
            <v>yes</v>
          </cell>
          <cell r="X190" t="str">
            <v xml:space="preserve"> </v>
          </cell>
          <cell r="Y190" t="str">
            <v xml:space="preserve"> </v>
          </cell>
          <cell r="Z190" t="str">
            <v xml:space="preserve"> </v>
          </cell>
        </row>
        <row r="191">
          <cell r="B191" t="str">
            <v>B35</v>
          </cell>
          <cell r="F191">
            <v>6</v>
          </cell>
          <cell r="G191">
            <v>110101</v>
          </cell>
          <cell r="K191">
            <v>0</v>
          </cell>
          <cell r="M191" t="str">
            <v>DEL</v>
          </cell>
          <cell r="N191" t="str">
            <v>Resource</v>
          </cell>
          <cell r="Q191" t="str">
            <v>yes</v>
          </cell>
          <cell r="X191" t="str">
            <v xml:space="preserve"> </v>
          </cell>
          <cell r="Y191" t="str">
            <v xml:space="preserve"> </v>
          </cell>
          <cell r="Z191" t="str">
            <v xml:space="preserve"> </v>
          </cell>
        </row>
        <row r="192">
          <cell r="B192" t="str">
            <v>B38</v>
          </cell>
          <cell r="F192">
            <v>1</v>
          </cell>
          <cell r="G192">
            <v>110407</v>
          </cell>
          <cell r="K192">
            <v>0</v>
          </cell>
          <cell r="M192" t="str">
            <v>DEL</v>
          </cell>
          <cell r="N192" t="str">
            <v>Resource</v>
          </cell>
          <cell r="Q192" t="str">
            <v>no</v>
          </cell>
          <cell r="X192">
            <v>50</v>
          </cell>
          <cell r="Y192" t="str">
            <v xml:space="preserve"> </v>
          </cell>
          <cell r="Z192" t="str">
            <v xml:space="preserve"> </v>
          </cell>
        </row>
        <row r="193">
          <cell r="B193" t="str">
            <v>B38</v>
          </cell>
          <cell r="F193">
            <v>2</v>
          </cell>
          <cell r="G193">
            <v>110407</v>
          </cell>
          <cell r="K193">
            <v>0</v>
          </cell>
          <cell r="M193" t="str">
            <v>DEL</v>
          </cell>
          <cell r="N193" t="str">
            <v>Resource</v>
          </cell>
          <cell r="Q193" t="str">
            <v>no</v>
          </cell>
          <cell r="X193" t="str">
            <v xml:space="preserve"> </v>
          </cell>
          <cell r="Y193">
            <v>50</v>
          </cell>
          <cell r="Z193">
            <v>50</v>
          </cell>
        </row>
        <row r="194">
          <cell r="B194" t="str">
            <v>B38</v>
          </cell>
          <cell r="F194">
            <v>6</v>
          </cell>
          <cell r="G194">
            <v>110407</v>
          </cell>
          <cell r="K194">
            <v>0</v>
          </cell>
          <cell r="M194" t="str">
            <v>DEL</v>
          </cell>
          <cell r="N194" t="str">
            <v>Resource</v>
          </cell>
          <cell r="Q194" t="str">
            <v>no</v>
          </cell>
          <cell r="X194" t="str">
            <v xml:space="preserve"> </v>
          </cell>
          <cell r="Y194" t="str">
            <v xml:space="preserve"> </v>
          </cell>
          <cell r="Z194" t="str">
            <v xml:space="preserve"> </v>
          </cell>
        </row>
        <row r="195">
          <cell r="B195" t="str">
            <v>B85</v>
          </cell>
          <cell r="F195">
            <v>9</v>
          </cell>
          <cell r="G195">
            <v>110401</v>
          </cell>
          <cell r="K195">
            <v>0</v>
          </cell>
          <cell r="M195" t="str">
            <v>DEL</v>
          </cell>
          <cell r="N195" t="str">
            <v>Resource</v>
          </cell>
          <cell r="Q195" t="str">
            <v>no</v>
          </cell>
          <cell r="X195" t="str">
            <v xml:space="preserve"> </v>
          </cell>
          <cell r="Y195" t="str">
            <v xml:space="preserve"> </v>
          </cell>
          <cell r="Z195" t="str">
            <v xml:space="preserve"> </v>
          </cell>
        </row>
        <row r="196">
          <cell r="B196" t="str">
            <v>B35</v>
          </cell>
          <cell r="F196">
            <v>6</v>
          </cell>
          <cell r="G196">
            <v>110101</v>
          </cell>
          <cell r="K196">
            <v>0</v>
          </cell>
          <cell r="M196" t="str">
            <v>DEL</v>
          </cell>
          <cell r="N196" t="str">
            <v>Resource</v>
          </cell>
          <cell r="Q196" t="str">
            <v>yes</v>
          </cell>
          <cell r="X196" t="str">
            <v xml:space="preserve"> </v>
          </cell>
          <cell r="Y196" t="str">
            <v xml:space="preserve"> </v>
          </cell>
          <cell r="Z196" t="str">
            <v xml:space="preserve"> </v>
          </cell>
        </row>
        <row r="197">
          <cell r="B197" t="str">
            <v>B85</v>
          </cell>
          <cell r="F197">
            <v>1</v>
          </cell>
          <cell r="G197">
            <v>110401</v>
          </cell>
          <cell r="K197">
            <v>0</v>
          </cell>
          <cell r="M197" t="str">
            <v>DEL</v>
          </cell>
          <cell r="N197" t="str">
            <v>Resource</v>
          </cell>
          <cell r="Q197" t="str">
            <v>no</v>
          </cell>
          <cell r="X197">
            <v>60</v>
          </cell>
          <cell r="Y197" t="str">
            <v xml:space="preserve"> </v>
          </cell>
          <cell r="Z197" t="str">
            <v xml:space="preserve"> </v>
          </cell>
        </row>
        <row r="198">
          <cell r="B198" t="str">
            <v>B85</v>
          </cell>
          <cell r="F198">
            <v>2</v>
          </cell>
          <cell r="G198">
            <v>110401</v>
          </cell>
          <cell r="K198">
            <v>0</v>
          </cell>
          <cell r="M198" t="str">
            <v>DEL</v>
          </cell>
          <cell r="N198" t="str">
            <v>Resource</v>
          </cell>
          <cell r="Q198" t="str">
            <v>no</v>
          </cell>
          <cell r="X198" t="str">
            <v xml:space="preserve"> </v>
          </cell>
          <cell r="Y198">
            <v>60</v>
          </cell>
          <cell r="Z198">
            <v>60</v>
          </cell>
        </row>
        <row r="199">
          <cell r="B199" t="str">
            <v>B90</v>
          </cell>
          <cell r="F199">
            <v>1</v>
          </cell>
          <cell r="G199">
            <v>110101</v>
          </cell>
          <cell r="K199">
            <v>0</v>
          </cell>
          <cell r="M199" t="str">
            <v>DEL</v>
          </cell>
          <cell r="N199" t="str">
            <v>Resource</v>
          </cell>
          <cell r="Q199" t="str">
            <v>no</v>
          </cell>
          <cell r="X199">
            <v>393401</v>
          </cell>
          <cell r="Y199" t="str">
            <v xml:space="preserve"> </v>
          </cell>
          <cell r="Z199" t="str">
            <v xml:space="preserve"> </v>
          </cell>
        </row>
        <row r="200">
          <cell r="B200" t="str">
            <v>B90</v>
          </cell>
          <cell r="F200">
            <v>1</v>
          </cell>
          <cell r="G200">
            <v>110101</v>
          </cell>
          <cell r="K200">
            <v>0</v>
          </cell>
          <cell r="M200" t="str">
            <v>DEL</v>
          </cell>
          <cell r="N200" t="str">
            <v>Resource</v>
          </cell>
          <cell r="Q200" t="str">
            <v>no</v>
          </cell>
          <cell r="X200">
            <v>18000</v>
          </cell>
          <cell r="Y200" t="str">
            <v xml:space="preserve"> </v>
          </cell>
          <cell r="Z200" t="str">
            <v xml:space="preserve"> </v>
          </cell>
        </row>
        <row r="201">
          <cell r="B201" t="str">
            <v>B90</v>
          </cell>
          <cell r="F201">
            <v>2</v>
          </cell>
          <cell r="G201">
            <v>110101</v>
          </cell>
          <cell r="K201">
            <v>0</v>
          </cell>
          <cell r="M201" t="str">
            <v>DEL</v>
          </cell>
          <cell r="N201" t="str">
            <v>Resource</v>
          </cell>
          <cell r="Q201" t="str">
            <v>no</v>
          </cell>
          <cell r="X201" t="str">
            <v xml:space="preserve"> </v>
          </cell>
          <cell r="Y201">
            <v>393401</v>
          </cell>
          <cell r="Z201">
            <v>393401</v>
          </cell>
        </row>
        <row r="202">
          <cell r="B202" t="str">
            <v>B90</v>
          </cell>
          <cell r="F202">
            <v>2</v>
          </cell>
          <cell r="G202">
            <v>110101</v>
          </cell>
          <cell r="K202">
            <v>0</v>
          </cell>
          <cell r="M202" t="str">
            <v>DEL</v>
          </cell>
          <cell r="N202" t="str">
            <v>Resource</v>
          </cell>
          <cell r="Q202" t="str">
            <v>no</v>
          </cell>
          <cell r="X202" t="str">
            <v xml:space="preserve"> </v>
          </cell>
          <cell r="Y202">
            <v>64000</v>
          </cell>
          <cell r="Z202">
            <v>139000</v>
          </cell>
        </row>
        <row r="203">
          <cell r="B203" t="str">
            <v>B90</v>
          </cell>
          <cell r="F203">
            <v>2</v>
          </cell>
          <cell r="G203">
            <v>110101</v>
          </cell>
          <cell r="K203">
            <v>0</v>
          </cell>
          <cell r="M203" t="str">
            <v>DEL</v>
          </cell>
          <cell r="N203" t="str">
            <v>Resource</v>
          </cell>
          <cell r="Q203" t="str">
            <v>no</v>
          </cell>
          <cell r="X203" t="str">
            <v xml:space="preserve"> </v>
          </cell>
          <cell r="Y203">
            <v>18000</v>
          </cell>
          <cell r="Z203">
            <v>18000</v>
          </cell>
        </row>
        <row r="204">
          <cell r="B204" t="str">
            <v>B35</v>
          </cell>
          <cell r="F204">
            <v>6</v>
          </cell>
          <cell r="G204">
            <v>110101</v>
          </cell>
          <cell r="K204">
            <v>0</v>
          </cell>
          <cell r="M204" t="str">
            <v>DEL</v>
          </cell>
          <cell r="N204" t="str">
            <v>Resource</v>
          </cell>
          <cell r="Q204" t="str">
            <v>yes</v>
          </cell>
          <cell r="X204" t="str">
            <v xml:space="preserve"> </v>
          </cell>
          <cell r="Y204" t="str">
            <v xml:space="preserve"> </v>
          </cell>
          <cell r="Z204" t="str">
            <v xml:space="preserve"> </v>
          </cell>
        </row>
        <row r="205">
          <cell r="B205" t="str">
            <v>B90</v>
          </cell>
          <cell r="F205">
            <v>12</v>
          </cell>
          <cell r="G205">
            <v>110101</v>
          </cell>
          <cell r="K205">
            <v>0</v>
          </cell>
          <cell r="M205" t="str">
            <v>DEL</v>
          </cell>
          <cell r="N205" t="str">
            <v>Resource</v>
          </cell>
          <cell r="Q205" t="str">
            <v>no</v>
          </cell>
          <cell r="X205" t="str">
            <v xml:space="preserve"> </v>
          </cell>
          <cell r="Y205" t="str">
            <v xml:space="preserve"> </v>
          </cell>
          <cell r="Z205" t="str">
            <v xml:space="preserve"> </v>
          </cell>
        </row>
        <row r="206">
          <cell r="B206" t="str">
            <v>B90</v>
          </cell>
          <cell r="F206">
            <v>1</v>
          </cell>
          <cell r="G206">
            <v>110201</v>
          </cell>
          <cell r="K206" t="str">
            <v>PSS</v>
          </cell>
          <cell r="M206" t="str">
            <v>DEL</v>
          </cell>
          <cell r="N206" t="str">
            <v>Resource</v>
          </cell>
          <cell r="Q206" t="str">
            <v>no</v>
          </cell>
          <cell r="X206">
            <v>10092</v>
          </cell>
          <cell r="Y206" t="str">
            <v xml:space="preserve"> </v>
          </cell>
          <cell r="Z206" t="str">
            <v xml:space="preserve"> </v>
          </cell>
        </row>
        <row r="207">
          <cell r="B207" t="str">
            <v>B90</v>
          </cell>
          <cell r="F207">
            <v>6</v>
          </cell>
          <cell r="G207">
            <v>110201</v>
          </cell>
          <cell r="K207" t="str">
            <v>PSS</v>
          </cell>
          <cell r="M207" t="str">
            <v>DEL</v>
          </cell>
          <cell r="N207" t="str">
            <v>Resource</v>
          </cell>
          <cell r="Q207" t="str">
            <v>no</v>
          </cell>
          <cell r="X207">
            <v>5745</v>
          </cell>
          <cell r="Y207" t="str">
            <v xml:space="preserve"> </v>
          </cell>
          <cell r="Z207" t="str">
            <v xml:space="preserve"> </v>
          </cell>
        </row>
        <row r="208">
          <cell r="B208" t="str">
            <v>B90</v>
          </cell>
          <cell r="F208">
            <v>6</v>
          </cell>
          <cell r="G208">
            <v>110201</v>
          </cell>
          <cell r="K208" t="str">
            <v>PSS</v>
          </cell>
          <cell r="M208" t="str">
            <v>DEL</v>
          </cell>
          <cell r="N208" t="str">
            <v>Resource</v>
          </cell>
          <cell r="Q208" t="str">
            <v>no</v>
          </cell>
          <cell r="X208">
            <v>630</v>
          </cell>
          <cell r="Y208" t="str">
            <v xml:space="preserve"> </v>
          </cell>
          <cell r="Z208" t="str">
            <v xml:space="preserve"> </v>
          </cell>
        </row>
        <row r="209">
          <cell r="B209" t="str">
            <v>B90</v>
          </cell>
          <cell r="F209">
            <v>6</v>
          </cell>
          <cell r="G209">
            <v>110201</v>
          </cell>
          <cell r="K209" t="str">
            <v>PSS</v>
          </cell>
          <cell r="M209" t="str">
            <v>DEL</v>
          </cell>
          <cell r="N209" t="str">
            <v>Resource</v>
          </cell>
          <cell r="Q209" t="str">
            <v>no</v>
          </cell>
          <cell r="X209">
            <v>-630</v>
          </cell>
          <cell r="Y209" t="str">
            <v xml:space="preserve"> </v>
          </cell>
          <cell r="Z209" t="str">
            <v xml:space="preserve"> </v>
          </cell>
        </row>
        <row r="210">
          <cell r="B210" t="str">
            <v>B90</v>
          </cell>
          <cell r="F210">
            <v>2</v>
          </cell>
          <cell r="G210">
            <v>110201</v>
          </cell>
          <cell r="K210" t="str">
            <v>PSS</v>
          </cell>
          <cell r="M210" t="str">
            <v>DEL</v>
          </cell>
          <cell r="N210" t="str">
            <v>Resource</v>
          </cell>
          <cell r="Q210" t="str">
            <v>no</v>
          </cell>
          <cell r="X210" t="str">
            <v xml:space="preserve"> </v>
          </cell>
          <cell r="Y210">
            <v>10092</v>
          </cell>
          <cell r="Z210">
            <v>10092</v>
          </cell>
        </row>
        <row r="211">
          <cell r="B211" t="str">
            <v>B90</v>
          </cell>
          <cell r="F211">
            <v>1</v>
          </cell>
          <cell r="G211">
            <v>110302</v>
          </cell>
          <cell r="K211">
            <v>0</v>
          </cell>
          <cell r="M211" t="str">
            <v>DEL</v>
          </cell>
          <cell r="N211" t="str">
            <v>Resource</v>
          </cell>
          <cell r="Q211" t="str">
            <v>no</v>
          </cell>
          <cell r="X211">
            <v>365</v>
          </cell>
          <cell r="Y211" t="str">
            <v xml:space="preserve"> </v>
          </cell>
          <cell r="Z211" t="str">
            <v xml:space="preserve"> </v>
          </cell>
        </row>
        <row r="212">
          <cell r="B212" t="str">
            <v>B90</v>
          </cell>
          <cell r="F212">
            <v>2</v>
          </cell>
          <cell r="G212">
            <v>110302</v>
          </cell>
          <cell r="K212">
            <v>0</v>
          </cell>
          <cell r="M212" t="str">
            <v>DEL</v>
          </cell>
          <cell r="N212" t="str">
            <v>Resource</v>
          </cell>
          <cell r="Q212" t="str">
            <v>no</v>
          </cell>
          <cell r="X212" t="str">
            <v xml:space="preserve"> </v>
          </cell>
          <cell r="Y212">
            <v>365</v>
          </cell>
          <cell r="Z212">
            <v>365</v>
          </cell>
        </row>
        <row r="213">
          <cell r="B213" t="str">
            <v>B90</v>
          </cell>
          <cell r="F213">
            <v>1</v>
          </cell>
          <cell r="G213">
            <v>110306</v>
          </cell>
          <cell r="K213">
            <v>0</v>
          </cell>
          <cell r="M213" t="str">
            <v>DEL</v>
          </cell>
          <cell r="N213" t="str">
            <v>Resource</v>
          </cell>
          <cell r="Q213" t="str">
            <v>no</v>
          </cell>
          <cell r="X213">
            <v>18909</v>
          </cell>
          <cell r="Y213" t="str">
            <v xml:space="preserve"> </v>
          </cell>
          <cell r="Z213" t="str">
            <v xml:space="preserve"> </v>
          </cell>
        </row>
        <row r="214">
          <cell r="B214" t="str">
            <v>B90</v>
          </cell>
          <cell r="F214">
            <v>6</v>
          </cell>
          <cell r="G214">
            <v>110306</v>
          </cell>
          <cell r="K214">
            <v>0</v>
          </cell>
          <cell r="M214" t="str">
            <v>DEL</v>
          </cell>
          <cell r="N214" t="str">
            <v>Resource</v>
          </cell>
          <cell r="Q214" t="str">
            <v>no</v>
          </cell>
          <cell r="X214">
            <v>-452</v>
          </cell>
          <cell r="Y214" t="str">
            <v xml:space="preserve"> </v>
          </cell>
          <cell r="Z214" t="str">
            <v xml:space="preserve"> </v>
          </cell>
        </row>
        <row r="215">
          <cell r="B215" t="str">
            <v>B35</v>
          </cell>
          <cell r="F215">
            <v>6</v>
          </cell>
          <cell r="G215">
            <v>110101</v>
          </cell>
          <cell r="K215">
            <v>0</v>
          </cell>
          <cell r="M215" t="str">
            <v>DEL</v>
          </cell>
          <cell r="N215" t="str">
            <v>Resource</v>
          </cell>
          <cell r="Q215" t="str">
            <v>yes</v>
          </cell>
          <cell r="X215" t="str">
            <v xml:space="preserve"> </v>
          </cell>
          <cell r="Y215" t="str">
            <v xml:space="preserve"> </v>
          </cell>
          <cell r="Z215" t="str">
            <v xml:space="preserve"> </v>
          </cell>
        </row>
        <row r="216">
          <cell r="B216" t="str">
            <v>B35</v>
          </cell>
          <cell r="F216">
            <v>6</v>
          </cell>
          <cell r="G216">
            <v>110101</v>
          </cell>
          <cell r="K216">
            <v>0</v>
          </cell>
          <cell r="M216" t="str">
            <v>DEL</v>
          </cell>
          <cell r="N216" t="str">
            <v>Resource</v>
          </cell>
          <cell r="Q216" t="str">
            <v>yes</v>
          </cell>
          <cell r="X216" t="str">
            <v xml:space="preserve"> </v>
          </cell>
          <cell r="Y216" t="str">
            <v xml:space="preserve"> </v>
          </cell>
          <cell r="Z216" t="str">
            <v xml:space="preserve"> </v>
          </cell>
        </row>
        <row r="217">
          <cell r="B217" t="str">
            <v>B90</v>
          </cell>
          <cell r="F217">
            <v>6</v>
          </cell>
          <cell r="G217">
            <v>110306</v>
          </cell>
          <cell r="K217">
            <v>0</v>
          </cell>
          <cell r="M217" t="str">
            <v>DEL</v>
          </cell>
          <cell r="N217" t="str">
            <v>Resource</v>
          </cell>
          <cell r="Q217" t="str">
            <v>no</v>
          </cell>
          <cell r="X217">
            <v>-630</v>
          </cell>
          <cell r="Y217" t="str">
            <v xml:space="preserve"> </v>
          </cell>
          <cell r="Z217" t="str">
            <v xml:space="preserve"> </v>
          </cell>
        </row>
        <row r="218">
          <cell r="B218" t="str">
            <v>B90</v>
          </cell>
          <cell r="F218">
            <v>6</v>
          </cell>
          <cell r="G218">
            <v>110306</v>
          </cell>
          <cell r="K218">
            <v>0</v>
          </cell>
          <cell r="M218" t="str">
            <v>DEL</v>
          </cell>
          <cell r="N218" t="str">
            <v>Resource</v>
          </cell>
          <cell r="Q218" t="str">
            <v>no</v>
          </cell>
          <cell r="X218">
            <v>-625</v>
          </cell>
          <cell r="Y218" t="str">
            <v xml:space="preserve"> </v>
          </cell>
          <cell r="Z218" t="str">
            <v xml:space="preserve"> </v>
          </cell>
        </row>
        <row r="219">
          <cell r="B219" t="str">
            <v>B35</v>
          </cell>
          <cell r="F219">
            <v>6</v>
          </cell>
          <cell r="G219">
            <v>110101</v>
          </cell>
          <cell r="K219">
            <v>0</v>
          </cell>
          <cell r="M219" t="str">
            <v>DEL</v>
          </cell>
          <cell r="N219" t="str">
            <v>Resource</v>
          </cell>
          <cell r="Q219" t="str">
            <v>yes</v>
          </cell>
          <cell r="X219" t="str">
            <v xml:space="preserve"> </v>
          </cell>
          <cell r="Y219" t="str">
            <v xml:space="preserve"> </v>
          </cell>
          <cell r="Z219" t="str">
            <v xml:space="preserve"> </v>
          </cell>
        </row>
        <row r="220">
          <cell r="B220" t="str">
            <v>B90</v>
          </cell>
          <cell r="F220">
            <v>6</v>
          </cell>
          <cell r="G220">
            <v>110306</v>
          </cell>
          <cell r="K220">
            <v>0</v>
          </cell>
          <cell r="M220" t="str">
            <v>DEL</v>
          </cell>
          <cell r="N220" t="str">
            <v>Resource</v>
          </cell>
          <cell r="Q220" t="str">
            <v>no</v>
          </cell>
          <cell r="X220">
            <v>630</v>
          </cell>
          <cell r="Y220" t="str">
            <v xml:space="preserve"> </v>
          </cell>
          <cell r="Z220" t="str">
            <v xml:space="preserve"> </v>
          </cell>
        </row>
        <row r="221">
          <cell r="B221" t="str">
            <v>B90</v>
          </cell>
          <cell r="F221">
            <v>2</v>
          </cell>
          <cell r="G221">
            <v>110306</v>
          </cell>
          <cell r="K221">
            <v>0</v>
          </cell>
          <cell r="M221" t="str">
            <v>DEL</v>
          </cell>
          <cell r="N221" t="str">
            <v>Resource</v>
          </cell>
          <cell r="Q221" t="str">
            <v>no</v>
          </cell>
          <cell r="X221" t="str">
            <v xml:space="preserve"> </v>
          </cell>
          <cell r="Y221">
            <v>18909</v>
          </cell>
          <cell r="Z221">
            <v>18909</v>
          </cell>
        </row>
        <row r="222">
          <cell r="B222" t="str">
            <v>B35</v>
          </cell>
          <cell r="F222">
            <v>6</v>
          </cell>
          <cell r="G222">
            <v>110101</v>
          </cell>
          <cell r="K222">
            <v>0</v>
          </cell>
          <cell r="M222" t="str">
            <v>DEL</v>
          </cell>
          <cell r="N222" t="str">
            <v>Resource</v>
          </cell>
          <cell r="Q222" t="str">
            <v>yes</v>
          </cell>
          <cell r="X222" t="str">
            <v xml:space="preserve"> </v>
          </cell>
          <cell r="Y222" t="str">
            <v xml:space="preserve"> </v>
          </cell>
          <cell r="Z222" t="str">
            <v xml:space="preserve"> </v>
          </cell>
        </row>
        <row r="223">
          <cell r="B223" t="str">
            <v>B90</v>
          </cell>
          <cell r="F223">
            <v>9</v>
          </cell>
          <cell r="G223">
            <v>110101</v>
          </cell>
          <cell r="K223">
            <v>0</v>
          </cell>
          <cell r="M223" t="str">
            <v>DEL</v>
          </cell>
          <cell r="N223" t="str">
            <v>Resource</v>
          </cell>
          <cell r="Q223" t="str">
            <v>no</v>
          </cell>
          <cell r="X223" t="str">
            <v xml:space="preserve"> </v>
          </cell>
          <cell r="Y223" t="str">
            <v xml:space="preserve"> </v>
          </cell>
          <cell r="Z223" t="str">
            <v xml:space="preserve"> </v>
          </cell>
        </row>
        <row r="224">
          <cell r="B224" t="str">
            <v>G20</v>
          </cell>
          <cell r="F224">
            <v>1</v>
          </cell>
          <cell r="G224">
            <v>110101</v>
          </cell>
          <cell r="K224">
            <v>0</v>
          </cell>
          <cell r="M224" t="str">
            <v>DEL</v>
          </cell>
          <cell r="N224" t="str">
            <v>Resource</v>
          </cell>
          <cell r="Q224" t="str">
            <v>no</v>
          </cell>
          <cell r="X224">
            <v>39321</v>
          </cell>
          <cell r="Y224" t="str">
            <v xml:space="preserve"> </v>
          </cell>
          <cell r="Z224" t="str">
            <v xml:space="preserve"> </v>
          </cell>
        </row>
        <row r="225">
          <cell r="B225" t="str">
            <v>G20</v>
          </cell>
          <cell r="F225">
            <v>1</v>
          </cell>
          <cell r="G225">
            <v>110102</v>
          </cell>
          <cell r="K225">
            <v>0</v>
          </cell>
          <cell r="M225" t="str">
            <v>DEL</v>
          </cell>
          <cell r="N225" t="str">
            <v>Resource</v>
          </cell>
          <cell r="Q225" t="str">
            <v>no</v>
          </cell>
          <cell r="X225">
            <v>26221</v>
          </cell>
          <cell r="Y225" t="str">
            <v xml:space="preserve"> </v>
          </cell>
          <cell r="Z225" t="str">
            <v xml:space="preserve"> </v>
          </cell>
        </row>
        <row r="226">
          <cell r="B226" t="str">
            <v>G20</v>
          </cell>
          <cell r="F226">
            <v>1</v>
          </cell>
          <cell r="G226">
            <v>110201</v>
          </cell>
          <cell r="K226" t="str">
            <v>PSS</v>
          </cell>
          <cell r="M226" t="str">
            <v>DEL</v>
          </cell>
          <cell r="N226" t="str">
            <v>Resource</v>
          </cell>
          <cell r="Q226" t="str">
            <v>no</v>
          </cell>
          <cell r="X226" t="str">
            <v xml:space="preserve"> </v>
          </cell>
          <cell r="Y226" t="str">
            <v xml:space="preserve"> </v>
          </cell>
          <cell r="Z226" t="str">
            <v xml:space="preserve"> </v>
          </cell>
        </row>
        <row r="227">
          <cell r="B227" t="str">
            <v>G20</v>
          </cell>
          <cell r="F227">
            <v>2</v>
          </cell>
          <cell r="G227">
            <v>110101</v>
          </cell>
          <cell r="K227">
            <v>0</v>
          </cell>
          <cell r="M227" t="str">
            <v>DEL</v>
          </cell>
          <cell r="N227" t="str">
            <v>Resource</v>
          </cell>
          <cell r="Q227" t="str">
            <v>no</v>
          </cell>
          <cell r="X227" t="str">
            <v xml:space="preserve"> </v>
          </cell>
          <cell r="Y227">
            <v>39321</v>
          </cell>
          <cell r="Z227">
            <v>39321</v>
          </cell>
        </row>
        <row r="228">
          <cell r="B228" t="str">
            <v>E05</v>
          </cell>
          <cell r="F228">
            <v>12</v>
          </cell>
          <cell r="G228">
            <v>110101</v>
          </cell>
          <cell r="K228">
            <v>0</v>
          </cell>
          <cell r="M228" t="str">
            <v>DEL</v>
          </cell>
          <cell r="N228" t="str">
            <v>Capital</v>
          </cell>
          <cell r="Q228" t="str">
            <v>no</v>
          </cell>
          <cell r="X228" t="str">
            <v xml:space="preserve"> </v>
          </cell>
          <cell r="Y228" t="str">
            <v xml:space="preserve"> </v>
          </cell>
          <cell r="Z228" t="str">
            <v xml:space="preserve"> </v>
          </cell>
        </row>
        <row r="229">
          <cell r="B229" t="str">
            <v>G20</v>
          </cell>
          <cell r="F229">
            <v>2</v>
          </cell>
          <cell r="G229">
            <v>110102</v>
          </cell>
          <cell r="K229">
            <v>0</v>
          </cell>
          <cell r="M229" t="str">
            <v>DEL</v>
          </cell>
          <cell r="N229" t="str">
            <v>Resource</v>
          </cell>
          <cell r="Q229" t="str">
            <v>no</v>
          </cell>
          <cell r="X229" t="str">
            <v xml:space="preserve"> </v>
          </cell>
          <cell r="Y229">
            <v>26221</v>
          </cell>
          <cell r="Z229">
            <v>26221</v>
          </cell>
        </row>
        <row r="230">
          <cell r="B230" t="str">
            <v>B35</v>
          </cell>
          <cell r="F230">
            <v>3</v>
          </cell>
          <cell r="G230">
            <v>110101</v>
          </cell>
          <cell r="K230">
            <v>0</v>
          </cell>
          <cell r="M230" t="str">
            <v>DEL</v>
          </cell>
          <cell r="N230" t="str">
            <v>Resource</v>
          </cell>
          <cell r="Q230" t="str">
            <v>yes</v>
          </cell>
          <cell r="X230" t="str">
            <v xml:space="preserve"> </v>
          </cell>
          <cell r="Y230" t="str">
            <v xml:space="preserve"> </v>
          </cell>
          <cell r="Z230" t="str">
            <v xml:space="preserve"> </v>
          </cell>
        </row>
        <row r="231">
          <cell r="B231" t="str">
            <v>B35</v>
          </cell>
          <cell r="F231">
            <v>3</v>
          </cell>
          <cell r="G231">
            <v>110101</v>
          </cell>
          <cell r="K231">
            <v>0</v>
          </cell>
          <cell r="M231" t="str">
            <v>DEL</v>
          </cell>
          <cell r="N231" t="str">
            <v>Resource</v>
          </cell>
          <cell r="Q231" t="str">
            <v>yes</v>
          </cell>
          <cell r="X231" t="str">
            <v xml:space="preserve"> </v>
          </cell>
          <cell r="Y231" t="str">
            <v xml:space="preserve"> </v>
          </cell>
          <cell r="Z231" t="str">
            <v xml:space="preserve"> </v>
          </cell>
        </row>
        <row r="232">
          <cell r="B232" t="str">
            <v>E06</v>
          </cell>
          <cell r="F232">
            <v>12</v>
          </cell>
          <cell r="G232">
            <v>110101</v>
          </cell>
          <cell r="K232">
            <v>0</v>
          </cell>
          <cell r="M232" t="str">
            <v>DEL</v>
          </cell>
          <cell r="N232" t="str">
            <v>Capital</v>
          </cell>
          <cell r="Q232" t="str">
            <v>no</v>
          </cell>
          <cell r="X232" t="str">
            <v xml:space="preserve"> </v>
          </cell>
          <cell r="Y232" t="str">
            <v xml:space="preserve"> </v>
          </cell>
          <cell r="Z232" t="str">
            <v xml:space="preserve"> </v>
          </cell>
        </row>
        <row r="233">
          <cell r="B233" t="str">
            <v>B35</v>
          </cell>
          <cell r="F233">
            <v>3</v>
          </cell>
          <cell r="G233">
            <v>110101</v>
          </cell>
          <cell r="K233">
            <v>0</v>
          </cell>
          <cell r="M233" t="str">
            <v>DEL</v>
          </cell>
          <cell r="N233" t="str">
            <v>Resource</v>
          </cell>
          <cell r="Q233" t="str">
            <v>yes</v>
          </cell>
          <cell r="X233" t="str">
            <v xml:space="preserve"> </v>
          </cell>
          <cell r="Y233" t="str">
            <v xml:space="preserve"> </v>
          </cell>
          <cell r="Z233" t="str">
            <v xml:space="preserve"> </v>
          </cell>
        </row>
        <row r="234">
          <cell r="B234" t="str">
            <v>B35</v>
          </cell>
          <cell r="F234">
            <v>6</v>
          </cell>
          <cell r="G234">
            <v>110101</v>
          </cell>
          <cell r="K234">
            <v>0</v>
          </cell>
          <cell r="M234" t="str">
            <v>DEL</v>
          </cell>
          <cell r="N234" t="str">
            <v>Resource</v>
          </cell>
          <cell r="Q234" t="str">
            <v>yes</v>
          </cell>
          <cell r="X234" t="str">
            <v xml:space="preserve"> </v>
          </cell>
          <cell r="Y234" t="str">
            <v xml:space="preserve"> </v>
          </cell>
          <cell r="Z234" t="str">
            <v xml:space="preserve"> </v>
          </cell>
        </row>
        <row r="235">
          <cell r="B235" t="str">
            <v>B35</v>
          </cell>
          <cell r="F235">
            <v>6</v>
          </cell>
          <cell r="G235">
            <v>110101</v>
          </cell>
          <cell r="K235">
            <v>0</v>
          </cell>
          <cell r="M235" t="str">
            <v>DEL</v>
          </cell>
          <cell r="N235" t="str">
            <v>Resource</v>
          </cell>
          <cell r="Q235" t="str">
            <v>yes</v>
          </cell>
          <cell r="X235" t="str">
            <v xml:space="preserve"> </v>
          </cell>
          <cell r="Y235" t="str">
            <v xml:space="preserve"> </v>
          </cell>
          <cell r="Z235" t="str">
            <v xml:space="preserve"> </v>
          </cell>
        </row>
        <row r="236">
          <cell r="B236" t="str">
            <v>B35</v>
          </cell>
          <cell r="F236">
            <v>6</v>
          </cell>
          <cell r="G236">
            <v>110101</v>
          </cell>
          <cell r="K236">
            <v>0</v>
          </cell>
          <cell r="M236" t="str">
            <v>DEL</v>
          </cell>
          <cell r="N236" t="str">
            <v>Resource</v>
          </cell>
          <cell r="Q236" t="str">
            <v>yes</v>
          </cell>
          <cell r="X236" t="str">
            <v xml:space="preserve"> </v>
          </cell>
          <cell r="Y236" t="str">
            <v xml:space="preserve"> </v>
          </cell>
          <cell r="Z236" t="str">
            <v xml:space="preserve"> </v>
          </cell>
        </row>
        <row r="237">
          <cell r="B237" t="str">
            <v>B35</v>
          </cell>
          <cell r="F237">
            <v>6</v>
          </cell>
          <cell r="G237">
            <v>110101</v>
          </cell>
          <cell r="K237">
            <v>0</v>
          </cell>
          <cell r="M237" t="str">
            <v>DEL</v>
          </cell>
          <cell r="N237" t="str">
            <v>Resource</v>
          </cell>
          <cell r="Q237" t="str">
            <v>yes</v>
          </cell>
          <cell r="X237" t="str">
            <v xml:space="preserve"> </v>
          </cell>
          <cell r="Y237" t="str">
            <v xml:space="preserve"> </v>
          </cell>
          <cell r="Z237" t="str">
            <v xml:space="preserve"> </v>
          </cell>
        </row>
        <row r="238">
          <cell r="B238" t="str">
            <v>B35</v>
          </cell>
          <cell r="F238">
            <v>3</v>
          </cell>
          <cell r="G238">
            <v>110101</v>
          </cell>
          <cell r="K238">
            <v>0</v>
          </cell>
          <cell r="M238" t="str">
            <v>DEL</v>
          </cell>
          <cell r="N238" t="str">
            <v>Resource</v>
          </cell>
          <cell r="Q238" t="str">
            <v>yes</v>
          </cell>
          <cell r="X238" t="str">
            <v xml:space="preserve"> </v>
          </cell>
          <cell r="Y238" t="str">
            <v xml:space="preserve"> </v>
          </cell>
          <cell r="Z238" t="str">
            <v xml:space="preserve"> </v>
          </cell>
        </row>
        <row r="239">
          <cell r="B239" t="str">
            <v>B35</v>
          </cell>
          <cell r="F239">
            <v>3</v>
          </cell>
          <cell r="G239">
            <v>110101</v>
          </cell>
          <cell r="K239">
            <v>0</v>
          </cell>
          <cell r="M239" t="str">
            <v>DEL</v>
          </cell>
          <cell r="N239" t="str">
            <v>Resource</v>
          </cell>
          <cell r="Q239" t="str">
            <v>yes</v>
          </cell>
          <cell r="X239" t="str">
            <v xml:space="preserve"> </v>
          </cell>
          <cell r="Y239" t="str">
            <v xml:space="preserve"> </v>
          </cell>
          <cell r="Z239" t="str">
            <v xml:space="preserve"> </v>
          </cell>
        </row>
        <row r="240">
          <cell r="B240" t="str">
            <v>B35</v>
          </cell>
          <cell r="F240">
            <v>3</v>
          </cell>
          <cell r="G240">
            <v>110101</v>
          </cell>
          <cell r="K240">
            <v>0</v>
          </cell>
          <cell r="M240" t="str">
            <v>DEL</v>
          </cell>
          <cell r="N240" t="str">
            <v>Resource</v>
          </cell>
          <cell r="Q240" t="str">
            <v>yes</v>
          </cell>
          <cell r="X240" t="str">
            <v xml:space="preserve"> </v>
          </cell>
          <cell r="Y240" t="str">
            <v xml:space="preserve"> </v>
          </cell>
          <cell r="Z240" t="str">
            <v xml:space="preserve"> </v>
          </cell>
        </row>
        <row r="241">
          <cell r="B241" t="str">
            <v>E10</v>
          </cell>
          <cell r="F241">
            <v>12</v>
          </cell>
          <cell r="G241">
            <v>110101</v>
          </cell>
          <cell r="K241">
            <v>0</v>
          </cell>
          <cell r="M241" t="str">
            <v>DEL</v>
          </cell>
          <cell r="N241" t="str">
            <v>Capital</v>
          </cell>
          <cell r="Q241" t="str">
            <v>no</v>
          </cell>
          <cell r="X241" t="str">
            <v xml:space="preserve"> </v>
          </cell>
          <cell r="Y241" t="str">
            <v xml:space="preserve"> </v>
          </cell>
          <cell r="Z241" t="str">
            <v xml:space="preserve"> </v>
          </cell>
        </row>
        <row r="242">
          <cell r="B242" t="str">
            <v>B35</v>
          </cell>
          <cell r="F242">
            <v>3</v>
          </cell>
          <cell r="G242">
            <v>110101</v>
          </cell>
          <cell r="K242">
            <v>0</v>
          </cell>
          <cell r="M242" t="str">
            <v>DEL</v>
          </cell>
          <cell r="N242" t="str">
            <v>Resource</v>
          </cell>
          <cell r="Q242" t="str">
            <v>yes</v>
          </cell>
          <cell r="X242" t="str">
            <v xml:space="preserve"> </v>
          </cell>
          <cell r="Y242" t="str">
            <v xml:space="preserve"> </v>
          </cell>
          <cell r="Z242" t="str">
            <v xml:space="preserve"> </v>
          </cell>
        </row>
        <row r="243">
          <cell r="B243" t="str">
            <v>B35</v>
          </cell>
          <cell r="F243">
            <v>3</v>
          </cell>
          <cell r="G243">
            <v>110101</v>
          </cell>
          <cell r="K243">
            <v>0</v>
          </cell>
          <cell r="M243" t="str">
            <v>DEL</v>
          </cell>
          <cell r="N243" t="str">
            <v>Resource</v>
          </cell>
          <cell r="Q243" t="str">
            <v>yes</v>
          </cell>
          <cell r="X243" t="str">
            <v xml:space="preserve"> </v>
          </cell>
          <cell r="Y243" t="str">
            <v xml:space="preserve"> </v>
          </cell>
          <cell r="Z243" t="str">
            <v xml:space="preserve"> </v>
          </cell>
        </row>
        <row r="244">
          <cell r="B244" t="str">
            <v>B35</v>
          </cell>
          <cell r="F244">
            <v>3</v>
          </cell>
          <cell r="G244">
            <v>110101</v>
          </cell>
          <cell r="K244">
            <v>0</v>
          </cell>
          <cell r="M244" t="str">
            <v>DEL</v>
          </cell>
          <cell r="N244" t="str">
            <v>Resource</v>
          </cell>
          <cell r="Q244" t="str">
            <v>yes</v>
          </cell>
          <cell r="X244" t="str">
            <v xml:space="preserve"> </v>
          </cell>
          <cell r="Y244" t="str">
            <v xml:space="preserve"> </v>
          </cell>
          <cell r="Z244" t="str">
            <v xml:space="preserve"> </v>
          </cell>
        </row>
        <row r="245">
          <cell r="B245" t="str">
            <v>B35</v>
          </cell>
          <cell r="F245">
            <v>3</v>
          </cell>
          <cell r="G245">
            <v>110101</v>
          </cell>
          <cell r="K245">
            <v>0</v>
          </cell>
          <cell r="M245" t="str">
            <v>DEL</v>
          </cell>
          <cell r="N245" t="str">
            <v>Resource</v>
          </cell>
          <cell r="Q245" t="str">
            <v>yes</v>
          </cell>
          <cell r="X245" t="str">
            <v xml:space="preserve"> </v>
          </cell>
          <cell r="Y245" t="str">
            <v xml:space="preserve"> </v>
          </cell>
          <cell r="Z245" t="str">
            <v xml:space="preserve"> </v>
          </cell>
        </row>
        <row r="246">
          <cell r="B246" t="str">
            <v>B35</v>
          </cell>
          <cell r="F246">
            <v>4</v>
          </cell>
          <cell r="G246">
            <v>110101</v>
          </cell>
          <cell r="K246">
            <v>0</v>
          </cell>
          <cell r="M246" t="str">
            <v>DEL</v>
          </cell>
          <cell r="N246" t="str">
            <v>Resource</v>
          </cell>
          <cell r="Q246" t="str">
            <v>yes</v>
          </cell>
          <cell r="X246" t="str">
            <v xml:space="preserve"> </v>
          </cell>
          <cell r="Y246" t="str">
            <v xml:space="preserve"> </v>
          </cell>
          <cell r="Z246" t="str">
            <v xml:space="preserve"> </v>
          </cell>
        </row>
        <row r="247">
          <cell r="B247" t="str">
            <v>E10</v>
          </cell>
          <cell r="F247">
            <v>12</v>
          </cell>
          <cell r="G247">
            <v>110101</v>
          </cell>
          <cell r="K247">
            <v>0</v>
          </cell>
          <cell r="M247" t="str">
            <v>non-budget</v>
          </cell>
          <cell r="N247" t="str">
            <v>non-budget</v>
          </cell>
          <cell r="Q247" t="str">
            <v>no</v>
          </cell>
          <cell r="X247">
            <v>100000</v>
          </cell>
          <cell r="Y247" t="str">
            <v xml:space="preserve"> </v>
          </cell>
          <cell r="Z247" t="str">
            <v xml:space="preserve"> </v>
          </cell>
        </row>
        <row r="248">
          <cell r="B248" t="str">
            <v>E11</v>
          </cell>
          <cell r="F248">
            <v>12</v>
          </cell>
          <cell r="G248">
            <v>110101</v>
          </cell>
          <cell r="K248">
            <v>0</v>
          </cell>
          <cell r="M248" t="str">
            <v>DEL</v>
          </cell>
          <cell r="N248" t="str">
            <v>Capital</v>
          </cell>
          <cell r="Q248" t="str">
            <v>no</v>
          </cell>
          <cell r="X248" t="str">
            <v xml:space="preserve"> </v>
          </cell>
          <cell r="Y248" t="str">
            <v xml:space="preserve"> </v>
          </cell>
          <cell r="Z248" t="str">
            <v xml:space="preserve"> </v>
          </cell>
        </row>
        <row r="249">
          <cell r="B249" t="str">
            <v>B35</v>
          </cell>
          <cell r="F249">
            <v>4</v>
          </cell>
          <cell r="G249">
            <v>110101</v>
          </cell>
          <cell r="K249">
            <v>0</v>
          </cell>
          <cell r="M249" t="str">
            <v>DEL</v>
          </cell>
          <cell r="N249" t="str">
            <v>Resource</v>
          </cell>
          <cell r="Q249" t="str">
            <v>yes</v>
          </cell>
          <cell r="X249" t="str">
            <v xml:space="preserve"> </v>
          </cell>
          <cell r="Y249" t="str">
            <v xml:space="preserve"> </v>
          </cell>
          <cell r="Z249" t="str">
            <v xml:space="preserve"> </v>
          </cell>
        </row>
        <row r="250">
          <cell r="B250" t="str">
            <v>B35</v>
          </cell>
          <cell r="F250">
            <v>4</v>
          </cell>
          <cell r="G250">
            <v>110101</v>
          </cell>
          <cell r="K250">
            <v>0</v>
          </cell>
          <cell r="M250" t="str">
            <v>DEL</v>
          </cell>
          <cell r="N250" t="str">
            <v>Resource</v>
          </cell>
          <cell r="Q250" t="str">
            <v>yes</v>
          </cell>
          <cell r="X250" t="str">
            <v xml:space="preserve"> </v>
          </cell>
          <cell r="Y250" t="str">
            <v xml:space="preserve"> </v>
          </cell>
          <cell r="Z250" t="str">
            <v xml:space="preserve"> </v>
          </cell>
        </row>
        <row r="251">
          <cell r="B251" t="str">
            <v>B35</v>
          </cell>
          <cell r="F251">
            <v>3</v>
          </cell>
          <cell r="G251">
            <v>110201</v>
          </cell>
          <cell r="K251" t="str">
            <v>PSS</v>
          </cell>
          <cell r="M251" t="str">
            <v>DEL</v>
          </cell>
          <cell r="N251" t="str">
            <v>Resource</v>
          </cell>
          <cell r="Q251" t="str">
            <v>yes</v>
          </cell>
          <cell r="X251">
            <v>-100000</v>
          </cell>
          <cell r="Y251">
            <v>-100000</v>
          </cell>
          <cell r="Z251">
            <v>-100000</v>
          </cell>
        </row>
        <row r="252">
          <cell r="B252" t="str">
            <v>B35</v>
          </cell>
          <cell r="F252">
            <v>12</v>
          </cell>
          <cell r="G252">
            <v>110101</v>
          </cell>
          <cell r="K252">
            <v>0</v>
          </cell>
          <cell r="M252" t="str">
            <v>DEL</v>
          </cell>
          <cell r="N252" t="str">
            <v>Resource</v>
          </cell>
          <cell r="Q252" t="str">
            <v>yes</v>
          </cell>
          <cell r="X252">
            <v>-500</v>
          </cell>
          <cell r="Y252">
            <v>-500</v>
          </cell>
          <cell r="Z252">
            <v>-500</v>
          </cell>
        </row>
        <row r="253">
          <cell r="B253" t="str">
            <v>B35</v>
          </cell>
          <cell r="F253">
            <v>12</v>
          </cell>
          <cell r="G253">
            <v>110101</v>
          </cell>
          <cell r="K253">
            <v>0</v>
          </cell>
          <cell r="M253" t="str">
            <v>DEL</v>
          </cell>
          <cell r="N253" t="str">
            <v>Resource</v>
          </cell>
          <cell r="Q253" t="str">
            <v>yes</v>
          </cell>
          <cell r="X253">
            <v>-1430</v>
          </cell>
          <cell r="Y253" t="str">
            <v xml:space="preserve"> </v>
          </cell>
          <cell r="Z253" t="str">
            <v xml:space="preserve"> </v>
          </cell>
        </row>
        <row r="254">
          <cell r="B254" t="str">
            <v>B35</v>
          </cell>
          <cell r="F254">
            <v>12</v>
          </cell>
          <cell r="G254">
            <v>110101</v>
          </cell>
          <cell r="K254">
            <v>0</v>
          </cell>
          <cell r="M254" t="str">
            <v>DEL</v>
          </cell>
          <cell r="N254" t="str">
            <v>Resource</v>
          </cell>
          <cell r="Q254" t="str">
            <v>yes</v>
          </cell>
          <cell r="X254">
            <v>1333</v>
          </cell>
          <cell r="Y254" t="str">
            <v xml:space="preserve"> </v>
          </cell>
          <cell r="Z254" t="str">
            <v xml:space="preserve"> </v>
          </cell>
        </row>
        <row r="255">
          <cell r="B255" t="str">
            <v>B35</v>
          </cell>
          <cell r="F255">
            <v>9</v>
          </cell>
          <cell r="G255">
            <v>110101</v>
          </cell>
          <cell r="K255">
            <v>0</v>
          </cell>
          <cell r="M255" t="str">
            <v>DEL</v>
          </cell>
          <cell r="N255" t="str">
            <v>Resource</v>
          </cell>
          <cell r="Q255" t="str">
            <v>yes</v>
          </cell>
          <cell r="X255" t="str">
            <v xml:space="preserve"> </v>
          </cell>
          <cell r="Y255" t="str">
            <v xml:space="preserve"> </v>
          </cell>
          <cell r="Z255" t="str">
            <v xml:space="preserve"> </v>
          </cell>
        </row>
        <row r="256">
          <cell r="B256" t="str">
            <v>B35</v>
          </cell>
          <cell r="F256">
            <v>9</v>
          </cell>
          <cell r="G256">
            <v>110101</v>
          </cell>
          <cell r="K256">
            <v>0</v>
          </cell>
          <cell r="M256" t="str">
            <v>DEL</v>
          </cell>
          <cell r="N256" t="str">
            <v>Resource</v>
          </cell>
          <cell r="Q256" t="str">
            <v>yes</v>
          </cell>
          <cell r="X256" t="str">
            <v xml:space="preserve"> </v>
          </cell>
          <cell r="Y256" t="str">
            <v xml:space="preserve"> </v>
          </cell>
          <cell r="Z256" t="str">
            <v xml:space="preserve"> </v>
          </cell>
        </row>
        <row r="257">
          <cell r="B257" t="str">
            <v>B35</v>
          </cell>
          <cell r="F257">
            <v>9</v>
          </cell>
          <cell r="G257">
            <v>110101</v>
          </cell>
          <cell r="K257">
            <v>0</v>
          </cell>
          <cell r="M257" t="str">
            <v>DEL</v>
          </cell>
          <cell r="N257" t="str">
            <v>Resource</v>
          </cell>
          <cell r="Q257" t="str">
            <v>yes</v>
          </cell>
          <cell r="X257" t="str">
            <v xml:space="preserve"> </v>
          </cell>
          <cell r="Y257" t="str">
            <v xml:space="preserve"> </v>
          </cell>
          <cell r="Z257" t="str">
            <v xml:space="preserve"> </v>
          </cell>
        </row>
        <row r="258">
          <cell r="B258" t="str">
            <v>B35</v>
          </cell>
          <cell r="F258">
            <v>9</v>
          </cell>
          <cell r="G258">
            <v>110101</v>
          </cell>
          <cell r="K258">
            <v>0</v>
          </cell>
          <cell r="M258" t="str">
            <v>DEL</v>
          </cell>
          <cell r="N258" t="str">
            <v>Resource</v>
          </cell>
          <cell r="Q258" t="str">
            <v>yes</v>
          </cell>
          <cell r="X258" t="str">
            <v xml:space="preserve"> </v>
          </cell>
          <cell r="Y258" t="str">
            <v xml:space="preserve"> </v>
          </cell>
          <cell r="Z258" t="str">
            <v xml:space="preserve"> </v>
          </cell>
        </row>
        <row r="259">
          <cell r="B259" t="str">
            <v>E15</v>
          </cell>
          <cell r="F259">
            <v>12</v>
          </cell>
          <cell r="G259">
            <v>110101</v>
          </cell>
          <cell r="K259">
            <v>0</v>
          </cell>
          <cell r="M259" t="str">
            <v>DEL</v>
          </cell>
          <cell r="N259" t="str">
            <v>Capital</v>
          </cell>
          <cell r="Q259" t="str">
            <v>no</v>
          </cell>
          <cell r="X259">
            <v>-5000</v>
          </cell>
          <cell r="Y259" t="str">
            <v xml:space="preserve"> </v>
          </cell>
          <cell r="Z259" t="str">
            <v xml:space="preserve"> </v>
          </cell>
        </row>
        <row r="260">
          <cell r="B260" t="str">
            <v>E15</v>
          </cell>
          <cell r="F260">
            <v>12</v>
          </cell>
          <cell r="G260">
            <v>110101</v>
          </cell>
          <cell r="K260">
            <v>0</v>
          </cell>
          <cell r="M260" t="str">
            <v>DEL</v>
          </cell>
          <cell r="N260" t="str">
            <v>Capital</v>
          </cell>
          <cell r="Q260" t="str">
            <v>no</v>
          </cell>
          <cell r="X260" t="str">
            <v xml:space="preserve"> </v>
          </cell>
          <cell r="Y260" t="str">
            <v xml:space="preserve"> </v>
          </cell>
          <cell r="Z260" t="str">
            <v xml:space="preserve"> </v>
          </cell>
        </row>
        <row r="261">
          <cell r="B261" t="str">
            <v>E15</v>
          </cell>
          <cell r="F261">
            <v>12</v>
          </cell>
          <cell r="G261">
            <v>110101</v>
          </cell>
          <cell r="K261">
            <v>0</v>
          </cell>
          <cell r="M261" t="str">
            <v>DEL</v>
          </cell>
          <cell r="N261" t="str">
            <v>Capital</v>
          </cell>
          <cell r="Q261" t="str">
            <v>no</v>
          </cell>
          <cell r="X261" t="str">
            <v xml:space="preserve"> </v>
          </cell>
          <cell r="Y261" t="str">
            <v xml:space="preserve"> </v>
          </cell>
          <cell r="Z261" t="str">
            <v xml:space="preserve"> </v>
          </cell>
        </row>
        <row r="262">
          <cell r="B262" t="str">
            <v>B35</v>
          </cell>
          <cell r="F262">
            <v>6</v>
          </cell>
          <cell r="G262">
            <v>110101</v>
          </cell>
          <cell r="K262">
            <v>0</v>
          </cell>
          <cell r="M262" t="str">
            <v>DEL</v>
          </cell>
          <cell r="N262" t="str">
            <v>Resource</v>
          </cell>
          <cell r="Q262" t="str">
            <v>yes</v>
          </cell>
          <cell r="X262" t="str">
            <v xml:space="preserve"> </v>
          </cell>
          <cell r="Y262" t="str">
            <v xml:space="preserve"> </v>
          </cell>
          <cell r="Z262" t="str">
            <v xml:space="preserve"> </v>
          </cell>
        </row>
        <row r="263">
          <cell r="B263" t="str">
            <v>B35</v>
          </cell>
          <cell r="F263">
            <v>6</v>
          </cell>
          <cell r="G263">
            <v>110101</v>
          </cell>
          <cell r="K263">
            <v>0</v>
          </cell>
          <cell r="M263" t="str">
            <v>DEL</v>
          </cell>
          <cell r="N263" t="str">
            <v>Resource</v>
          </cell>
          <cell r="Q263" t="str">
            <v>yes</v>
          </cell>
          <cell r="X263">
            <v>3817</v>
          </cell>
          <cell r="Y263">
            <v>3817</v>
          </cell>
          <cell r="Z263">
            <v>3817</v>
          </cell>
        </row>
        <row r="264">
          <cell r="B264" t="str">
            <v>B35</v>
          </cell>
          <cell r="F264">
            <v>6</v>
          </cell>
          <cell r="G264">
            <v>110101</v>
          </cell>
          <cell r="K264">
            <v>0</v>
          </cell>
          <cell r="M264" t="str">
            <v>DEL</v>
          </cell>
          <cell r="N264" t="str">
            <v>Resource</v>
          </cell>
          <cell r="Q264" t="str">
            <v>yes</v>
          </cell>
          <cell r="X264" t="str">
            <v xml:space="preserve"> </v>
          </cell>
          <cell r="Y264" t="str">
            <v xml:space="preserve"> </v>
          </cell>
          <cell r="Z264" t="str">
            <v xml:space="preserve"> </v>
          </cell>
        </row>
        <row r="265">
          <cell r="B265" t="str">
            <v>B35</v>
          </cell>
          <cell r="F265">
            <v>4</v>
          </cell>
          <cell r="G265">
            <v>110101</v>
          </cell>
          <cell r="K265">
            <v>0</v>
          </cell>
          <cell r="M265" t="str">
            <v>DEL</v>
          </cell>
          <cell r="N265" t="str">
            <v>Resource</v>
          </cell>
          <cell r="Q265" t="str">
            <v>yes</v>
          </cell>
          <cell r="X265">
            <v>-100000</v>
          </cell>
          <cell r="Y265" t="str">
            <v xml:space="preserve"> </v>
          </cell>
          <cell r="Z265" t="str">
            <v xml:space="preserve"> </v>
          </cell>
        </row>
        <row r="266">
          <cell r="B266" t="str">
            <v>B35</v>
          </cell>
          <cell r="F266">
            <v>6</v>
          </cell>
          <cell r="G266">
            <v>110101</v>
          </cell>
          <cell r="K266">
            <v>0</v>
          </cell>
          <cell r="M266" t="str">
            <v>DEL</v>
          </cell>
          <cell r="N266" t="str">
            <v>Resource</v>
          </cell>
          <cell r="Q266" t="str">
            <v>yes</v>
          </cell>
          <cell r="X266" t="str">
            <v xml:space="preserve"> </v>
          </cell>
          <cell r="Y266" t="str">
            <v xml:space="preserve"> </v>
          </cell>
          <cell r="Z266" t="str">
            <v xml:space="preserve"> </v>
          </cell>
        </row>
        <row r="267">
          <cell r="B267" t="str">
            <v>B35</v>
          </cell>
          <cell r="F267">
            <v>5</v>
          </cell>
          <cell r="G267">
            <v>110101</v>
          </cell>
          <cell r="K267">
            <v>0</v>
          </cell>
          <cell r="M267" t="str">
            <v>DEL</v>
          </cell>
          <cell r="N267" t="str">
            <v>Resource</v>
          </cell>
          <cell r="Q267" t="str">
            <v>yes</v>
          </cell>
          <cell r="X267">
            <v>5150</v>
          </cell>
          <cell r="Y267" t="str">
            <v xml:space="preserve"> </v>
          </cell>
          <cell r="Z267" t="str">
            <v xml:space="preserve"> </v>
          </cell>
        </row>
        <row r="268">
          <cell r="B268" t="str">
            <v>B35</v>
          </cell>
          <cell r="F268">
            <v>6</v>
          </cell>
          <cell r="G268">
            <v>110101</v>
          </cell>
          <cell r="K268">
            <v>0</v>
          </cell>
          <cell r="M268" t="str">
            <v>DEL</v>
          </cell>
          <cell r="N268" t="str">
            <v>Resource</v>
          </cell>
          <cell r="Q268" t="str">
            <v>yes</v>
          </cell>
          <cell r="X268" t="str">
            <v xml:space="preserve"> </v>
          </cell>
          <cell r="Y268" t="str">
            <v xml:space="preserve"> </v>
          </cell>
          <cell r="Z268" t="str">
            <v xml:space="preserve"> </v>
          </cell>
        </row>
        <row r="269">
          <cell r="B269" t="str">
            <v>B35</v>
          </cell>
          <cell r="F269">
            <v>6</v>
          </cell>
          <cell r="G269">
            <v>110101</v>
          </cell>
          <cell r="K269">
            <v>0</v>
          </cell>
          <cell r="M269" t="str">
            <v>DEL</v>
          </cell>
          <cell r="N269" t="str">
            <v>Resource</v>
          </cell>
          <cell r="Q269" t="str">
            <v>yes</v>
          </cell>
          <cell r="X269" t="str">
            <v xml:space="preserve"> </v>
          </cell>
          <cell r="Y269" t="str">
            <v xml:space="preserve"> </v>
          </cell>
          <cell r="Z269" t="str">
            <v xml:space="preserve"> </v>
          </cell>
        </row>
        <row r="270">
          <cell r="B270" t="str">
            <v>E15</v>
          </cell>
          <cell r="F270">
            <v>12</v>
          </cell>
          <cell r="G270">
            <v>110101</v>
          </cell>
          <cell r="K270">
            <v>0</v>
          </cell>
          <cell r="M270" t="str">
            <v>DEL</v>
          </cell>
          <cell r="N270" t="str">
            <v>Capital</v>
          </cell>
          <cell r="Q270" t="str">
            <v>no</v>
          </cell>
          <cell r="Y270" t="str">
            <v xml:space="preserve"> </v>
          </cell>
          <cell r="Z270" t="str">
            <v xml:space="preserve"> </v>
          </cell>
        </row>
        <row r="271">
          <cell r="B271" t="str">
            <v>B35</v>
          </cell>
          <cell r="F271">
            <v>6</v>
          </cell>
          <cell r="G271">
            <v>110101</v>
          </cell>
          <cell r="K271">
            <v>0</v>
          </cell>
          <cell r="M271" t="str">
            <v>DEL</v>
          </cell>
          <cell r="N271" t="str">
            <v>Resource</v>
          </cell>
          <cell r="Q271" t="str">
            <v>yes</v>
          </cell>
          <cell r="X271" t="str">
            <v xml:space="preserve"> </v>
          </cell>
          <cell r="Y271" t="str">
            <v xml:space="preserve"> </v>
          </cell>
          <cell r="Z271" t="str">
            <v xml:space="preserve"> </v>
          </cell>
        </row>
        <row r="272">
          <cell r="B272" t="str">
            <v>B35</v>
          </cell>
          <cell r="F272">
            <v>6</v>
          </cell>
          <cell r="G272">
            <v>110101</v>
          </cell>
          <cell r="K272">
            <v>0</v>
          </cell>
          <cell r="M272" t="str">
            <v>DEL</v>
          </cell>
          <cell r="N272" t="str">
            <v>Resource</v>
          </cell>
          <cell r="Q272" t="str">
            <v>yes</v>
          </cell>
          <cell r="X272" t="str">
            <v xml:space="preserve"> </v>
          </cell>
          <cell r="Y272" t="str">
            <v xml:space="preserve"> </v>
          </cell>
          <cell r="Z272" t="str">
            <v xml:space="preserve"> </v>
          </cell>
        </row>
        <row r="273">
          <cell r="B273" t="str">
            <v>E16</v>
          </cell>
          <cell r="F273">
            <v>12</v>
          </cell>
          <cell r="G273">
            <v>110101</v>
          </cell>
          <cell r="K273">
            <v>0</v>
          </cell>
          <cell r="M273" t="str">
            <v>DEL</v>
          </cell>
          <cell r="N273" t="str">
            <v>Capital</v>
          </cell>
          <cell r="Q273" t="str">
            <v>no</v>
          </cell>
          <cell r="X273" t="str">
            <v xml:space="preserve"> </v>
          </cell>
          <cell r="Y273" t="str">
            <v xml:space="preserve"> </v>
          </cell>
          <cell r="Z273" t="str">
            <v xml:space="preserve"> </v>
          </cell>
        </row>
        <row r="274">
          <cell r="B274" t="str">
            <v>B35</v>
          </cell>
          <cell r="F274">
            <v>3</v>
          </cell>
          <cell r="G274">
            <v>110201</v>
          </cell>
          <cell r="K274" t="str">
            <v>PSS</v>
          </cell>
          <cell r="M274" t="str">
            <v>DEL</v>
          </cell>
          <cell r="N274" t="str">
            <v>Resource</v>
          </cell>
          <cell r="Q274" t="str">
            <v>yes</v>
          </cell>
          <cell r="X274">
            <v>791</v>
          </cell>
          <cell r="Y274" t="str">
            <v xml:space="preserve"> </v>
          </cell>
          <cell r="Z274" t="str">
            <v xml:space="preserve"> </v>
          </cell>
        </row>
        <row r="275">
          <cell r="B275" t="str">
            <v>B35</v>
          </cell>
          <cell r="F275">
            <v>3</v>
          </cell>
          <cell r="G275">
            <v>110201</v>
          </cell>
          <cell r="K275" t="str">
            <v>PSS</v>
          </cell>
          <cell r="M275" t="str">
            <v>DEL</v>
          </cell>
          <cell r="N275" t="str">
            <v>Resource</v>
          </cell>
          <cell r="Q275" t="str">
            <v>yes</v>
          </cell>
          <cell r="X275" t="str">
            <v xml:space="preserve"> </v>
          </cell>
          <cell r="Y275" t="str">
            <v xml:space="preserve"> </v>
          </cell>
          <cell r="Z275" t="str">
            <v xml:space="preserve"> </v>
          </cell>
        </row>
        <row r="276">
          <cell r="B276" t="str">
            <v>B35</v>
          </cell>
          <cell r="F276">
            <v>4</v>
          </cell>
          <cell r="G276">
            <v>110101</v>
          </cell>
          <cell r="K276">
            <v>0</v>
          </cell>
          <cell r="M276" t="str">
            <v>DEL</v>
          </cell>
          <cell r="N276" t="str">
            <v>Resource</v>
          </cell>
          <cell r="Q276" t="str">
            <v>yes</v>
          </cell>
          <cell r="X276" t="str">
            <v xml:space="preserve"> </v>
          </cell>
          <cell r="Y276" t="str">
            <v xml:space="preserve"> </v>
          </cell>
          <cell r="Z276" t="str">
            <v xml:space="preserve"> </v>
          </cell>
        </row>
        <row r="277">
          <cell r="B277" t="str">
            <v>B35</v>
          </cell>
          <cell r="F277">
            <v>4</v>
          </cell>
          <cell r="G277">
            <v>110101</v>
          </cell>
          <cell r="K277">
            <v>0</v>
          </cell>
          <cell r="M277" t="str">
            <v>DEL</v>
          </cell>
          <cell r="N277" t="str">
            <v>Resource</v>
          </cell>
          <cell r="Q277" t="str">
            <v>yes</v>
          </cell>
          <cell r="X277" t="str">
            <v xml:space="preserve"> </v>
          </cell>
          <cell r="Y277" t="str">
            <v xml:space="preserve"> </v>
          </cell>
          <cell r="Z277" t="str">
            <v xml:space="preserve"> </v>
          </cell>
        </row>
        <row r="278">
          <cell r="B278" t="str">
            <v>B35</v>
          </cell>
          <cell r="F278">
            <v>4</v>
          </cell>
          <cell r="G278">
            <v>110101</v>
          </cell>
          <cell r="K278">
            <v>0</v>
          </cell>
          <cell r="M278" t="str">
            <v>DEL</v>
          </cell>
          <cell r="N278" t="str">
            <v>Resource</v>
          </cell>
          <cell r="Q278" t="str">
            <v>yes</v>
          </cell>
          <cell r="X278" t="str">
            <v xml:space="preserve"> </v>
          </cell>
          <cell r="Y278" t="str">
            <v xml:space="preserve"> </v>
          </cell>
          <cell r="Z278" t="str">
            <v xml:space="preserve"> </v>
          </cell>
        </row>
        <row r="279">
          <cell r="B279" t="str">
            <v>B90</v>
          </cell>
          <cell r="F279">
            <v>9</v>
          </cell>
          <cell r="G279">
            <v>110201</v>
          </cell>
          <cell r="K279" t="str">
            <v>PSS</v>
          </cell>
          <cell r="M279" t="str">
            <v>DEL</v>
          </cell>
          <cell r="N279" t="str">
            <v>Resource</v>
          </cell>
          <cell r="Q279" t="str">
            <v>no</v>
          </cell>
          <cell r="X279" t="str">
            <v xml:space="preserve"> </v>
          </cell>
          <cell r="Y279" t="str">
            <v xml:space="preserve"> </v>
          </cell>
          <cell r="Z279" t="str">
            <v xml:space="preserve"> </v>
          </cell>
        </row>
        <row r="280">
          <cell r="B280" t="str">
            <v>B90</v>
          </cell>
          <cell r="F280">
            <v>9</v>
          </cell>
          <cell r="G280">
            <v>110201</v>
          </cell>
          <cell r="K280" t="str">
            <v>PSS</v>
          </cell>
          <cell r="M280" t="str">
            <v>DEL</v>
          </cell>
          <cell r="N280" t="str">
            <v>Resource</v>
          </cell>
          <cell r="Q280" t="str">
            <v>no</v>
          </cell>
          <cell r="X280" t="str">
            <v xml:space="preserve"> </v>
          </cell>
          <cell r="Y280" t="str">
            <v xml:space="preserve"> </v>
          </cell>
          <cell r="Z280" t="str">
            <v xml:space="preserve"> </v>
          </cell>
        </row>
        <row r="281">
          <cell r="B281" t="str">
            <v>B35</v>
          </cell>
          <cell r="F281">
            <v>4</v>
          </cell>
          <cell r="G281">
            <v>110101</v>
          </cell>
          <cell r="K281">
            <v>0</v>
          </cell>
          <cell r="M281" t="str">
            <v>DEL</v>
          </cell>
          <cell r="N281" t="str">
            <v>Resource</v>
          </cell>
          <cell r="Q281" t="str">
            <v>yes</v>
          </cell>
          <cell r="X281" t="str">
            <v xml:space="preserve"> </v>
          </cell>
          <cell r="Y281" t="str">
            <v xml:space="preserve"> </v>
          </cell>
          <cell r="Z281" t="str">
            <v xml:space="preserve"> </v>
          </cell>
        </row>
        <row r="282">
          <cell r="B282" t="str">
            <v>B35</v>
          </cell>
          <cell r="F282">
            <v>4</v>
          </cell>
          <cell r="G282">
            <v>110101</v>
          </cell>
          <cell r="K282">
            <v>0</v>
          </cell>
          <cell r="M282" t="str">
            <v>DEL</v>
          </cell>
          <cell r="N282" t="str">
            <v>Resource</v>
          </cell>
          <cell r="Q282" t="str">
            <v>yes</v>
          </cell>
          <cell r="X282">
            <v>-17800</v>
          </cell>
          <cell r="Y282">
            <v>-17800</v>
          </cell>
          <cell r="Z282">
            <v>-17800</v>
          </cell>
        </row>
        <row r="283">
          <cell r="B283" t="str">
            <v>B35</v>
          </cell>
          <cell r="F283">
            <v>4</v>
          </cell>
          <cell r="G283">
            <v>110101</v>
          </cell>
          <cell r="K283">
            <v>0</v>
          </cell>
          <cell r="M283" t="str">
            <v>DEL</v>
          </cell>
          <cell r="N283" t="str">
            <v>Resource</v>
          </cell>
          <cell r="Q283" t="str">
            <v>yes</v>
          </cell>
          <cell r="X283" t="str">
            <v xml:space="preserve"> </v>
          </cell>
          <cell r="Y283" t="str">
            <v xml:space="preserve"> </v>
          </cell>
          <cell r="Z283" t="str">
            <v xml:space="preserve"> </v>
          </cell>
        </row>
        <row r="284">
          <cell r="B284" t="str">
            <v>B35</v>
          </cell>
          <cell r="F284">
            <v>4</v>
          </cell>
          <cell r="G284">
            <v>110101</v>
          </cell>
          <cell r="K284">
            <v>0</v>
          </cell>
          <cell r="M284" t="str">
            <v>DEL</v>
          </cell>
          <cell r="N284" t="str">
            <v>Resource</v>
          </cell>
          <cell r="Q284" t="str">
            <v>yes</v>
          </cell>
          <cell r="X284">
            <v>-600</v>
          </cell>
          <cell r="Y284" t="str">
            <v xml:space="preserve"> </v>
          </cell>
          <cell r="Z284" t="str">
            <v xml:space="preserve"> </v>
          </cell>
        </row>
        <row r="285">
          <cell r="B285" t="str">
            <v>B35</v>
          </cell>
          <cell r="F285">
            <v>4</v>
          </cell>
          <cell r="G285">
            <v>110101</v>
          </cell>
          <cell r="K285">
            <v>0</v>
          </cell>
          <cell r="M285" t="str">
            <v>DEL</v>
          </cell>
          <cell r="N285" t="str">
            <v>Resource</v>
          </cell>
          <cell r="Q285" t="str">
            <v>yes</v>
          </cell>
          <cell r="X285" t="str">
            <v xml:space="preserve"> </v>
          </cell>
          <cell r="Y285" t="str">
            <v xml:space="preserve"> </v>
          </cell>
          <cell r="Z285" t="str">
            <v xml:space="preserve"> </v>
          </cell>
        </row>
        <row r="286">
          <cell r="B286" t="str">
            <v>B35</v>
          </cell>
          <cell r="F286">
            <v>9</v>
          </cell>
          <cell r="G286">
            <v>110101</v>
          </cell>
          <cell r="K286">
            <v>0</v>
          </cell>
          <cell r="M286" t="str">
            <v>DEL</v>
          </cell>
          <cell r="N286" t="str">
            <v>Resource</v>
          </cell>
          <cell r="Q286" t="str">
            <v>yes</v>
          </cell>
          <cell r="X286" t="str">
            <v xml:space="preserve"> </v>
          </cell>
          <cell r="Y286" t="str">
            <v xml:space="preserve"> </v>
          </cell>
          <cell r="Z286" t="str">
            <v xml:space="preserve"> </v>
          </cell>
        </row>
        <row r="287">
          <cell r="B287" t="str">
            <v>B35</v>
          </cell>
          <cell r="F287">
            <v>12</v>
          </cell>
          <cell r="G287">
            <v>110101</v>
          </cell>
          <cell r="K287">
            <v>0</v>
          </cell>
          <cell r="M287" t="str">
            <v>non-budget</v>
          </cell>
          <cell r="N287" t="str">
            <v>non-budget</v>
          </cell>
          <cell r="Q287" t="str">
            <v>yes</v>
          </cell>
          <cell r="X287">
            <v>-100000</v>
          </cell>
          <cell r="Y287" t="str">
            <v xml:space="preserve"> </v>
          </cell>
          <cell r="Z287" t="str">
            <v xml:space="preserve"> </v>
          </cell>
        </row>
        <row r="288">
          <cell r="B288" t="str">
            <v>B35</v>
          </cell>
          <cell r="F288">
            <v>12</v>
          </cell>
          <cell r="G288">
            <v>110101</v>
          </cell>
          <cell r="K288">
            <v>0</v>
          </cell>
          <cell r="M288" t="str">
            <v>DEL</v>
          </cell>
          <cell r="N288" t="str">
            <v>Resource</v>
          </cell>
          <cell r="Q288" t="str">
            <v>yes</v>
          </cell>
        </row>
        <row r="289">
          <cell r="B289" t="str">
            <v>B35</v>
          </cell>
          <cell r="F289">
            <v>9</v>
          </cell>
          <cell r="G289">
            <v>110101</v>
          </cell>
          <cell r="K289">
            <v>0</v>
          </cell>
          <cell r="M289" t="str">
            <v>DEL</v>
          </cell>
          <cell r="N289" t="str">
            <v>Resource</v>
          </cell>
          <cell r="Q289" t="str">
            <v>yes</v>
          </cell>
          <cell r="X289" t="str">
            <v xml:space="preserve"> </v>
          </cell>
          <cell r="Y289" t="str">
            <v xml:space="preserve"> </v>
          </cell>
          <cell r="Z289" t="str">
            <v xml:space="preserve"> </v>
          </cell>
        </row>
        <row r="290">
          <cell r="B290" t="str">
            <v>B35</v>
          </cell>
          <cell r="F290">
            <v>9</v>
          </cell>
          <cell r="G290">
            <v>110101</v>
          </cell>
          <cell r="K290">
            <v>0</v>
          </cell>
          <cell r="M290" t="str">
            <v>DEL</v>
          </cell>
          <cell r="N290" t="str">
            <v>Resource</v>
          </cell>
          <cell r="Q290" t="str">
            <v>yes</v>
          </cell>
          <cell r="X290" t="str">
            <v xml:space="preserve"> </v>
          </cell>
          <cell r="Y290" t="str">
            <v xml:space="preserve"> </v>
          </cell>
          <cell r="Z290" t="str">
            <v xml:space="preserve"> </v>
          </cell>
        </row>
        <row r="291">
          <cell r="B291" t="str">
            <v>B35</v>
          </cell>
          <cell r="F291">
            <v>9</v>
          </cell>
          <cell r="G291">
            <v>110101</v>
          </cell>
          <cell r="K291">
            <v>0</v>
          </cell>
          <cell r="M291" t="str">
            <v>DEL</v>
          </cell>
          <cell r="N291" t="str">
            <v>Resource</v>
          </cell>
          <cell r="Q291" t="str">
            <v>yes</v>
          </cell>
          <cell r="X291" t="str">
            <v xml:space="preserve"> </v>
          </cell>
          <cell r="Y291" t="str">
            <v xml:space="preserve"> </v>
          </cell>
          <cell r="Z291" t="str">
            <v xml:space="preserve"> </v>
          </cell>
        </row>
        <row r="292">
          <cell r="B292" t="str">
            <v>B35</v>
          </cell>
          <cell r="F292">
            <v>9</v>
          </cell>
          <cell r="G292">
            <v>110101</v>
          </cell>
          <cell r="K292">
            <v>0</v>
          </cell>
          <cell r="M292" t="str">
            <v>DEL</v>
          </cell>
          <cell r="N292" t="str">
            <v>Resource</v>
          </cell>
          <cell r="Q292" t="str">
            <v>yes</v>
          </cell>
          <cell r="X292" t="str">
            <v xml:space="preserve"> </v>
          </cell>
          <cell r="Y292" t="str">
            <v xml:space="preserve"> </v>
          </cell>
          <cell r="Z292" t="str">
            <v xml:space="preserve"> </v>
          </cell>
        </row>
        <row r="293">
          <cell r="B293" t="str">
            <v>B35</v>
          </cell>
          <cell r="F293">
            <v>12</v>
          </cell>
          <cell r="G293">
            <v>110101</v>
          </cell>
          <cell r="K293">
            <v>0</v>
          </cell>
          <cell r="M293" t="str">
            <v>DEL</v>
          </cell>
          <cell r="N293" t="str">
            <v>Resource</v>
          </cell>
          <cell r="Q293" t="str">
            <v>yes</v>
          </cell>
        </row>
        <row r="294">
          <cell r="B294" t="str">
            <v>B35</v>
          </cell>
          <cell r="F294">
            <v>9</v>
          </cell>
          <cell r="G294">
            <v>110101</v>
          </cell>
          <cell r="K294">
            <v>0</v>
          </cell>
          <cell r="M294" t="str">
            <v>DEL</v>
          </cell>
          <cell r="N294" t="str">
            <v>Resource</v>
          </cell>
          <cell r="Q294" t="str">
            <v>yes</v>
          </cell>
          <cell r="X294" t="str">
            <v xml:space="preserve"> </v>
          </cell>
          <cell r="Y294" t="str">
            <v xml:space="preserve"> </v>
          </cell>
          <cell r="Z294" t="str">
            <v xml:space="preserve"> </v>
          </cell>
        </row>
        <row r="295">
          <cell r="B295" t="str">
            <v>B35</v>
          </cell>
          <cell r="F295">
            <v>11</v>
          </cell>
          <cell r="G295">
            <v>110101</v>
          </cell>
          <cell r="K295">
            <v>0</v>
          </cell>
          <cell r="M295" t="str">
            <v>DEL</v>
          </cell>
          <cell r="N295" t="str">
            <v>Resource</v>
          </cell>
          <cell r="Q295" t="str">
            <v>yes</v>
          </cell>
          <cell r="X295">
            <v>1336</v>
          </cell>
          <cell r="Y295">
            <v>1427</v>
          </cell>
          <cell r="Z295">
            <v>1261</v>
          </cell>
        </row>
        <row r="296">
          <cell r="B296" t="str">
            <v>B35</v>
          </cell>
          <cell r="F296">
            <v>1</v>
          </cell>
          <cell r="G296">
            <v>110103</v>
          </cell>
          <cell r="K296">
            <v>0</v>
          </cell>
          <cell r="M296" t="str">
            <v>DEL</v>
          </cell>
          <cell r="N296" t="str">
            <v>Resource</v>
          </cell>
          <cell r="Q296" t="str">
            <v>yes</v>
          </cell>
          <cell r="X296">
            <v>4770636</v>
          </cell>
          <cell r="Y296" t="str">
            <v xml:space="preserve"> </v>
          </cell>
          <cell r="Z296" t="str">
            <v xml:space="preserve"> </v>
          </cell>
        </row>
        <row r="297">
          <cell r="B297" t="str">
            <v>B35</v>
          </cell>
          <cell r="F297">
            <v>4</v>
          </cell>
          <cell r="G297">
            <v>110103</v>
          </cell>
          <cell r="K297">
            <v>0</v>
          </cell>
          <cell r="M297" t="str">
            <v>DEL</v>
          </cell>
          <cell r="N297" t="str">
            <v>Resource</v>
          </cell>
          <cell r="Q297" t="str">
            <v>yes</v>
          </cell>
          <cell r="X297" t="str">
            <v xml:space="preserve"> </v>
          </cell>
          <cell r="Y297" t="str">
            <v xml:space="preserve"> </v>
          </cell>
          <cell r="Z297" t="str">
            <v xml:space="preserve"> </v>
          </cell>
        </row>
        <row r="298">
          <cell r="B298" t="str">
            <v>B35</v>
          </cell>
          <cell r="F298">
            <v>2</v>
          </cell>
          <cell r="G298">
            <v>110103</v>
          </cell>
          <cell r="K298">
            <v>0</v>
          </cell>
          <cell r="M298" t="str">
            <v>DEL</v>
          </cell>
          <cell r="N298" t="str">
            <v>Resource</v>
          </cell>
          <cell r="Q298" t="str">
            <v>yes</v>
          </cell>
          <cell r="X298" t="str">
            <v xml:space="preserve"> </v>
          </cell>
          <cell r="Y298">
            <v>4770636</v>
          </cell>
          <cell r="Z298">
            <v>4770636</v>
          </cell>
        </row>
        <row r="299">
          <cell r="B299" t="str">
            <v>B35</v>
          </cell>
          <cell r="F299">
            <v>1</v>
          </cell>
          <cell r="G299">
            <v>110201</v>
          </cell>
          <cell r="K299" t="str">
            <v>PSS</v>
          </cell>
          <cell r="M299" t="str">
            <v>DEL</v>
          </cell>
          <cell r="N299" t="str">
            <v>Resource</v>
          </cell>
          <cell r="Q299" t="str">
            <v>yes</v>
          </cell>
          <cell r="X299" t="str">
            <v xml:space="preserve"> </v>
          </cell>
          <cell r="Y299" t="str">
            <v xml:space="preserve"> </v>
          </cell>
          <cell r="Z299" t="str">
            <v xml:space="preserve"> </v>
          </cell>
        </row>
        <row r="300">
          <cell r="B300" t="str">
            <v>B35</v>
          </cell>
          <cell r="F300">
            <v>1</v>
          </cell>
          <cell r="G300">
            <v>110201</v>
          </cell>
          <cell r="K300" t="str">
            <v>PSS</v>
          </cell>
          <cell r="M300" t="str">
            <v>DEL</v>
          </cell>
          <cell r="N300" t="str">
            <v>Resource</v>
          </cell>
          <cell r="Q300" t="str">
            <v>yes</v>
          </cell>
          <cell r="X300">
            <v>206422</v>
          </cell>
          <cell r="Y300" t="str">
            <v xml:space="preserve"> </v>
          </cell>
          <cell r="Z300" t="str">
            <v xml:space="preserve"> </v>
          </cell>
        </row>
        <row r="301">
          <cell r="B301" t="str">
            <v>B35</v>
          </cell>
          <cell r="F301">
            <v>1</v>
          </cell>
          <cell r="G301">
            <v>110201</v>
          </cell>
          <cell r="K301" t="str">
            <v>PSS</v>
          </cell>
          <cell r="M301" t="str">
            <v>DEL</v>
          </cell>
          <cell r="N301" t="str">
            <v>Resource</v>
          </cell>
          <cell r="Q301" t="str">
            <v>yes</v>
          </cell>
          <cell r="X301">
            <v>174291</v>
          </cell>
          <cell r="Y301" t="str">
            <v xml:space="preserve"> </v>
          </cell>
          <cell r="Z301" t="str">
            <v xml:space="preserve"> </v>
          </cell>
        </row>
        <row r="302">
          <cell r="B302" t="str">
            <v>B35</v>
          </cell>
          <cell r="F302">
            <v>1</v>
          </cell>
          <cell r="G302">
            <v>110201</v>
          </cell>
          <cell r="K302" t="str">
            <v>PSS</v>
          </cell>
          <cell r="M302" t="str">
            <v>DEL</v>
          </cell>
          <cell r="N302" t="str">
            <v>Resource</v>
          </cell>
          <cell r="Q302" t="str">
            <v>yes</v>
          </cell>
          <cell r="X302">
            <v>-46118</v>
          </cell>
          <cell r="Y302" t="str">
            <v xml:space="preserve"> </v>
          </cell>
          <cell r="Z302" t="str">
            <v xml:space="preserve"> </v>
          </cell>
        </row>
        <row r="303">
          <cell r="B303" t="str">
            <v>N10</v>
          </cell>
          <cell r="F303">
            <v>12</v>
          </cell>
          <cell r="G303">
            <v>110101</v>
          </cell>
          <cell r="K303">
            <v>0</v>
          </cell>
          <cell r="M303" t="str">
            <v>DEL</v>
          </cell>
          <cell r="N303" t="str">
            <v>Capital</v>
          </cell>
          <cell r="Q303" t="str">
            <v>no</v>
          </cell>
          <cell r="X303" t="str">
            <v xml:space="preserve"> </v>
          </cell>
          <cell r="Y303" t="str">
            <v xml:space="preserve"> </v>
          </cell>
          <cell r="Z303" t="str">
            <v xml:space="preserve"> </v>
          </cell>
        </row>
        <row r="304">
          <cell r="B304" t="str">
            <v>B35</v>
          </cell>
          <cell r="F304">
            <v>4</v>
          </cell>
          <cell r="G304">
            <v>110201</v>
          </cell>
          <cell r="K304" t="str">
            <v>PSS</v>
          </cell>
          <cell r="M304" t="str">
            <v>DEL</v>
          </cell>
          <cell r="N304" t="str">
            <v>Resource</v>
          </cell>
          <cell r="Q304" t="str">
            <v>yes</v>
          </cell>
          <cell r="X304">
            <v>550</v>
          </cell>
          <cell r="Y304">
            <v>500</v>
          </cell>
          <cell r="Z304">
            <v>500</v>
          </cell>
        </row>
        <row r="305">
          <cell r="B305" t="str">
            <v>B35</v>
          </cell>
          <cell r="F305">
            <v>4</v>
          </cell>
          <cell r="G305">
            <v>110201</v>
          </cell>
          <cell r="K305" t="str">
            <v>PSS</v>
          </cell>
          <cell r="M305" t="str">
            <v>DEL</v>
          </cell>
          <cell r="N305" t="str">
            <v>Resource</v>
          </cell>
          <cell r="Q305" t="str">
            <v>yes</v>
          </cell>
          <cell r="X305" t="str">
            <v xml:space="preserve"> </v>
          </cell>
          <cell r="Y305">
            <v>1000</v>
          </cell>
          <cell r="Z305">
            <v>1000</v>
          </cell>
        </row>
        <row r="306">
          <cell r="B306" t="str">
            <v>B90</v>
          </cell>
          <cell r="F306">
            <v>9</v>
          </cell>
          <cell r="G306">
            <v>110306</v>
          </cell>
          <cell r="K306">
            <v>0</v>
          </cell>
          <cell r="M306" t="str">
            <v>DEL</v>
          </cell>
          <cell r="N306" t="str">
            <v>Resource</v>
          </cell>
          <cell r="Q306" t="str">
            <v>no</v>
          </cell>
          <cell r="X306" t="str">
            <v xml:space="preserve"> </v>
          </cell>
          <cell r="Y306" t="str">
            <v xml:space="preserve"> </v>
          </cell>
          <cell r="Z306" t="str">
            <v xml:space="preserve"> </v>
          </cell>
        </row>
        <row r="307">
          <cell r="B307" t="str">
            <v>B90</v>
          </cell>
          <cell r="F307">
            <v>9</v>
          </cell>
          <cell r="G307">
            <v>110306</v>
          </cell>
          <cell r="K307">
            <v>0</v>
          </cell>
          <cell r="M307" t="str">
            <v>DEL</v>
          </cell>
          <cell r="N307" t="str">
            <v>Resource</v>
          </cell>
          <cell r="Q307" t="str">
            <v>no</v>
          </cell>
          <cell r="X307" t="str">
            <v xml:space="preserve"> </v>
          </cell>
          <cell r="Y307" t="str">
            <v xml:space="preserve"> </v>
          </cell>
          <cell r="Z307" t="str">
            <v xml:space="preserve"> </v>
          </cell>
        </row>
        <row r="308">
          <cell r="B308" t="str">
            <v>B90</v>
          </cell>
          <cell r="F308">
            <v>9</v>
          </cell>
          <cell r="G308">
            <v>110401</v>
          </cell>
          <cell r="K308">
            <v>0</v>
          </cell>
          <cell r="M308" t="str">
            <v>DEL</v>
          </cell>
          <cell r="N308" t="str">
            <v>Resource</v>
          </cell>
          <cell r="Q308" t="str">
            <v>no</v>
          </cell>
          <cell r="X308" t="str">
            <v xml:space="preserve"> </v>
          </cell>
          <cell r="Y308" t="str">
            <v xml:space="preserve"> </v>
          </cell>
          <cell r="Z308" t="str">
            <v xml:space="preserve"> </v>
          </cell>
        </row>
        <row r="309">
          <cell r="B309" t="str">
            <v>B90</v>
          </cell>
          <cell r="F309">
            <v>12</v>
          </cell>
          <cell r="G309">
            <v>110401</v>
          </cell>
          <cell r="K309">
            <v>0</v>
          </cell>
          <cell r="M309" t="str">
            <v>DEL</v>
          </cell>
          <cell r="N309" t="str">
            <v>Resource</v>
          </cell>
          <cell r="Q309" t="str">
            <v>no</v>
          </cell>
          <cell r="X309">
            <v>-4300</v>
          </cell>
          <cell r="Y309" t="str">
            <v xml:space="preserve"> </v>
          </cell>
          <cell r="Z309" t="str">
            <v xml:space="preserve"> </v>
          </cell>
        </row>
        <row r="310">
          <cell r="B310" t="str">
            <v>B35</v>
          </cell>
          <cell r="F310">
            <v>4</v>
          </cell>
          <cell r="G310">
            <v>110201</v>
          </cell>
          <cell r="K310" t="str">
            <v>PSS</v>
          </cell>
          <cell r="M310" t="str">
            <v>DEL</v>
          </cell>
          <cell r="N310" t="str">
            <v>Resource</v>
          </cell>
          <cell r="Q310" t="str">
            <v>yes</v>
          </cell>
          <cell r="X310">
            <v>-94857</v>
          </cell>
          <cell r="Y310" t="str">
            <v xml:space="preserve"> </v>
          </cell>
          <cell r="Z310" t="str">
            <v xml:space="preserve"> </v>
          </cell>
        </row>
        <row r="311">
          <cell r="B311" t="str">
            <v>B35</v>
          </cell>
          <cell r="F311">
            <v>4</v>
          </cell>
          <cell r="G311">
            <v>110201</v>
          </cell>
          <cell r="K311" t="str">
            <v>PSS</v>
          </cell>
          <cell r="M311" t="str">
            <v>DEL</v>
          </cell>
          <cell r="N311" t="str">
            <v>Resource</v>
          </cell>
          <cell r="Q311" t="str">
            <v>yes</v>
          </cell>
          <cell r="X311" t="str">
            <v xml:space="preserve"> </v>
          </cell>
          <cell r="Y311">
            <v>1000</v>
          </cell>
          <cell r="Z311">
            <v>1000</v>
          </cell>
        </row>
        <row r="312">
          <cell r="B312" t="str">
            <v>B90</v>
          </cell>
          <cell r="F312">
            <v>12</v>
          </cell>
          <cell r="G312">
            <v>110407</v>
          </cell>
          <cell r="K312">
            <v>0</v>
          </cell>
          <cell r="M312" t="str">
            <v>DEL</v>
          </cell>
          <cell r="N312" t="str">
            <v>Resource</v>
          </cell>
          <cell r="Q312" t="str">
            <v>no</v>
          </cell>
          <cell r="X312" t="str">
            <v xml:space="preserve"> </v>
          </cell>
          <cell r="Y312" t="str">
            <v xml:space="preserve"> </v>
          </cell>
          <cell r="Z312" t="str">
            <v xml:space="preserve"> </v>
          </cell>
        </row>
        <row r="313">
          <cell r="B313" t="str">
            <v>B90</v>
          </cell>
          <cell r="F313">
            <v>12</v>
          </cell>
          <cell r="G313">
            <v>110407</v>
          </cell>
          <cell r="K313">
            <v>0</v>
          </cell>
          <cell r="M313" t="str">
            <v>DEL</v>
          </cell>
          <cell r="N313" t="str">
            <v>Resource</v>
          </cell>
          <cell r="Q313" t="str">
            <v>no</v>
          </cell>
          <cell r="X313">
            <v>81</v>
          </cell>
          <cell r="Y313" t="str">
            <v xml:space="preserve"> </v>
          </cell>
          <cell r="Z313" t="str">
            <v xml:space="preserve"> </v>
          </cell>
        </row>
        <row r="314">
          <cell r="B314" t="str">
            <v>B90</v>
          </cell>
          <cell r="F314">
            <v>12</v>
          </cell>
          <cell r="G314">
            <v>110407</v>
          </cell>
          <cell r="K314">
            <v>0</v>
          </cell>
          <cell r="M314" t="str">
            <v>DEL</v>
          </cell>
          <cell r="N314" t="str">
            <v>Resource</v>
          </cell>
          <cell r="Q314" t="str">
            <v>no</v>
          </cell>
          <cell r="X314" t="str">
            <v xml:space="preserve"> </v>
          </cell>
          <cell r="Y314" t="str">
            <v xml:space="preserve"> </v>
          </cell>
          <cell r="Z314" t="str">
            <v xml:space="preserve"> </v>
          </cell>
        </row>
        <row r="315">
          <cell r="B315" t="str">
            <v>B35</v>
          </cell>
          <cell r="F315">
            <v>4</v>
          </cell>
          <cell r="G315">
            <v>110201</v>
          </cell>
          <cell r="K315" t="str">
            <v>PSS</v>
          </cell>
          <cell r="M315" t="str">
            <v>DEL</v>
          </cell>
          <cell r="N315" t="str">
            <v>Resource</v>
          </cell>
          <cell r="Q315" t="str">
            <v>yes</v>
          </cell>
          <cell r="X315">
            <v>-2</v>
          </cell>
          <cell r="Y315" t="str">
            <v xml:space="preserve"> </v>
          </cell>
          <cell r="Z315" t="str">
            <v xml:space="preserve"> </v>
          </cell>
        </row>
        <row r="316">
          <cell r="B316" t="str">
            <v>B35</v>
          </cell>
          <cell r="F316">
            <v>3</v>
          </cell>
          <cell r="G316">
            <v>110302</v>
          </cell>
          <cell r="K316">
            <v>0</v>
          </cell>
          <cell r="M316" t="str">
            <v>DEL</v>
          </cell>
          <cell r="N316" t="str">
            <v>Resource</v>
          </cell>
          <cell r="Q316" t="str">
            <v>yes</v>
          </cell>
          <cell r="X316" t="str">
            <v xml:space="preserve"> </v>
          </cell>
          <cell r="Y316" t="str">
            <v xml:space="preserve"> </v>
          </cell>
          <cell r="Z316" t="str">
            <v xml:space="preserve"> </v>
          </cell>
        </row>
        <row r="317">
          <cell r="B317" t="str">
            <v>B90</v>
          </cell>
          <cell r="F317">
            <v>12</v>
          </cell>
          <cell r="G317">
            <v>110407</v>
          </cell>
          <cell r="K317">
            <v>0</v>
          </cell>
          <cell r="M317" t="str">
            <v>DEL</v>
          </cell>
          <cell r="N317" t="str">
            <v>Resource</v>
          </cell>
          <cell r="Q317" t="str">
            <v>no</v>
          </cell>
          <cell r="X317">
            <v>53</v>
          </cell>
          <cell r="Y317" t="str">
            <v xml:space="preserve"> </v>
          </cell>
          <cell r="Z317" t="str">
            <v xml:space="preserve"> </v>
          </cell>
        </row>
        <row r="318">
          <cell r="B318" t="str">
            <v>B90</v>
          </cell>
          <cell r="F318">
            <v>1</v>
          </cell>
          <cell r="G318">
            <v>110401</v>
          </cell>
          <cell r="K318">
            <v>0</v>
          </cell>
          <cell r="M318" t="str">
            <v>DEL</v>
          </cell>
          <cell r="N318" t="str">
            <v>Resource</v>
          </cell>
          <cell r="Q318" t="str">
            <v>no</v>
          </cell>
          <cell r="X318">
            <v>916</v>
          </cell>
          <cell r="Y318" t="str">
            <v xml:space="preserve"> </v>
          </cell>
          <cell r="Z318" t="str">
            <v xml:space="preserve"> </v>
          </cell>
        </row>
        <row r="319">
          <cell r="B319" t="str">
            <v>E15</v>
          </cell>
          <cell r="F319">
            <v>11</v>
          </cell>
          <cell r="G319">
            <v>110101</v>
          </cell>
          <cell r="K319">
            <v>0</v>
          </cell>
          <cell r="M319" t="str">
            <v>DEL</v>
          </cell>
          <cell r="N319" t="str">
            <v>Capital</v>
          </cell>
          <cell r="Q319" t="str">
            <v>no</v>
          </cell>
          <cell r="X319">
            <v>125</v>
          </cell>
          <cell r="Y319">
            <v>64</v>
          </cell>
          <cell r="Z319">
            <v>31</v>
          </cell>
        </row>
        <row r="320">
          <cell r="B320" t="str">
            <v>B35</v>
          </cell>
          <cell r="F320">
            <v>3</v>
          </cell>
          <cell r="G320">
            <v>110302</v>
          </cell>
          <cell r="K320">
            <v>0</v>
          </cell>
          <cell r="M320" t="str">
            <v>DEL</v>
          </cell>
          <cell r="N320" t="str">
            <v>Resource</v>
          </cell>
          <cell r="Q320" t="str">
            <v>yes</v>
          </cell>
          <cell r="X320" t="str">
            <v xml:space="preserve"> </v>
          </cell>
          <cell r="Y320" t="str">
            <v xml:space="preserve"> </v>
          </cell>
          <cell r="Z320" t="str">
            <v xml:space="preserve"> </v>
          </cell>
        </row>
        <row r="321">
          <cell r="B321" t="str">
            <v>G20</v>
          </cell>
          <cell r="F321">
            <v>4</v>
          </cell>
          <cell r="G321">
            <v>110101</v>
          </cell>
          <cell r="K321">
            <v>0</v>
          </cell>
          <cell r="M321" t="str">
            <v>DEL</v>
          </cell>
          <cell r="N321" t="str">
            <v>Resource</v>
          </cell>
          <cell r="Q321" t="str">
            <v>no</v>
          </cell>
          <cell r="X321" t="str">
            <v xml:space="preserve"> </v>
          </cell>
          <cell r="Y321" t="str">
            <v xml:space="preserve"> </v>
          </cell>
          <cell r="Z321" t="str">
            <v xml:space="preserve"> </v>
          </cell>
        </row>
        <row r="322">
          <cell r="B322" t="str">
            <v>B35</v>
          </cell>
          <cell r="F322">
            <v>4</v>
          </cell>
          <cell r="G322">
            <v>110201</v>
          </cell>
          <cell r="K322" t="str">
            <v>PSS</v>
          </cell>
          <cell r="M322" t="str">
            <v>DEL</v>
          </cell>
          <cell r="N322" t="str">
            <v>Resource</v>
          </cell>
          <cell r="Q322" t="str">
            <v>yes</v>
          </cell>
          <cell r="X322" t="str">
            <v xml:space="preserve"> </v>
          </cell>
          <cell r="Y322">
            <v>215120</v>
          </cell>
          <cell r="Z322">
            <v>197437</v>
          </cell>
        </row>
        <row r="323">
          <cell r="B323" t="str">
            <v>B35</v>
          </cell>
          <cell r="F323">
            <v>4</v>
          </cell>
          <cell r="G323">
            <v>110201</v>
          </cell>
          <cell r="K323" t="str">
            <v>PSS</v>
          </cell>
          <cell r="M323" t="str">
            <v>DEL</v>
          </cell>
          <cell r="N323" t="str">
            <v>Resource</v>
          </cell>
          <cell r="Q323" t="str">
            <v>yes</v>
          </cell>
          <cell r="X323">
            <v>2</v>
          </cell>
          <cell r="Y323" t="str">
            <v xml:space="preserve"> </v>
          </cell>
          <cell r="Z323" t="str">
            <v xml:space="preserve"> </v>
          </cell>
        </row>
        <row r="324">
          <cell r="B324" t="str">
            <v>B35</v>
          </cell>
          <cell r="F324">
            <v>4</v>
          </cell>
          <cell r="G324">
            <v>110201</v>
          </cell>
          <cell r="K324" t="str">
            <v>PSS</v>
          </cell>
          <cell r="M324" t="str">
            <v>DEL</v>
          </cell>
          <cell r="N324" t="str">
            <v>Resource</v>
          </cell>
          <cell r="Q324" t="str">
            <v>yes</v>
          </cell>
          <cell r="X324">
            <v>100000</v>
          </cell>
          <cell r="Y324" t="str">
            <v xml:space="preserve"> </v>
          </cell>
          <cell r="Z324" t="str">
            <v xml:space="preserve"> </v>
          </cell>
        </row>
        <row r="325">
          <cell r="B325" t="str">
            <v>B35</v>
          </cell>
          <cell r="F325">
            <v>4</v>
          </cell>
          <cell r="G325">
            <v>110201</v>
          </cell>
          <cell r="K325" t="str">
            <v>PSS</v>
          </cell>
          <cell r="M325" t="str">
            <v>DEL</v>
          </cell>
          <cell r="N325" t="str">
            <v>Resource</v>
          </cell>
          <cell r="Q325" t="str">
            <v>yes</v>
          </cell>
          <cell r="X325">
            <v>754</v>
          </cell>
          <cell r="Y325" t="str">
            <v xml:space="preserve"> </v>
          </cell>
          <cell r="Z325" t="str">
            <v xml:space="preserve"> </v>
          </cell>
        </row>
        <row r="326">
          <cell r="B326" t="str">
            <v>B35</v>
          </cell>
          <cell r="F326">
            <v>6</v>
          </cell>
          <cell r="G326">
            <v>110201</v>
          </cell>
          <cell r="K326" t="str">
            <v>PSS</v>
          </cell>
          <cell r="M326" t="str">
            <v>DEL</v>
          </cell>
          <cell r="N326" t="str">
            <v>Resource</v>
          </cell>
          <cell r="Q326" t="str">
            <v>yes</v>
          </cell>
          <cell r="X326">
            <v>-5745</v>
          </cell>
          <cell r="Y326" t="str">
            <v xml:space="preserve"> </v>
          </cell>
          <cell r="Z326" t="str">
            <v xml:space="preserve"> </v>
          </cell>
        </row>
        <row r="327">
          <cell r="B327" t="str">
            <v>B35</v>
          </cell>
          <cell r="F327">
            <v>9</v>
          </cell>
          <cell r="G327">
            <v>110201</v>
          </cell>
          <cell r="K327" t="str">
            <v>PSS</v>
          </cell>
          <cell r="M327" t="str">
            <v>DEL</v>
          </cell>
          <cell r="N327" t="str">
            <v>Resource</v>
          </cell>
          <cell r="Q327" t="str">
            <v>yes</v>
          </cell>
          <cell r="X327" t="str">
            <v xml:space="preserve"> </v>
          </cell>
          <cell r="Y327" t="str">
            <v xml:space="preserve"> </v>
          </cell>
          <cell r="Z327" t="str">
            <v xml:space="preserve"> </v>
          </cell>
        </row>
        <row r="328">
          <cell r="B328" t="str">
            <v>B35</v>
          </cell>
          <cell r="F328">
            <v>6</v>
          </cell>
          <cell r="G328">
            <v>110201</v>
          </cell>
          <cell r="K328" t="str">
            <v>PSS</v>
          </cell>
          <cell r="M328" t="str">
            <v>DEL</v>
          </cell>
          <cell r="N328" t="str">
            <v>Resource</v>
          </cell>
          <cell r="Q328" t="str">
            <v>yes</v>
          </cell>
          <cell r="X328" t="str">
            <v xml:space="preserve"> </v>
          </cell>
          <cell r="Y328" t="str">
            <v xml:space="preserve"> </v>
          </cell>
          <cell r="Z328" t="str">
            <v xml:space="preserve"> </v>
          </cell>
        </row>
        <row r="329">
          <cell r="B329" t="str">
            <v>B35</v>
          </cell>
          <cell r="F329">
            <v>2</v>
          </cell>
          <cell r="G329">
            <v>110201</v>
          </cell>
          <cell r="K329" t="str">
            <v>PSS</v>
          </cell>
          <cell r="M329" t="str">
            <v>DEL</v>
          </cell>
          <cell r="N329" t="str">
            <v>Resource</v>
          </cell>
          <cell r="Q329" t="str">
            <v>yes</v>
          </cell>
          <cell r="X329" t="str">
            <v xml:space="preserve"> </v>
          </cell>
          <cell r="Y329" t="str">
            <v xml:space="preserve"> </v>
          </cell>
          <cell r="Z329" t="str">
            <v xml:space="preserve"> </v>
          </cell>
        </row>
        <row r="330">
          <cell r="B330" t="str">
            <v>B35</v>
          </cell>
          <cell r="F330">
            <v>9</v>
          </cell>
          <cell r="G330">
            <v>110201</v>
          </cell>
          <cell r="K330" t="str">
            <v>PSS</v>
          </cell>
          <cell r="M330" t="str">
            <v>DEL</v>
          </cell>
          <cell r="N330" t="str">
            <v>Resource</v>
          </cell>
          <cell r="Q330" t="str">
            <v>yes</v>
          </cell>
          <cell r="X330" t="str">
            <v xml:space="preserve"> </v>
          </cell>
          <cell r="Y330" t="str">
            <v xml:space="preserve"> </v>
          </cell>
          <cell r="Z330" t="str">
            <v xml:space="preserve"> </v>
          </cell>
        </row>
        <row r="331">
          <cell r="B331" t="str">
            <v>B35</v>
          </cell>
          <cell r="F331">
            <v>9</v>
          </cell>
          <cell r="G331">
            <v>110201</v>
          </cell>
          <cell r="K331" t="str">
            <v>PSS</v>
          </cell>
          <cell r="M331" t="str">
            <v>DEL</v>
          </cell>
          <cell r="N331" t="str">
            <v>Resource</v>
          </cell>
          <cell r="Q331" t="str">
            <v>yes</v>
          </cell>
          <cell r="X331" t="str">
            <v xml:space="preserve"> </v>
          </cell>
          <cell r="Y331" t="str">
            <v xml:space="preserve"> </v>
          </cell>
          <cell r="Z331" t="str">
            <v xml:space="preserve"> </v>
          </cell>
        </row>
        <row r="332">
          <cell r="B332" t="str">
            <v>B35</v>
          </cell>
          <cell r="F332">
            <v>4</v>
          </cell>
          <cell r="G332">
            <v>110201</v>
          </cell>
          <cell r="K332" t="str">
            <v>PSS</v>
          </cell>
          <cell r="M332" t="str">
            <v>DEL</v>
          </cell>
          <cell r="N332" t="str">
            <v>Resource</v>
          </cell>
          <cell r="Q332" t="str">
            <v>yes</v>
          </cell>
          <cell r="X332" t="str">
            <v xml:space="preserve"> </v>
          </cell>
          <cell r="Y332" t="str">
            <v xml:space="preserve"> </v>
          </cell>
          <cell r="Z332" t="str">
            <v xml:space="preserve"> </v>
          </cell>
        </row>
        <row r="333">
          <cell r="B333" t="str">
            <v>B35</v>
          </cell>
          <cell r="F333">
            <v>4</v>
          </cell>
          <cell r="G333">
            <v>110201</v>
          </cell>
          <cell r="K333" t="str">
            <v>PSS</v>
          </cell>
          <cell r="M333" t="str">
            <v>DEL</v>
          </cell>
          <cell r="N333" t="str">
            <v>Resource</v>
          </cell>
          <cell r="Q333" t="str">
            <v>yes</v>
          </cell>
          <cell r="X333" t="str">
            <v xml:space="preserve"> </v>
          </cell>
          <cell r="Y333" t="str">
            <v xml:space="preserve"> </v>
          </cell>
          <cell r="Z333" t="str">
            <v xml:space="preserve"> </v>
          </cell>
        </row>
        <row r="334">
          <cell r="B334" t="str">
            <v>B35</v>
          </cell>
          <cell r="F334">
            <v>9</v>
          </cell>
          <cell r="G334">
            <v>110201</v>
          </cell>
          <cell r="K334" t="str">
            <v>PSS</v>
          </cell>
          <cell r="M334" t="str">
            <v>DEL</v>
          </cell>
          <cell r="N334" t="str">
            <v>Resource</v>
          </cell>
          <cell r="Q334" t="str">
            <v>yes</v>
          </cell>
          <cell r="X334" t="str">
            <v xml:space="preserve"> </v>
          </cell>
          <cell r="Y334" t="str">
            <v xml:space="preserve"> </v>
          </cell>
          <cell r="Z334" t="str">
            <v xml:space="preserve"> </v>
          </cell>
        </row>
        <row r="335">
          <cell r="B335" t="str">
            <v>B35</v>
          </cell>
          <cell r="F335">
            <v>2</v>
          </cell>
          <cell r="G335">
            <v>110201</v>
          </cell>
          <cell r="K335" t="str">
            <v>PSS</v>
          </cell>
          <cell r="M335" t="str">
            <v>DEL</v>
          </cell>
          <cell r="N335" t="str">
            <v>Resource</v>
          </cell>
          <cell r="Q335" t="str">
            <v>yes</v>
          </cell>
          <cell r="X335" t="str">
            <v xml:space="preserve"> </v>
          </cell>
          <cell r="Y335">
            <v>256422</v>
          </cell>
          <cell r="Z335">
            <v>296422</v>
          </cell>
        </row>
        <row r="336">
          <cell r="B336" t="str">
            <v>B35</v>
          </cell>
          <cell r="F336">
            <v>2</v>
          </cell>
          <cell r="G336">
            <v>110201</v>
          </cell>
          <cell r="K336" t="str">
            <v>PSS</v>
          </cell>
          <cell r="M336" t="str">
            <v>DEL</v>
          </cell>
          <cell r="N336" t="str">
            <v>Resource</v>
          </cell>
          <cell r="Q336" t="str">
            <v>yes</v>
          </cell>
          <cell r="X336" t="str">
            <v xml:space="preserve"> </v>
          </cell>
          <cell r="Y336">
            <v>-230388</v>
          </cell>
          <cell r="Z336">
            <v>-210388</v>
          </cell>
        </row>
        <row r="337">
          <cell r="B337" t="str">
            <v>B35</v>
          </cell>
          <cell r="F337">
            <v>2</v>
          </cell>
          <cell r="G337">
            <v>110201</v>
          </cell>
          <cell r="K337" t="str">
            <v>PSS</v>
          </cell>
          <cell r="M337" t="str">
            <v>DEL</v>
          </cell>
          <cell r="N337" t="str">
            <v>Resource</v>
          </cell>
          <cell r="Q337" t="str">
            <v>yes</v>
          </cell>
          <cell r="X337" t="str">
            <v xml:space="preserve"> </v>
          </cell>
          <cell r="Y337">
            <v>174291</v>
          </cell>
          <cell r="Z337">
            <v>174291</v>
          </cell>
        </row>
        <row r="338">
          <cell r="B338" t="str">
            <v>B35</v>
          </cell>
          <cell r="F338">
            <v>2</v>
          </cell>
          <cell r="G338">
            <v>110201</v>
          </cell>
          <cell r="K338" t="str">
            <v>PSS</v>
          </cell>
          <cell r="M338" t="str">
            <v>DEL</v>
          </cell>
          <cell r="N338" t="str">
            <v>Resource</v>
          </cell>
          <cell r="Q338" t="str">
            <v>yes</v>
          </cell>
          <cell r="X338" t="str">
            <v xml:space="preserve"> </v>
          </cell>
          <cell r="Y338">
            <v>-20000</v>
          </cell>
          <cell r="Z338">
            <v>-40000</v>
          </cell>
        </row>
        <row r="339">
          <cell r="B339" t="str">
            <v>B35</v>
          </cell>
          <cell r="F339">
            <v>2</v>
          </cell>
          <cell r="G339">
            <v>110201</v>
          </cell>
          <cell r="K339" t="str">
            <v>PSS</v>
          </cell>
          <cell r="M339" t="str">
            <v>DEL</v>
          </cell>
          <cell r="N339" t="str">
            <v>Resource</v>
          </cell>
          <cell r="Q339" t="str">
            <v>yes</v>
          </cell>
          <cell r="X339" t="str">
            <v xml:space="preserve"> </v>
          </cell>
          <cell r="Y339">
            <v>-46118</v>
          </cell>
          <cell r="Z339">
            <v>-46118</v>
          </cell>
        </row>
        <row r="340">
          <cell r="B340" t="str">
            <v>B35</v>
          </cell>
          <cell r="F340">
            <v>6</v>
          </cell>
          <cell r="G340">
            <v>110201</v>
          </cell>
          <cell r="K340" t="str">
            <v>PSS</v>
          </cell>
          <cell r="M340" t="str">
            <v>DEL</v>
          </cell>
          <cell r="N340" t="str">
            <v>Resource</v>
          </cell>
          <cell r="Q340" t="str">
            <v>yes</v>
          </cell>
          <cell r="X340" t="str">
            <v xml:space="preserve"> </v>
          </cell>
          <cell r="Y340" t="str">
            <v xml:space="preserve"> </v>
          </cell>
          <cell r="Z340" t="str">
            <v xml:space="preserve"> </v>
          </cell>
        </row>
        <row r="341">
          <cell r="B341" t="str">
            <v>B35</v>
          </cell>
          <cell r="F341">
            <v>6</v>
          </cell>
          <cell r="G341">
            <v>110201</v>
          </cell>
          <cell r="K341" t="str">
            <v>PSS</v>
          </cell>
          <cell r="M341" t="str">
            <v>DEL</v>
          </cell>
          <cell r="N341" t="str">
            <v>Resource</v>
          </cell>
          <cell r="Q341" t="str">
            <v>yes</v>
          </cell>
          <cell r="X341" t="str">
            <v xml:space="preserve"> </v>
          </cell>
          <cell r="Y341" t="str">
            <v xml:space="preserve"> </v>
          </cell>
          <cell r="Z341" t="str">
            <v xml:space="preserve"> </v>
          </cell>
        </row>
        <row r="342">
          <cell r="B342" t="str">
            <v>B35</v>
          </cell>
          <cell r="F342">
            <v>6</v>
          </cell>
          <cell r="G342">
            <v>110201</v>
          </cell>
          <cell r="K342" t="str">
            <v>PSS</v>
          </cell>
          <cell r="M342" t="str">
            <v>DEL</v>
          </cell>
          <cell r="N342" t="str">
            <v>Resource</v>
          </cell>
          <cell r="Q342" t="str">
            <v>yes</v>
          </cell>
          <cell r="X342" t="str">
            <v xml:space="preserve"> </v>
          </cell>
          <cell r="Y342" t="str">
            <v xml:space="preserve"> </v>
          </cell>
          <cell r="Z342" t="str">
            <v xml:space="preserve"> </v>
          </cell>
        </row>
        <row r="343">
          <cell r="B343" t="str">
            <v>B35</v>
          </cell>
          <cell r="F343">
            <v>3</v>
          </cell>
          <cell r="G343">
            <v>110302</v>
          </cell>
          <cell r="K343">
            <v>0</v>
          </cell>
          <cell r="M343" t="str">
            <v>DEL</v>
          </cell>
          <cell r="N343" t="str">
            <v>Resource</v>
          </cell>
          <cell r="Q343" t="str">
            <v>yes</v>
          </cell>
          <cell r="X343" t="str">
            <v xml:space="preserve"> </v>
          </cell>
          <cell r="Y343" t="str">
            <v xml:space="preserve"> </v>
          </cell>
          <cell r="Z343" t="str">
            <v xml:space="preserve"> </v>
          </cell>
        </row>
        <row r="344">
          <cell r="B344" t="str">
            <v>B35</v>
          </cell>
          <cell r="F344">
            <v>6</v>
          </cell>
          <cell r="G344">
            <v>110201</v>
          </cell>
          <cell r="K344" t="str">
            <v>PSS</v>
          </cell>
          <cell r="M344" t="str">
            <v>DEL</v>
          </cell>
          <cell r="N344" t="str">
            <v>Resource</v>
          </cell>
          <cell r="Q344" t="str">
            <v>yes</v>
          </cell>
          <cell r="X344" t="str">
            <v xml:space="preserve"> </v>
          </cell>
          <cell r="Y344" t="str">
            <v xml:space="preserve"> </v>
          </cell>
          <cell r="Z344" t="str">
            <v xml:space="preserve"> </v>
          </cell>
        </row>
        <row r="345">
          <cell r="B345" t="str">
            <v>B35</v>
          </cell>
          <cell r="F345">
            <v>6</v>
          </cell>
          <cell r="G345">
            <v>110201</v>
          </cell>
          <cell r="K345" t="str">
            <v>PSS</v>
          </cell>
          <cell r="M345" t="str">
            <v>DEL</v>
          </cell>
          <cell r="N345" t="str">
            <v>Resource</v>
          </cell>
          <cell r="Q345" t="str">
            <v>yes</v>
          </cell>
          <cell r="X345" t="str">
            <v xml:space="preserve"> </v>
          </cell>
          <cell r="Y345" t="str">
            <v xml:space="preserve"> </v>
          </cell>
          <cell r="Z345" t="str">
            <v xml:space="preserve"> </v>
          </cell>
        </row>
        <row r="346">
          <cell r="B346" t="str">
            <v>B35</v>
          </cell>
          <cell r="F346">
            <v>6</v>
          </cell>
          <cell r="G346">
            <v>110201</v>
          </cell>
          <cell r="K346" t="str">
            <v>PSS</v>
          </cell>
          <cell r="M346" t="str">
            <v>DEL</v>
          </cell>
          <cell r="N346" t="str">
            <v>Resource</v>
          </cell>
          <cell r="Q346" t="str">
            <v>yes</v>
          </cell>
          <cell r="X346" t="str">
            <v xml:space="preserve"> </v>
          </cell>
          <cell r="Y346" t="str">
            <v xml:space="preserve"> </v>
          </cell>
          <cell r="Z346" t="str">
            <v xml:space="preserve"> </v>
          </cell>
        </row>
        <row r="347">
          <cell r="B347" t="str">
            <v>B35</v>
          </cell>
          <cell r="F347">
            <v>4</v>
          </cell>
          <cell r="G347">
            <v>110201</v>
          </cell>
          <cell r="K347" t="str">
            <v>PSS</v>
          </cell>
          <cell r="M347" t="str">
            <v>DEL</v>
          </cell>
          <cell r="N347" t="str">
            <v>Resource</v>
          </cell>
          <cell r="Q347" t="str">
            <v>yes</v>
          </cell>
          <cell r="X347">
            <v>120</v>
          </cell>
          <cell r="Y347" t="str">
            <v xml:space="preserve"> </v>
          </cell>
          <cell r="Z347" t="str">
            <v xml:space="preserve"> </v>
          </cell>
        </row>
        <row r="348">
          <cell r="B348" t="str">
            <v>B35</v>
          </cell>
          <cell r="F348">
            <v>4</v>
          </cell>
          <cell r="G348">
            <v>110201</v>
          </cell>
          <cell r="K348" t="str">
            <v>PSS</v>
          </cell>
          <cell r="M348" t="str">
            <v>DEL</v>
          </cell>
          <cell r="N348" t="str">
            <v>Resource</v>
          </cell>
          <cell r="Q348" t="str">
            <v>yes</v>
          </cell>
          <cell r="X348">
            <v>750</v>
          </cell>
          <cell r="Y348">
            <v>750</v>
          </cell>
          <cell r="Z348">
            <v>750</v>
          </cell>
        </row>
        <row r="349">
          <cell r="B349" t="str">
            <v>B35</v>
          </cell>
          <cell r="F349">
            <v>6</v>
          </cell>
          <cell r="G349">
            <v>110201</v>
          </cell>
          <cell r="K349" t="str">
            <v>PSS</v>
          </cell>
          <cell r="M349" t="str">
            <v>DEL</v>
          </cell>
          <cell r="N349" t="str">
            <v>Resource</v>
          </cell>
          <cell r="Q349" t="str">
            <v>yes</v>
          </cell>
          <cell r="X349" t="str">
            <v xml:space="preserve"> </v>
          </cell>
          <cell r="Y349" t="str">
            <v xml:space="preserve"> </v>
          </cell>
          <cell r="Z349" t="str">
            <v xml:space="preserve"> </v>
          </cell>
        </row>
        <row r="350">
          <cell r="B350" t="str">
            <v>B35</v>
          </cell>
          <cell r="F350">
            <v>6</v>
          </cell>
          <cell r="G350">
            <v>110201</v>
          </cell>
          <cell r="K350" t="str">
            <v>PSS</v>
          </cell>
          <cell r="M350" t="str">
            <v>DEL</v>
          </cell>
          <cell r="N350" t="str">
            <v>Resource</v>
          </cell>
          <cell r="Q350" t="str">
            <v>yes</v>
          </cell>
          <cell r="X350" t="str">
            <v xml:space="preserve"> </v>
          </cell>
          <cell r="Y350" t="str">
            <v xml:space="preserve"> </v>
          </cell>
          <cell r="Z350" t="str">
            <v xml:space="preserve"> </v>
          </cell>
        </row>
        <row r="351">
          <cell r="B351" t="str">
            <v>B35</v>
          </cell>
          <cell r="F351">
            <v>4</v>
          </cell>
          <cell r="G351">
            <v>110201</v>
          </cell>
          <cell r="K351" t="str">
            <v>PSS</v>
          </cell>
          <cell r="M351" t="str">
            <v>DEL</v>
          </cell>
          <cell r="N351" t="str">
            <v>Resource</v>
          </cell>
          <cell r="Q351" t="str">
            <v>yes</v>
          </cell>
          <cell r="X351" t="str">
            <v xml:space="preserve"> </v>
          </cell>
          <cell r="Y351" t="str">
            <v xml:space="preserve"> </v>
          </cell>
          <cell r="Z351" t="str">
            <v xml:space="preserve"> </v>
          </cell>
        </row>
        <row r="352">
          <cell r="B352" t="str">
            <v>B35</v>
          </cell>
          <cell r="F352">
            <v>4</v>
          </cell>
          <cell r="G352">
            <v>110201</v>
          </cell>
          <cell r="K352" t="str">
            <v>PSS</v>
          </cell>
          <cell r="M352" t="str">
            <v>DEL</v>
          </cell>
          <cell r="N352" t="str">
            <v>Resource</v>
          </cell>
          <cell r="Q352" t="str">
            <v>yes</v>
          </cell>
          <cell r="X352" t="str">
            <v xml:space="preserve"> </v>
          </cell>
          <cell r="Y352" t="str">
            <v xml:space="preserve"> </v>
          </cell>
          <cell r="Z352" t="str">
            <v xml:space="preserve"> </v>
          </cell>
        </row>
        <row r="353">
          <cell r="B353" t="str">
            <v>B35</v>
          </cell>
          <cell r="F353">
            <v>9</v>
          </cell>
          <cell r="G353">
            <v>110302</v>
          </cell>
          <cell r="K353">
            <v>0</v>
          </cell>
          <cell r="M353" t="str">
            <v>DEL</v>
          </cell>
          <cell r="N353" t="str">
            <v>Resource</v>
          </cell>
          <cell r="Q353" t="str">
            <v>yes</v>
          </cell>
          <cell r="X353" t="str">
            <v xml:space="preserve"> </v>
          </cell>
          <cell r="Y353" t="str">
            <v xml:space="preserve"> </v>
          </cell>
          <cell r="Z353" t="str">
            <v xml:space="preserve"> </v>
          </cell>
        </row>
        <row r="354">
          <cell r="B354" t="str">
            <v>B35</v>
          </cell>
          <cell r="F354">
            <v>9</v>
          </cell>
          <cell r="G354">
            <v>110302</v>
          </cell>
          <cell r="K354">
            <v>0</v>
          </cell>
          <cell r="M354" t="str">
            <v>DEL</v>
          </cell>
          <cell r="N354" t="str">
            <v>Resource</v>
          </cell>
          <cell r="Q354" t="str">
            <v>yes</v>
          </cell>
          <cell r="X354" t="str">
            <v xml:space="preserve"> </v>
          </cell>
          <cell r="Y354" t="str">
            <v xml:space="preserve"> </v>
          </cell>
          <cell r="Z354" t="str">
            <v xml:space="preserve"> </v>
          </cell>
        </row>
        <row r="355">
          <cell r="B355" t="str">
            <v>B35</v>
          </cell>
          <cell r="F355">
            <v>9</v>
          </cell>
          <cell r="G355">
            <v>110305</v>
          </cell>
          <cell r="K355">
            <v>0</v>
          </cell>
          <cell r="M355" t="str">
            <v>DEL</v>
          </cell>
          <cell r="N355" t="str">
            <v>Resource</v>
          </cell>
          <cell r="Q355" t="str">
            <v>yes</v>
          </cell>
          <cell r="X355" t="str">
            <v xml:space="preserve"> </v>
          </cell>
          <cell r="Y355" t="str">
            <v xml:space="preserve"> </v>
          </cell>
          <cell r="Z355" t="str">
            <v xml:space="preserve"> </v>
          </cell>
        </row>
        <row r="356">
          <cell r="B356" t="str">
            <v>B35</v>
          </cell>
          <cell r="F356">
            <v>9</v>
          </cell>
          <cell r="G356">
            <v>110305</v>
          </cell>
          <cell r="K356">
            <v>0</v>
          </cell>
          <cell r="M356" t="str">
            <v>DEL</v>
          </cell>
          <cell r="N356" t="str">
            <v>Resource</v>
          </cell>
          <cell r="Q356" t="str">
            <v>yes</v>
          </cell>
          <cell r="X356" t="str">
            <v xml:space="preserve"> </v>
          </cell>
          <cell r="Y356" t="str">
            <v xml:space="preserve"> </v>
          </cell>
          <cell r="Z356" t="str">
            <v xml:space="preserve"> </v>
          </cell>
        </row>
        <row r="357">
          <cell r="B357" t="str">
            <v>B35</v>
          </cell>
          <cell r="F357">
            <v>12</v>
          </cell>
          <cell r="G357">
            <v>110201</v>
          </cell>
          <cell r="K357" t="str">
            <v>PSS</v>
          </cell>
          <cell r="M357" t="str">
            <v>DEL</v>
          </cell>
          <cell r="N357" t="str">
            <v>Resource</v>
          </cell>
          <cell r="Q357" t="str">
            <v>yes</v>
          </cell>
          <cell r="X357">
            <v>-3765</v>
          </cell>
          <cell r="Y357" t="str">
            <v xml:space="preserve"> </v>
          </cell>
          <cell r="Z357" t="str">
            <v xml:space="preserve"> </v>
          </cell>
        </row>
        <row r="358">
          <cell r="B358" t="str">
            <v>B35</v>
          </cell>
          <cell r="F358">
            <v>9</v>
          </cell>
          <cell r="G358">
            <v>110306</v>
          </cell>
          <cell r="K358">
            <v>0</v>
          </cell>
          <cell r="M358" t="str">
            <v>DEL</v>
          </cell>
          <cell r="N358" t="str">
            <v>Resource</v>
          </cell>
          <cell r="Q358" t="str">
            <v>yes</v>
          </cell>
          <cell r="X358" t="str">
            <v xml:space="preserve"> </v>
          </cell>
          <cell r="Y358" t="str">
            <v xml:space="preserve"> </v>
          </cell>
          <cell r="Z358" t="str">
            <v xml:space="preserve"> </v>
          </cell>
        </row>
        <row r="359">
          <cell r="B359" t="str">
            <v>B35</v>
          </cell>
          <cell r="F359">
            <v>9</v>
          </cell>
          <cell r="G359">
            <v>110306</v>
          </cell>
          <cell r="K359">
            <v>0</v>
          </cell>
          <cell r="M359" t="str">
            <v>DEL</v>
          </cell>
          <cell r="N359" t="str">
            <v>Resource</v>
          </cell>
          <cell r="Q359" t="str">
            <v>yes</v>
          </cell>
          <cell r="X359" t="str">
            <v xml:space="preserve"> </v>
          </cell>
          <cell r="Y359" t="str">
            <v xml:space="preserve"> </v>
          </cell>
          <cell r="Z359" t="str">
            <v xml:space="preserve"> </v>
          </cell>
        </row>
        <row r="360">
          <cell r="B360" t="str">
            <v>B35</v>
          </cell>
          <cell r="F360">
            <v>9</v>
          </cell>
          <cell r="G360">
            <v>110306</v>
          </cell>
          <cell r="K360">
            <v>0</v>
          </cell>
          <cell r="M360" t="str">
            <v>DEL</v>
          </cell>
          <cell r="N360" t="str">
            <v>Resource</v>
          </cell>
          <cell r="Q360" t="str">
            <v>yes</v>
          </cell>
          <cell r="X360" t="str">
            <v xml:space="preserve"> </v>
          </cell>
          <cell r="Y360" t="str">
            <v xml:space="preserve"> </v>
          </cell>
          <cell r="Z360" t="str">
            <v xml:space="preserve"> </v>
          </cell>
        </row>
        <row r="361">
          <cell r="B361" t="str">
            <v>B35</v>
          </cell>
          <cell r="F361">
            <v>9</v>
          </cell>
          <cell r="G361">
            <v>110306</v>
          </cell>
          <cell r="K361">
            <v>0</v>
          </cell>
          <cell r="M361" t="str">
            <v>DEL</v>
          </cell>
          <cell r="N361" t="str">
            <v>Resource</v>
          </cell>
          <cell r="Q361" t="str">
            <v>yes</v>
          </cell>
          <cell r="X361" t="str">
            <v xml:space="preserve"> </v>
          </cell>
          <cell r="Y361" t="str">
            <v xml:space="preserve"> </v>
          </cell>
          <cell r="Z361" t="str">
            <v xml:space="preserve"> </v>
          </cell>
        </row>
        <row r="362">
          <cell r="B362" t="str">
            <v>B35</v>
          </cell>
          <cell r="F362">
            <v>12</v>
          </cell>
          <cell r="G362">
            <v>110201</v>
          </cell>
          <cell r="K362" t="str">
            <v>PSS</v>
          </cell>
          <cell r="M362" t="str">
            <v>DEL</v>
          </cell>
          <cell r="N362" t="str">
            <v>Resource</v>
          </cell>
          <cell r="Q362" t="str">
            <v>yes</v>
          </cell>
          <cell r="X362">
            <v>259</v>
          </cell>
          <cell r="Y362" t="str">
            <v xml:space="preserve"> </v>
          </cell>
          <cell r="Z362" t="str">
            <v xml:space="preserve"> </v>
          </cell>
        </row>
        <row r="363">
          <cell r="B363" t="str">
            <v>B35</v>
          </cell>
          <cell r="F363">
            <v>12</v>
          </cell>
          <cell r="G363">
            <v>110201</v>
          </cell>
          <cell r="K363" t="str">
            <v>PSS</v>
          </cell>
          <cell r="M363" t="str">
            <v>DEL</v>
          </cell>
          <cell r="N363" t="str">
            <v>Resource</v>
          </cell>
          <cell r="Q363" t="str">
            <v>yes</v>
          </cell>
          <cell r="X363">
            <v>12</v>
          </cell>
          <cell r="Y363" t="str">
            <v xml:space="preserve"> </v>
          </cell>
          <cell r="Z363" t="str">
            <v xml:space="preserve"> </v>
          </cell>
        </row>
        <row r="364">
          <cell r="B364" t="str">
            <v>B35</v>
          </cell>
          <cell r="F364">
            <v>1</v>
          </cell>
          <cell r="G364">
            <v>110401</v>
          </cell>
          <cell r="K364">
            <v>0</v>
          </cell>
          <cell r="M364" t="str">
            <v>DEL</v>
          </cell>
          <cell r="N364" t="str">
            <v>Resource</v>
          </cell>
          <cell r="Q364" t="str">
            <v>yes</v>
          </cell>
          <cell r="X364">
            <v>1210</v>
          </cell>
          <cell r="Y364" t="str">
            <v xml:space="preserve"> </v>
          </cell>
          <cell r="Z364" t="str">
            <v xml:space="preserve"> </v>
          </cell>
        </row>
        <row r="365">
          <cell r="B365" t="str">
            <v>B35</v>
          </cell>
          <cell r="F365">
            <v>1</v>
          </cell>
          <cell r="G365">
            <v>110401</v>
          </cell>
          <cell r="K365">
            <v>0</v>
          </cell>
          <cell r="M365" t="str">
            <v>DEL</v>
          </cell>
          <cell r="N365" t="str">
            <v>Resource</v>
          </cell>
          <cell r="Q365" t="str">
            <v>yes</v>
          </cell>
          <cell r="X365">
            <v>14040</v>
          </cell>
          <cell r="Y365" t="str">
            <v xml:space="preserve"> </v>
          </cell>
          <cell r="Z365" t="str">
            <v xml:space="preserve"> </v>
          </cell>
        </row>
        <row r="366">
          <cell r="B366" t="str">
            <v>B35</v>
          </cell>
          <cell r="F366">
            <v>9</v>
          </cell>
          <cell r="G366">
            <v>110306</v>
          </cell>
          <cell r="K366">
            <v>0</v>
          </cell>
          <cell r="M366" t="str">
            <v>DEL</v>
          </cell>
          <cell r="N366" t="str">
            <v>Resource</v>
          </cell>
          <cell r="Q366" t="str">
            <v>yes</v>
          </cell>
          <cell r="X366" t="str">
            <v xml:space="preserve"> </v>
          </cell>
          <cell r="Y366" t="str">
            <v xml:space="preserve"> </v>
          </cell>
          <cell r="Z366" t="str">
            <v xml:space="preserve"> </v>
          </cell>
        </row>
        <row r="367">
          <cell r="B367" t="str">
            <v>B35</v>
          </cell>
          <cell r="F367">
            <v>9</v>
          </cell>
          <cell r="G367">
            <v>110306</v>
          </cell>
          <cell r="K367">
            <v>0</v>
          </cell>
          <cell r="M367" t="str">
            <v>DEL</v>
          </cell>
          <cell r="N367" t="str">
            <v>Resource</v>
          </cell>
          <cell r="Q367" t="str">
            <v>yes</v>
          </cell>
          <cell r="X367" t="str">
            <v xml:space="preserve"> </v>
          </cell>
          <cell r="Y367" t="str">
            <v xml:space="preserve"> </v>
          </cell>
          <cell r="Z367" t="str">
            <v xml:space="preserve"> </v>
          </cell>
        </row>
        <row r="368">
          <cell r="B368" t="str">
            <v>B35</v>
          </cell>
          <cell r="F368">
            <v>9</v>
          </cell>
          <cell r="G368">
            <v>110306</v>
          </cell>
          <cell r="K368">
            <v>0</v>
          </cell>
          <cell r="M368" t="str">
            <v>DEL</v>
          </cell>
          <cell r="N368" t="str">
            <v>Resource</v>
          </cell>
          <cell r="Q368" t="str">
            <v>yes</v>
          </cell>
          <cell r="X368" t="str">
            <v xml:space="preserve"> </v>
          </cell>
          <cell r="Y368" t="str">
            <v xml:space="preserve"> </v>
          </cell>
          <cell r="Z368" t="str">
            <v xml:space="preserve"> </v>
          </cell>
        </row>
        <row r="369">
          <cell r="B369" t="str">
            <v>B35</v>
          </cell>
          <cell r="F369">
            <v>9</v>
          </cell>
          <cell r="G369">
            <v>110306</v>
          </cell>
          <cell r="K369">
            <v>0</v>
          </cell>
          <cell r="M369" t="str">
            <v>DEL</v>
          </cell>
          <cell r="N369" t="str">
            <v>Resource</v>
          </cell>
          <cell r="Q369" t="str">
            <v>yes</v>
          </cell>
          <cell r="X369" t="str">
            <v xml:space="preserve"> </v>
          </cell>
          <cell r="Y369" t="str">
            <v xml:space="preserve"> </v>
          </cell>
          <cell r="Z369" t="str">
            <v xml:space="preserve"> </v>
          </cell>
        </row>
        <row r="370">
          <cell r="B370" t="str">
            <v>B35</v>
          </cell>
          <cell r="F370">
            <v>12</v>
          </cell>
          <cell r="G370">
            <v>110201</v>
          </cell>
          <cell r="K370" t="str">
            <v>PSS</v>
          </cell>
          <cell r="M370" t="str">
            <v>DEL</v>
          </cell>
          <cell r="N370" t="str">
            <v>Resource</v>
          </cell>
          <cell r="Q370" t="str">
            <v>yes</v>
          </cell>
          <cell r="X370">
            <v>3765</v>
          </cell>
          <cell r="Y370" t="str">
            <v xml:space="preserve"> </v>
          </cell>
          <cell r="Z370" t="str">
            <v xml:space="preserve"> </v>
          </cell>
        </row>
        <row r="371">
          <cell r="B371" t="str">
            <v>B35</v>
          </cell>
          <cell r="F371">
            <v>12</v>
          </cell>
          <cell r="G371">
            <v>110201</v>
          </cell>
          <cell r="K371" t="str">
            <v>PSS</v>
          </cell>
          <cell r="M371" t="str">
            <v>DEL</v>
          </cell>
          <cell r="N371" t="str">
            <v>Resource</v>
          </cell>
          <cell r="Q371" t="str">
            <v>yes</v>
          </cell>
          <cell r="X371" t="str">
            <v xml:space="preserve"> </v>
          </cell>
          <cell r="Y371" t="str">
            <v xml:space="preserve"> </v>
          </cell>
          <cell r="Z371" t="str">
            <v xml:space="preserve"> </v>
          </cell>
        </row>
        <row r="372">
          <cell r="B372" t="str">
            <v>B35</v>
          </cell>
          <cell r="F372">
            <v>12</v>
          </cell>
          <cell r="G372">
            <v>110201</v>
          </cell>
          <cell r="K372" t="str">
            <v>PSS</v>
          </cell>
          <cell r="M372" t="str">
            <v>DEL</v>
          </cell>
          <cell r="N372" t="str">
            <v>Resource</v>
          </cell>
          <cell r="Q372" t="str">
            <v>yes</v>
          </cell>
          <cell r="X372" t="str">
            <v xml:space="preserve"> </v>
          </cell>
          <cell r="Y372" t="str">
            <v xml:space="preserve"> </v>
          </cell>
          <cell r="Z372" t="str">
            <v xml:space="preserve"> </v>
          </cell>
        </row>
        <row r="373">
          <cell r="B373" t="str">
            <v>B35</v>
          </cell>
          <cell r="F373">
            <v>12</v>
          </cell>
          <cell r="G373">
            <v>110201</v>
          </cell>
          <cell r="K373" t="str">
            <v>PSS</v>
          </cell>
          <cell r="M373" t="str">
            <v>DEL</v>
          </cell>
          <cell r="N373" t="str">
            <v>Resource</v>
          </cell>
          <cell r="Q373" t="str">
            <v>yes</v>
          </cell>
          <cell r="X373">
            <v>-3000</v>
          </cell>
          <cell r="Y373" t="str">
            <v xml:space="preserve"> </v>
          </cell>
          <cell r="Z373" t="str">
            <v xml:space="preserve"> </v>
          </cell>
        </row>
        <row r="374">
          <cell r="B374" t="str">
            <v>B35</v>
          </cell>
          <cell r="F374">
            <v>9</v>
          </cell>
          <cell r="G374">
            <v>110401</v>
          </cell>
          <cell r="K374">
            <v>0</v>
          </cell>
          <cell r="M374" t="str">
            <v>DEL</v>
          </cell>
          <cell r="N374" t="str">
            <v>Resource</v>
          </cell>
          <cell r="Q374" t="str">
            <v>yes</v>
          </cell>
          <cell r="X374" t="str">
            <v xml:space="preserve"> </v>
          </cell>
          <cell r="Y374" t="str">
            <v xml:space="preserve"> </v>
          </cell>
          <cell r="Z374" t="str">
            <v xml:space="preserve"> </v>
          </cell>
        </row>
        <row r="375">
          <cell r="B375" t="str">
            <v>B35</v>
          </cell>
          <cell r="F375">
            <v>9</v>
          </cell>
          <cell r="G375">
            <v>110401</v>
          </cell>
          <cell r="K375">
            <v>0</v>
          </cell>
          <cell r="M375" t="str">
            <v>DEL</v>
          </cell>
          <cell r="N375" t="str">
            <v>Resource</v>
          </cell>
          <cell r="Q375" t="str">
            <v>yes</v>
          </cell>
          <cell r="X375" t="str">
            <v xml:space="preserve"> </v>
          </cell>
          <cell r="Y375" t="str">
            <v xml:space="preserve"> </v>
          </cell>
          <cell r="Z375" t="str">
            <v xml:space="preserve"> </v>
          </cell>
        </row>
        <row r="376">
          <cell r="B376" t="str">
            <v>B35</v>
          </cell>
          <cell r="F376">
            <v>1</v>
          </cell>
          <cell r="G376">
            <v>110302</v>
          </cell>
          <cell r="K376">
            <v>0</v>
          </cell>
          <cell r="M376" t="str">
            <v>DEL</v>
          </cell>
          <cell r="N376" t="str">
            <v>Resource</v>
          </cell>
          <cell r="Q376" t="str">
            <v>yes</v>
          </cell>
          <cell r="X376">
            <v>316051</v>
          </cell>
          <cell r="Y376" t="str">
            <v xml:space="preserve"> </v>
          </cell>
          <cell r="Z376" t="str">
            <v xml:space="preserve"> </v>
          </cell>
        </row>
        <row r="377">
          <cell r="B377" t="str">
            <v>B35</v>
          </cell>
          <cell r="F377">
            <v>1</v>
          </cell>
          <cell r="G377">
            <v>110302</v>
          </cell>
          <cell r="K377">
            <v>0</v>
          </cell>
          <cell r="M377" t="str">
            <v>DEL</v>
          </cell>
          <cell r="N377" t="str">
            <v>Resource</v>
          </cell>
          <cell r="Q377" t="str">
            <v>yes</v>
          </cell>
          <cell r="X377">
            <v>-827</v>
          </cell>
          <cell r="Y377" t="str">
            <v xml:space="preserve"> </v>
          </cell>
          <cell r="Z377" t="str">
            <v xml:space="preserve"> </v>
          </cell>
        </row>
        <row r="378">
          <cell r="B378" t="str">
            <v>B35</v>
          </cell>
          <cell r="F378">
            <v>1</v>
          </cell>
          <cell r="G378">
            <v>110302</v>
          </cell>
          <cell r="K378">
            <v>0</v>
          </cell>
          <cell r="M378" t="str">
            <v>DEL</v>
          </cell>
          <cell r="N378" t="str">
            <v>Resource</v>
          </cell>
          <cell r="Q378" t="str">
            <v>yes</v>
          </cell>
          <cell r="X378" t="str">
            <v xml:space="preserve"> </v>
          </cell>
          <cell r="Y378" t="str">
            <v xml:space="preserve"> </v>
          </cell>
          <cell r="Z378" t="str">
            <v xml:space="preserve"> </v>
          </cell>
        </row>
        <row r="379">
          <cell r="B379" t="str">
            <v>B35</v>
          </cell>
          <cell r="F379">
            <v>1</v>
          </cell>
          <cell r="G379">
            <v>110302</v>
          </cell>
          <cell r="K379">
            <v>0</v>
          </cell>
          <cell r="M379" t="str">
            <v>DEL</v>
          </cell>
          <cell r="N379" t="str">
            <v>Resource</v>
          </cell>
          <cell r="Q379" t="str">
            <v>yes</v>
          </cell>
          <cell r="X379" t="str">
            <v xml:space="preserve"> </v>
          </cell>
          <cell r="Y379" t="str">
            <v xml:space="preserve"> </v>
          </cell>
          <cell r="Z379" t="str">
            <v xml:space="preserve"> </v>
          </cell>
        </row>
        <row r="380">
          <cell r="B380" t="str">
            <v>B35</v>
          </cell>
          <cell r="F380">
            <v>4</v>
          </cell>
          <cell r="G380">
            <v>110302</v>
          </cell>
          <cell r="K380">
            <v>0</v>
          </cell>
          <cell r="M380" t="str">
            <v>DEL</v>
          </cell>
          <cell r="N380" t="str">
            <v>Resource</v>
          </cell>
          <cell r="Q380" t="str">
            <v>yes</v>
          </cell>
          <cell r="X380">
            <v>32</v>
          </cell>
          <cell r="Y380">
            <v>32</v>
          </cell>
          <cell r="Z380">
            <v>32</v>
          </cell>
        </row>
        <row r="381">
          <cell r="B381" t="str">
            <v>B35</v>
          </cell>
          <cell r="F381">
            <v>6</v>
          </cell>
          <cell r="G381">
            <v>110302</v>
          </cell>
          <cell r="K381">
            <v>0</v>
          </cell>
          <cell r="M381" t="str">
            <v>DEL</v>
          </cell>
          <cell r="N381" t="str">
            <v>Resource</v>
          </cell>
          <cell r="Q381" t="str">
            <v>yes</v>
          </cell>
          <cell r="X381">
            <v>-7302</v>
          </cell>
          <cell r="Y381">
            <v>-7302</v>
          </cell>
          <cell r="Z381">
            <v>-7302</v>
          </cell>
        </row>
        <row r="382">
          <cell r="B382" t="str">
            <v>B35</v>
          </cell>
          <cell r="F382">
            <v>6</v>
          </cell>
          <cell r="G382">
            <v>110302</v>
          </cell>
          <cell r="K382">
            <v>0</v>
          </cell>
          <cell r="M382" t="str">
            <v>DEL</v>
          </cell>
          <cell r="N382" t="str">
            <v>Resource</v>
          </cell>
          <cell r="Q382" t="str">
            <v>yes</v>
          </cell>
          <cell r="X382">
            <v>35200</v>
          </cell>
          <cell r="Y382" t="str">
            <v xml:space="preserve"> </v>
          </cell>
          <cell r="Z382" t="str">
            <v xml:space="preserve"> </v>
          </cell>
        </row>
        <row r="383">
          <cell r="B383" t="str">
            <v>B35</v>
          </cell>
          <cell r="F383">
            <v>6</v>
          </cell>
          <cell r="G383">
            <v>110302</v>
          </cell>
          <cell r="K383">
            <v>0</v>
          </cell>
          <cell r="M383" t="str">
            <v>DEL</v>
          </cell>
          <cell r="N383" t="str">
            <v>Resource</v>
          </cell>
          <cell r="Q383" t="str">
            <v>yes</v>
          </cell>
          <cell r="X383" t="str">
            <v xml:space="preserve"> </v>
          </cell>
          <cell r="Y383">
            <v>2000</v>
          </cell>
          <cell r="Z383">
            <v>3000</v>
          </cell>
        </row>
        <row r="384">
          <cell r="B384" t="str">
            <v>B35</v>
          </cell>
          <cell r="F384">
            <v>6</v>
          </cell>
          <cell r="G384">
            <v>110302</v>
          </cell>
          <cell r="K384">
            <v>0</v>
          </cell>
          <cell r="M384" t="str">
            <v>DEL</v>
          </cell>
          <cell r="N384" t="str">
            <v>Resource</v>
          </cell>
          <cell r="Q384" t="str">
            <v>yes</v>
          </cell>
          <cell r="X384">
            <v>-10032</v>
          </cell>
          <cell r="Y384" t="str">
            <v xml:space="preserve"> </v>
          </cell>
          <cell r="Z384" t="str">
            <v xml:space="preserve"> </v>
          </cell>
        </row>
        <row r="385">
          <cell r="B385" t="str">
            <v>B35</v>
          </cell>
          <cell r="F385">
            <v>9</v>
          </cell>
          <cell r="G385">
            <v>110401</v>
          </cell>
          <cell r="K385">
            <v>0</v>
          </cell>
          <cell r="M385" t="str">
            <v>DEL</v>
          </cell>
          <cell r="N385" t="str">
            <v>Resource</v>
          </cell>
          <cell r="Q385" t="str">
            <v>yes</v>
          </cell>
          <cell r="X385" t="str">
            <v xml:space="preserve"> </v>
          </cell>
          <cell r="Y385" t="str">
            <v xml:space="preserve"> </v>
          </cell>
          <cell r="Z385" t="str">
            <v xml:space="preserve"> </v>
          </cell>
        </row>
        <row r="386">
          <cell r="B386" t="str">
            <v>B35</v>
          </cell>
          <cell r="F386">
            <v>12</v>
          </cell>
          <cell r="G386">
            <v>110202</v>
          </cell>
          <cell r="K386" t="str">
            <v>PSS</v>
          </cell>
          <cell r="M386" t="str">
            <v>non-budget</v>
          </cell>
          <cell r="N386" t="str">
            <v>non-budget</v>
          </cell>
          <cell r="Q386" t="str">
            <v>yes</v>
          </cell>
          <cell r="X386">
            <v>10552979</v>
          </cell>
          <cell r="Y386" t="str">
            <v xml:space="preserve"> </v>
          </cell>
          <cell r="Z386" t="str">
            <v xml:space="preserve"> </v>
          </cell>
        </row>
        <row r="387">
          <cell r="B387" t="str">
            <v>B35</v>
          </cell>
          <cell r="F387">
            <v>9</v>
          </cell>
          <cell r="G387">
            <v>110401</v>
          </cell>
          <cell r="K387">
            <v>0</v>
          </cell>
          <cell r="M387" t="str">
            <v>DEL</v>
          </cell>
          <cell r="N387" t="str">
            <v>Resource</v>
          </cell>
          <cell r="Q387" t="str">
            <v>yes</v>
          </cell>
          <cell r="X387" t="str">
            <v xml:space="preserve"> </v>
          </cell>
          <cell r="Y387" t="str">
            <v xml:space="preserve"> </v>
          </cell>
          <cell r="Z387" t="str">
            <v xml:space="preserve"> </v>
          </cell>
        </row>
        <row r="388">
          <cell r="B388" t="str">
            <v>B35</v>
          </cell>
          <cell r="F388">
            <v>9</v>
          </cell>
          <cell r="G388">
            <v>110401</v>
          </cell>
          <cell r="K388">
            <v>0</v>
          </cell>
          <cell r="M388" t="str">
            <v>DEL</v>
          </cell>
          <cell r="N388" t="str">
            <v>Resource</v>
          </cell>
          <cell r="Q388" t="str">
            <v>yes</v>
          </cell>
          <cell r="X388" t="str">
            <v xml:space="preserve"> </v>
          </cell>
          <cell r="Y388" t="str">
            <v xml:space="preserve"> </v>
          </cell>
          <cell r="Z388" t="str">
            <v xml:space="preserve"> </v>
          </cell>
        </row>
        <row r="389">
          <cell r="B389" t="str">
            <v>B35</v>
          </cell>
          <cell r="F389">
            <v>12</v>
          </cell>
          <cell r="G389">
            <v>110202</v>
          </cell>
          <cell r="K389" t="str">
            <v>PSS</v>
          </cell>
          <cell r="M389" t="str">
            <v>non-budget</v>
          </cell>
          <cell r="N389" t="str">
            <v>non-budget</v>
          </cell>
          <cell r="Q389" t="str">
            <v>yes</v>
          </cell>
          <cell r="X389">
            <v>-216462</v>
          </cell>
          <cell r="Y389" t="str">
            <v xml:space="preserve"> </v>
          </cell>
          <cell r="Z389" t="str">
            <v xml:space="preserve"> </v>
          </cell>
        </row>
        <row r="390">
          <cell r="B390" t="str">
            <v>B35</v>
          </cell>
          <cell r="F390">
            <v>9</v>
          </cell>
          <cell r="G390">
            <v>110401</v>
          </cell>
          <cell r="K390">
            <v>0</v>
          </cell>
          <cell r="M390" t="str">
            <v>DEL</v>
          </cell>
          <cell r="N390" t="str">
            <v>Resource</v>
          </cell>
          <cell r="Q390" t="str">
            <v>yes</v>
          </cell>
          <cell r="X390" t="str">
            <v xml:space="preserve"> </v>
          </cell>
          <cell r="Y390" t="str">
            <v xml:space="preserve"> </v>
          </cell>
          <cell r="Z390" t="str">
            <v xml:space="preserve"> </v>
          </cell>
        </row>
        <row r="391">
          <cell r="B391" t="str">
            <v>B35</v>
          </cell>
          <cell r="F391">
            <v>2</v>
          </cell>
          <cell r="G391">
            <v>110302</v>
          </cell>
          <cell r="K391">
            <v>0</v>
          </cell>
          <cell r="M391" t="str">
            <v>DEL</v>
          </cell>
          <cell r="N391" t="str">
            <v>Resource</v>
          </cell>
          <cell r="Q391" t="str">
            <v>yes</v>
          </cell>
          <cell r="X391" t="str">
            <v xml:space="preserve"> </v>
          </cell>
          <cell r="Y391" t="str">
            <v xml:space="preserve"> </v>
          </cell>
          <cell r="Z391" t="str">
            <v xml:space="preserve"> </v>
          </cell>
        </row>
        <row r="392">
          <cell r="B392" t="str">
            <v>B35</v>
          </cell>
          <cell r="F392">
            <v>2</v>
          </cell>
          <cell r="G392">
            <v>110302</v>
          </cell>
          <cell r="K392">
            <v>0</v>
          </cell>
          <cell r="M392" t="str">
            <v>DEL</v>
          </cell>
          <cell r="N392" t="str">
            <v>Resource</v>
          </cell>
          <cell r="Q392" t="str">
            <v>yes</v>
          </cell>
          <cell r="X392" t="str">
            <v xml:space="preserve"> </v>
          </cell>
          <cell r="Y392" t="str">
            <v xml:space="preserve"> </v>
          </cell>
          <cell r="Z392" t="str">
            <v xml:space="preserve"> </v>
          </cell>
        </row>
        <row r="393">
          <cell r="B393" t="str">
            <v>B35</v>
          </cell>
          <cell r="F393">
            <v>4</v>
          </cell>
          <cell r="G393">
            <v>110302</v>
          </cell>
          <cell r="K393">
            <v>0</v>
          </cell>
          <cell r="M393" t="str">
            <v>DEL</v>
          </cell>
          <cell r="N393" t="str">
            <v>Resource</v>
          </cell>
          <cell r="Q393" t="str">
            <v>yes</v>
          </cell>
          <cell r="X393" t="str">
            <v xml:space="preserve"> </v>
          </cell>
          <cell r="Y393" t="str">
            <v xml:space="preserve"> </v>
          </cell>
          <cell r="Z393" t="str">
            <v xml:space="preserve"> </v>
          </cell>
        </row>
        <row r="394">
          <cell r="B394" t="str">
            <v>B35</v>
          </cell>
          <cell r="F394">
            <v>4</v>
          </cell>
          <cell r="G394">
            <v>110302</v>
          </cell>
          <cell r="K394">
            <v>0</v>
          </cell>
          <cell r="M394" t="str">
            <v>DEL</v>
          </cell>
          <cell r="N394" t="str">
            <v>Resource</v>
          </cell>
          <cell r="Q394" t="str">
            <v>yes</v>
          </cell>
          <cell r="X394" t="str">
            <v xml:space="preserve"> </v>
          </cell>
          <cell r="Y394" t="str">
            <v xml:space="preserve"> </v>
          </cell>
          <cell r="Z394" t="str">
            <v xml:space="preserve"> </v>
          </cell>
        </row>
        <row r="395">
          <cell r="B395" t="str">
            <v>B35</v>
          </cell>
          <cell r="F395">
            <v>8</v>
          </cell>
          <cell r="G395">
            <v>110302</v>
          </cell>
          <cell r="K395">
            <v>0</v>
          </cell>
          <cell r="M395" t="str">
            <v>DEL</v>
          </cell>
          <cell r="N395" t="str">
            <v>Resource</v>
          </cell>
          <cell r="Q395" t="str">
            <v>yes</v>
          </cell>
          <cell r="X395" t="str">
            <v xml:space="preserve"> </v>
          </cell>
          <cell r="Y395" t="str">
            <v xml:space="preserve"> </v>
          </cell>
          <cell r="Z395" t="str">
            <v xml:space="preserve"> </v>
          </cell>
        </row>
        <row r="396">
          <cell r="B396" t="str">
            <v>B35</v>
          </cell>
          <cell r="F396">
            <v>9</v>
          </cell>
          <cell r="G396">
            <v>110401</v>
          </cell>
          <cell r="K396">
            <v>0</v>
          </cell>
          <cell r="M396" t="str">
            <v>DEL</v>
          </cell>
          <cell r="N396" t="str">
            <v>Resource</v>
          </cell>
          <cell r="Q396" t="str">
            <v>yes</v>
          </cell>
          <cell r="X396" t="str">
            <v xml:space="preserve"> </v>
          </cell>
          <cell r="Y396" t="str">
            <v xml:space="preserve"> </v>
          </cell>
          <cell r="Z396" t="str">
            <v xml:space="preserve"> </v>
          </cell>
        </row>
        <row r="397">
          <cell r="B397" t="str">
            <v>B35</v>
          </cell>
          <cell r="F397">
            <v>9</v>
          </cell>
          <cell r="G397">
            <v>110401</v>
          </cell>
          <cell r="K397">
            <v>0</v>
          </cell>
          <cell r="M397" t="str">
            <v>DEL</v>
          </cell>
          <cell r="N397" t="str">
            <v>Resource</v>
          </cell>
          <cell r="Q397" t="str">
            <v>yes</v>
          </cell>
          <cell r="X397" t="str">
            <v xml:space="preserve"> </v>
          </cell>
          <cell r="Y397" t="str">
            <v xml:space="preserve"> </v>
          </cell>
          <cell r="Z397" t="str">
            <v xml:space="preserve"> </v>
          </cell>
        </row>
        <row r="398">
          <cell r="B398" t="str">
            <v>B35</v>
          </cell>
          <cell r="F398">
            <v>9</v>
          </cell>
          <cell r="G398">
            <v>110401</v>
          </cell>
          <cell r="K398">
            <v>0</v>
          </cell>
          <cell r="M398" t="str">
            <v>DEL</v>
          </cell>
          <cell r="N398" t="str">
            <v>Resource</v>
          </cell>
          <cell r="Q398" t="str">
            <v>yes</v>
          </cell>
          <cell r="X398" t="str">
            <v xml:space="preserve"> </v>
          </cell>
          <cell r="Y398" t="str">
            <v xml:space="preserve"> </v>
          </cell>
          <cell r="Z398" t="str">
            <v xml:space="preserve"> </v>
          </cell>
        </row>
        <row r="399">
          <cell r="B399" t="str">
            <v>B35</v>
          </cell>
          <cell r="F399">
            <v>3</v>
          </cell>
          <cell r="G399">
            <v>110302</v>
          </cell>
          <cell r="K399">
            <v>0</v>
          </cell>
          <cell r="M399" t="str">
            <v>DEL</v>
          </cell>
          <cell r="N399" t="str">
            <v>Resource</v>
          </cell>
          <cell r="Q399" t="str">
            <v>yes</v>
          </cell>
          <cell r="X399" t="str">
            <v xml:space="preserve"> </v>
          </cell>
          <cell r="Y399" t="str">
            <v xml:space="preserve"> </v>
          </cell>
          <cell r="Z399" t="str">
            <v xml:space="preserve"> </v>
          </cell>
        </row>
        <row r="400">
          <cell r="B400" t="str">
            <v>B35</v>
          </cell>
          <cell r="F400">
            <v>2</v>
          </cell>
          <cell r="G400">
            <v>110302</v>
          </cell>
          <cell r="K400">
            <v>0</v>
          </cell>
          <cell r="M400" t="str">
            <v>DEL</v>
          </cell>
          <cell r="N400" t="str">
            <v>Resource</v>
          </cell>
          <cell r="Q400" t="str">
            <v>yes</v>
          </cell>
          <cell r="X400" t="str">
            <v xml:space="preserve"> </v>
          </cell>
          <cell r="Y400">
            <v>315507</v>
          </cell>
          <cell r="Z400">
            <v>315507</v>
          </cell>
        </row>
        <row r="401">
          <cell r="B401" t="str">
            <v>B35</v>
          </cell>
          <cell r="F401">
            <v>2</v>
          </cell>
          <cell r="G401">
            <v>110302</v>
          </cell>
          <cell r="K401">
            <v>0</v>
          </cell>
          <cell r="M401" t="str">
            <v>DEL</v>
          </cell>
          <cell r="N401" t="str">
            <v>Resource</v>
          </cell>
          <cell r="Q401" t="str">
            <v>yes</v>
          </cell>
          <cell r="X401" t="str">
            <v xml:space="preserve"> </v>
          </cell>
          <cell r="Y401">
            <v>-872</v>
          </cell>
          <cell r="Z401">
            <v>-872</v>
          </cell>
        </row>
        <row r="402">
          <cell r="B402" t="str">
            <v>B35</v>
          </cell>
          <cell r="F402">
            <v>3</v>
          </cell>
          <cell r="G402">
            <v>110401</v>
          </cell>
          <cell r="K402">
            <v>0</v>
          </cell>
          <cell r="M402" t="str">
            <v>DEL</v>
          </cell>
          <cell r="N402" t="str">
            <v>Resource</v>
          </cell>
          <cell r="Q402" t="str">
            <v>yes</v>
          </cell>
          <cell r="X402" t="str">
            <v xml:space="preserve"> </v>
          </cell>
          <cell r="Y402" t="str">
            <v xml:space="preserve"> </v>
          </cell>
          <cell r="Z402" t="str">
            <v xml:space="preserve"> </v>
          </cell>
        </row>
        <row r="403">
          <cell r="B403" t="str">
            <v>B35</v>
          </cell>
          <cell r="F403">
            <v>6</v>
          </cell>
          <cell r="G403">
            <v>110302</v>
          </cell>
          <cell r="K403">
            <v>0</v>
          </cell>
          <cell r="M403" t="str">
            <v>DEL</v>
          </cell>
          <cell r="N403" t="str">
            <v>Resource</v>
          </cell>
          <cell r="Q403" t="str">
            <v>yes</v>
          </cell>
          <cell r="X403" t="str">
            <v xml:space="preserve"> </v>
          </cell>
          <cell r="Y403" t="str">
            <v xml:space="preserve"> </v>
          </cell>
          <cell r="Z403" t="str">
            <v xml:space="preserve"> </v>
          </cell>
        </row>
        <row r="404">
          <cell r="B404" t="str">
            <v>B35</v>
          </cell>
          <cell r="F404">
            <v>6</v>
          </cell>
          <cell r="G404">
            <v>110302</v>
          </cell>
          <cell r="K404">
            <v>0</v>
          </cell>
          <cell r="M404" t="str">
            <v>DEL</v>
          </cell>
          <cell r="N404" t="str">
            <v>Resource</v>
          </cell>
          <cell r="Q404" t="str">
            <v>yes</v>
          </cell>
          <cell r="X404" t="str">
            <v xml:space="preserve"> </v>
          </cell>
          <cell r="Y404" t="str">
            <v xml:space="preserve"> </v>
          </cell>
          <cell r="Z404" t="str">
            <v xml:space="preserve"> </v>
          </cell>
        </row>
        <row r="405">
          <cell r="B405" t="str">
            <v>B35</v>
          </cell>
          <cell r="F405">
            <v>6</v>
          </cell>
          <cell r="G405">
            <v>110302</v>
          </cell>
          <cell r="K405">
            <v>0</v>
          </cell>
          <cell r="M405" t="str">
            <v>DEL</v>
          </cell>
          <cell r="N405" t="str">
            <v>Resource</v>
          </cell>
          <cell r="Q405" t="str">
            <v>yes</v>
          </cell>
          <cell r="X405" t="str">
            <v xml:space="preserve"> </v>
          </cell>
          <cell r="Y405" t="str">
            <v xml:space="preserve"> </v>
          </cell>
          <cell r="Z405" t="str">
            <v xml:space="preserve"> </v>
          </cell>
        </row>
        <row r="406">
          <cell r="B406" t="str">
            <v>B35</v>
          </cell>
          <cell r="F406">
            <v>6</v>
          </cell>
          <cell r="G406">
            <v>110302</v>
          </cell>
          <cell r="K406">
            <v>0</v>
          </cell>
          <cell r="M406" t="str">
            <v>DEL</v>
          </cell>
          <cell r="N406" t="str">
            <v>Resource</v>
          </cell>
          <cell r="Q406" t="str">
            <v>yes</v>
          </cell>
          <cell r="X406" t="str">
            <v xml:space="preserve"> </v>
          </cell>
          <cell r="Y406" t="str">
            <v xml:space="preserve"> </v>
          </cell>
          <cell r="Z406" t="str">
            <v xml:space="preserve"> </v>
          </cell>
        </row>
        <row r="407">
          <cell r="B407" t="str">
            <v>B35</v>
          </cell>
          <cell r="F407">
            <v>6</v>
          </cell>
          <cell r="G407">
            <v>110302</v>
          </cell>
          <cell r="K407">
            <v>0</v>
          </cell>
          <cell r="M407" t="str">
            <v>DEL</v>
          </cell>
          <cell r="N407" t="str">
            <v>Resource</v>
          </cell>
          <cell r="Q407" t="str">
            <v>yes</v>
          </cell>
          <cell r="X407" t="str">
            <v xml:space="preserve"> </v>
          </cell>
          <cell r="Y407" t="str">
            <v xml:space="preserve"> </v>
          </cell>
          <cell r="Z407" t="str">
            <v xml:space="preserve"> </v>
          </cell>
        </row>
        <row r="408">
          <cell r="B408" t="str">
            <v>B35</v>
          </cell>
          <cell r="F408">
            <v>6</v>
          </cell>
          <cell r="G408">
            <v>110302</v>
          </cell>
          <cell r="K408">
            <v>0</v>
          </cell>
          <cell r="M408" t="str">
            <v>DEL</v>
          </cell>
          <cell r="N408" t="str">
            <v>Resource</v>
          </cell>
          <cell r="Q408" t="str">
            <v>yes</v>
          </cell>
          <cell r="X408" t="str">
            <v xml:space="preserve"> </v>
          </cell>
          <cell r="Y408" t="str">
            <v xml:space="preserve"> </v>
          </cell>
          <cell r="Z408" t="str">
            <v xml:space="preserve"> </v>
          </cell>
        </row>
        <row r="409">
          <cell r="B409" t="str">
            <v>B35</v>
          </cell>
          <cell r="F409">
            <v>6</v>
          </cell>
          <cell r="G409">
            <v>110302</v>
          </cell>
          <cell r="K409">
            <v>0</v>
          </cell>
          <cell r="M409" t="str">
            <v>DEL</v>
          </cell>
          <cell r="N409" t="str">
            <v>Resource</v>
          </cell>
          <cell r="Q409" t="str">
            <v>yes</v>
          </cell>
          <cell r="X409" t="str">
            <v xml:space="preserve"> </v>
          </cell>
          <cell r="Y409" t="str">
            <v xml:space="preserve"> </v>
          </cell>
          <cell r="Z409" t="str">
            <v xml:space="preserve"> </v>
          </cell>
        </row>
        <row r="410">
          <cell r="B410" t="str">
            <v>B35</v>
          </cell>
          <cell r="F410">
            <v>6</v>
          </cell>
          <cell r="G410">
            <v>110302</v>
          </cell>
          <cell r="K410">
            <v>0</v>
          </cell>
          <cell r="M410" t="str">
            <v>DEL</v>
          </cell>
          <cell r="N410" t="str">
            <v>Resource</v>
          </cell>
          <cell r="Q410" t="str">
            <v>yes</v>
          </cell>
          <cell r="X410" t="str">
            <v xml:space="preserve"> </v>
          </cell>
          <cell r="Y410" t="str">
            <v xml:space="preserve"> </v>
          </cell>
          <cell r="Z410" t="str">
            <v xml:space="preserve"> </v>
          </cell>
        </row>
        <row r="411">
          <cell r="B411" t="str">
            <v>B35</v>
          </cell>
          <cell r="F411">
            <v>6</v>
          </cell>
          <cell r="G411">
            <v>110302</v>
          </cell>
          <cell r="K411">
            <v>0</v>
          </cell>
          <cell r="M411" t="str">
            <v>DEL</v>
          </cell>
          <cell r="N411" t="str">
            <v>Resource</v>
          </cell>
          <cell r="Q411" t="str">
            <v>yes</v>
          </cell>
          <cell r="X411" t="str">
            <v xml:space="preserve"> </v>
          </cell>
          <cell r="Y411" t="str">
            <v xml:space="preserve"> </v>
          </cell>
          <cell r="Z411" t="str">
            <v xml:space="preserve"> </v>
          </cell>
        </row>
        <row r="412">
          <cell r="B412" t="str">
            <v>B35</v>
          </cell>
          <cell r="F412">
            <v>4</v>
          </cell>
          <cell r="G412">
            <v>110302</v>
          </cell>
          <cell r="K412">
            <v>0</v>
          </cell>
          <cell r="M412" t="str">
            <v>DEL</v>
          </cell>
          <cell r="N412" t="str">
            <v>Resource</v>
          </cell>
          <cell r="Q412" t="str">
            <v>yes</v>
          </cell>
          <cell r="X412" t="str">
            <v xml:space="preserve"> </v>
          </cell>
          <cell r="Y412" t="str">
            <v xml:space="preserve"> </v>
          </cell>
          <cell r="Z412" t="str">
            <v xml:space="preserve"> </v>
          </cell>
        </row>
        <row r="413">
          <cell r="B413" t="str">
            <v>B35</v>
          </cell>
          <cell r="F413">
            <v>4</v>
          </cell>
          <cell r="G413">
            <v>110302</v>
          </cell>
          <cell r="K413">
            <v>0</v>
          </cell>
          <cell r="M413" t="str">
            <v>DEL</v>
          </cell>
          <cell r="N413" t="str">
            <v>Resource</v>
          </cell>
          <cell r="Q413" t="str">
            <v>yes</v>
          </cell>
          <cell r="X413" t="str">
            <v xml:space="preserve"> </v>
          </cell>
          <cell r="Y413" t="str">
            <v xml:space="preserve"> </v>
          </cell>
          <cell r="Z413" t="str">
            <v xml:space="preserve"> </v>
          </cell>
        </row>
        <row r="414">
          <cell r="B414" t="str">
            <v>B35</v>
          </cell>
          <cell r="F414">
            <v>6</v>
          </cell>
          <cell r="G414">
            <v>110302</v>
          </cell>
          <cell r="K414">
            <v>0</v>
          </cell>
          <cell r="M414" t="str">
            <v>DEL</v>
          </cell>
          <cell r="N414" t="str">
            <v>Resource</v>
          </cell>
          <cell r="Q414" t="str">
            <v>yes</v>
          </cell>
          <cell r="X414" t="str">
            <v xml:space="preserve"> </v>
          </cell>
          <cell r="Y414" t="str">
            <v xml:space="preserve"> </v>
          </cell>
          <cell r="Z414" t="str">
            <v xml:space="preserve"> </v>
          </cell>
        </row>
        <row r="415">
          <cell r="B415" t="str">
            <v>B35</v>
          </cell>
          <cell r="F415">
            <v>6</v>
          </cell>
          <cell r="G415">
            <v>110302</v>
          </cell>
          <cell r="K415">
            <v>0</v>
          </cell>
          <cell r="M415" t="str">
            <v>DEL</v>
          </cell>
          <cell r="N415" t="str">
            <v>Resource</v>
          </cell>
          <cell r="Q415" t="str">
            <v>yes</v>
          </cell>
          <cell r="X415" t="str">
            <v xml:space="preserve"> </v>
          </cell>
          <cell r="Y415" t="str">
            <v xml:space="preserve"> </v>
          </cell>
          <cell r="Z415" t="str">
            <v xml:space="preserve"> </v>
          </cell>
        </row>
        <row r="416">
          <cell r="B416" t="str">
            <v>B35</v>
          </cell>
          <cell r="F416">
            <v>5</v>
          </cell>
          <cell r="G416">
            <v>110302</v>
          </cell>
          <cell r="K416">
            <v>0</v>
          </cell>
          <cell r="M416" t="str">
            <v>DEL</v>
          </cell>
          <cell r="N416" t="str">
            <v>Resource</v>
          </cell>
          <cell r="Q416" t="str">
            <v>yes</v>
          </cell>
          <cell r="X416">
            <v>-32</v>
          </cell>
          <cell r="Y416">
            <v>-32</v>
          </cell>
          <cell r="Z416">
            <v>-32</v>
          </cell>
        </row>
        <row r="417">
          <cell r="B417" t="str">
            <v>B35</v>
          </cell>
          <cell r="F417">
            <v>3</v>
          </cell>
          <cell r="G417">
            <v>110401</v>
          </cell>
          <cell r="K417">
            <v>0</v>
          </cell>
          <cell r="M417" t="str">
            <v>DEL</v>
          </cell>
          <cell r="N417" t="str">
            <v>Resource</v>
          </cell>
          <cell r="Q417" t="str">
            <v>yes</v>
          </cell>
          <cell r="X417" t="str">
            <v xml:space="preserve"> </v>
          </cell>
          <cell r="Y417" t="str">
            <v xml:space="preserve"> </v>
          </cell>
          <cell r="Z417" t="str">
            <v xml:space="preserve"> </v>
          </cell>
        </row>
        <row r="418">
          <cell r="B418" t="str">
            <v>B35</v>
          </cell>
          <cell r="F418">
            <v>3</v>
          </cell>
          <cell r="G418">
            <v>110401</v>
          </cell>
          <cell r="K418">
            <v>0</v>
          </cell>
          <cell r="M418" t="str">
            <v>DEL</v>
          </cell>
          <cell r="N418" t="str">
            <v>Resource</v>
          </cell>
          <cell r="Q418" t="str">
            <v>yes</v>
          </cell>
          <cell r="X418" t="str">
            <v xml:space="preserve"> </v>
          </cell>
          <cell r="Y418" t="str">
            <v xml:space="preserve"> </v>
          </cell>
          <cell r="Z418" t="str">
            <v xml:space="preserve"> </v>
          </cell>
        </row>
        <row r="419">
          <cell r="B419" t="str">
            <v>B35</v>
          </cell>
          <cell r="F419">
            <v>4</v>
          </cell>
          <cell r="G419">
            <v>110302</v>
          </cell>
          <cell r="K419">
            <v>0</v>
          </cell>
          <cell r="M419" t="str">
            <v>DEL</v>
          </cell>
          <cell r="N419" t="str">
            <v>Resource</v>
          </cell>
          <cell r="Q419" t="str">
            <v>yes</v>
          </cell>
          <cell r="X419" t="str">
            <v xml:space="preserve"> </v>
          </cell>
          <cell r="Y419" t="str">
            <v xml:space="preserve"> </v>
          </cell>
          <cell r="Z419" t="str">
            <v xml:space="preserve"> </v>
          </cell>
        </row>
        <row r="420">
          <cell r="B420" t="str">
            <v>B35</v>
          </cell>
          <cell r="F420">
            <v>4</v>
          </cell>
          <cell r="G420">
            <v>110302</v>
          </cell>
          <cell r="K420">
            <v>0</v>
          </cell>
          <cell r="M420" t="str">
            <v>DEL</v>
          </cell>
          <cell r="N420" t="str">
            <v>Resource</v>
          </cell>
          <cell r="Q420" t="str">
            <v>yes</v>
          </cell>
          <cell r="X420" t="str">
            <v xml:space="preserve"> </v>
          </cell>
          <cell r="Y420" t="str">
            <v xml:space="preserve"> </v>
          </cell>
          <cell r="Z420" t="str">
            <v xml:space="preserve"> </v>
          </cell>
        </row>
        <row r="421">
          <cell r="B421" t="str">
            <v>B35</v>
          </cell>
          <cell r="F421">
            <v>9</v>
          </cell>
          <cell r="G421">
            <v>110407</v>
          </cell>
          <cell r="K421">
            <v>0</v>
          </cell>
          <cell r="M421" t="str">
            <v>DEL</v>
          </cell>
          <cell r="N421" t="str">
            <v>Resource</v>
          </cell>
          <cell r="Q421" t="str">
            <v>yes</v>
          </cell>
          <cell r="X421" t="str">
            <v xml:space="preserve"> </v>
          </cell>
          <cell r="Y421" t="str">
            <v xml:space="preserve"> </v>
          </cell>
          <cell r="Z421" t="str">
            <v xml:space="preserve"> </v>
          </cell>
        </row>
        <row r="422">
          <cell r="B422" t="str">
            <v>B90</v>
          </cell>
          <cell r="F422">
            <v>2</v>
          </cell>
          <cell r="G422">
            <v>110401</v>
          </cell>
          <cell r="K422">
            <v>0</v>
          </cell>
          <cell r="M422" t="str">
            <v>DEL</v>
          </cell>
          <cell r="N422" t="str">
            <v>Resource</v>
          </cell>
          <cell r="Q422" t="str">
            <v>no</v>
          </cell>
          <cell r="X422" t="str">
            <v xml:space="preserve"> </v>
          </cell>
          <cell r="Y422">
            <v>916</v>
          </cell>
          <cell r="Z422">
            <v>916</v>
          </cell>
        </row>
        <row r="423">
          <cell r="B423" t="str">
            <v>B35</v>
          </cell>
          <cell r="F423">
            <v>9</v>
          </cell>
          <cell r="G423">
            <v>110503</v>
          </cell>
          <cell r="K423">
            <v>0</v>
          </cell>
          <cell r="M423" t="str">
            <v>DEL</v>
          </cell>
          <cell r="N423" t="str">
            <v>Resource</v>
          </cell>
          <cell r="Q423" t="str">
            <v>yes</v>
          </cell>
          <cell r="X423" t="str">
            <v xml:space="preserve"> </v>
          </cell>
          <cell r="Y423" t="str">
            <v xml:space="preserve"> </v>
          </cell>
          <cell r="Z423" t="str">
            <v xml:space="preserve"> </v>
          </cell>
        </row>
        <row r="424">
          <cell r="B424" t="str">
            <v>B90</v>
          </cell>
          <cell r="F424">
            <v>1</v>
          </cell>
          <cell r="G424">
            <v>110401</v>
          </cell>
          <cell r="K424">
            <v>0</v>
          </cell>
          <cell r="M424" t="str">
            <v>DEL</v>
          </cell>
          <cell r="N424" t="str">
            <v>Resource</v>
          </cell>
          <cell r="Q424" t="str">
            <v>no</v>
          </cell>
          <cell r="X424">
            <v>15404</v>
          </cell>
          <cell r="Y424" t="str">
            <v xml:space="preserve"> </v>
          </cell>
          <cell r="Z424" t="str">
            <v xml:space="preserve"> </v>
          </cell>
        </row>
        <row r="425">
          <cell r="B425" t="str">
            <v>B35</v>
          </cell>
          <cell r="F425">
            <v>9</v>
          </cell>
          <cell r="G425">
            <v>110503</v>
          </cell>
          <cell r="K425">
            <v>0</v>
          </cell>
          <cell r="M425" t="str">
            <v>DEL</v>
          </cell>
          <cell r="N425" t="str">
            <v>Resource</v>
          </cell>
          <cell r="Q425" t="str">
            <v>yes</v>
          </cell>
          <cell r="X425" t="str">
            <v xml:space="preserve"> </v>
          </cell>
          <cell r="Y425" t="str">
            <v xml:space="preserve"> </v>
          </cell>
          <cell r="Z425" t="str">
            <v xml:space="preserve"> </v>
          </cell>
        </row>
        <row r="426">
          <cell r="B426" t="str">
            <v>B35</v>
          </cell>
          <cell r="F426">
            <v>1</v>
          </cell>
          <cell r="G426">
            <v>110305</v>
          </cell>
          <cell r="K426">
            <v>0</v>
          </cell>
          <cell r="M426" t="str">
            <v>DEL</v>
          </cell>
          <cell r="N426" t="str">
            <v>Resource</v>
          </cell>
          <cell r="Q426" t="str">
            <v>yes</v>
          </cell>
          <cell r="X426">
            <v>121500</v>
          </cell>
          <cell r="Y426" t="str">
            <v xml:space="preserve"> </v>
          </cell>
          <cell r="Z426" t="str">
            <v xml:space="preserve"> </v>
          </cell>
        </row>
        <row r="427">
          <cell r="B427" t="str">
            <v>B35</v>
          </cell>
          <cell r="F427">
            <v>1</v>
          </cell>
          <cell r="G427">
            <v>110305</v>
          </cell>
          <cell r="K427">
            <v>0</v>
          </cell>
          <cell r="M427" t="str">
            <v>DEL</v>
          </cell>
          <cell r="N427" t="str">
            <v>Resource</v>
          </cell>
          <cell r="Q427" t="str">
            <v>yes</v>
          </cell>
          <cell r="X427">
            <v>-2000</v>
          </cell>
          <cell r="Y427" t="str">
            <v xml:space="preserve"> </v>
          </cell>
          <cell r="Z427" t="str">
            <v xml:space="preserve"> </v>
          </cell>
        </row>
        <row r="428">
          <cell r="B428" t="str">
            <v>B35</v>
          </cell>
          <cell r="F428">
            <v>6</v>
          </cell>
          <cell r="G428">
            <v>110305</v>
          </cell>
          <cell r="K428">
            <v>0</v>
          </cell>
          <cell r="M428" t="str">
            <v>DEL</v>
          </cell>
          <cell r="N428" t="str">
            <v>Resource</v>
          </cell>
          <cell r="Q428" t="str">
            <v>yes</v>
          </cell>
          <cell r="X428">
            <v>-3</v>
          </cell>
          <cell r="Y428" t="str">
            <v xml:space="preserve"> </v>
          </cell>
          <cell r="Z428" t="str">
            <v xml:space="preserve"> </v>
          </cell>
        </row>
        <row r="429">
          <cell r="B429" t="str">
            <v>B35</v>
          </cell>
          <cell r="F429">
            <v>9</v>
          </cell>
          <cell r="G429">
            <v>110504</v>
          </cell>
          <cell r="K429">
            <v>0</v>
          </cell>
          <cell r="M429" t="str">
            <v>DEL</v>
          </cell>
          <cell r="N429" t="str">
            <v>Resource</v>
          </cell>
          <cell r="Q429" t="str">
            <v>yes</v>
          </cell>
          <cell r="X429" t="str">
            <v xml:space="preserve"> </v>
          </cell>
          <cell r="Y429" t="str">
            <v xml:space="preserve"> </v>
          </cell>
          <cell r="Z429" t="str">
            <v xml:space="preserve"> </v>
          </cell>
        </row>
        <row r="430">
          <cell r="B430" t="str">
            <v>B35</v>
          </cell>
          <cell r="F430">
            <v>9</v>
          </cell>
          <cell r="G430">
            <v>110504</v>
          </cell>
          <cell r="K430">
            <v>0</v>
          </cell>
          <cell r="M430" t="str">
            <v>DEL</v>
          </cell>
          <cell r="N430" t="str">
            <v>Resource</v>
          </cell>
          <cell r="Q430" t="str">
            <v>yes</v>
          </cell>
          <cell r="X430" t="str">
            <v xml:space="preserve"> </v>
          </cell>
          <cell r="Y430" t="str">
            <v xml:space="preserve"> </v>
          </cell>
          <cell r="Z430" t="str">
            <v xml:space="preserve"> </v>
          </cell>
        </row>
        <row r="431">
          <cell r="B431" t="str">
            <v>B35</v>
          </cell>
          <cell r="F431">
            <v>2</v>
          </cell>
          <cell r="G431">
            <v>110305</v>
          </cell>
          <cell r="K431">
            <v>0</v>
          </cell>
          <cell r="M431" t="str">
            <v>DEL</v>
          </cell>
          <cell r="N431" t="str">
            <v>Resource</v>
          </cell>
          <cell r="Q431" t="str">
            <v>yes</v>
          </cell>
          <cell r="X431" t="str">
            <v xml:space="preserve"> </v>
          </cell>
          <cell r="Y431">
            <v>121500</v>
          </cell>
          <cell r="Z431">
            <v>121500</v>
          </cell>
        </row>
        <row r="432">
          <cell r="B432" t="str">
            <v>B35</v>
          </cell>
          <cell r="F432">
            <v>2</v>
          </cell>
          <cell r="G432">
            <v>110305</v>
          </cell>
          <cell r="K432">
            <v>0</v>
          </cell>
          <cell r="M432" t="str">
            <v>DEL</v>
          </cell>
          <cell r="N432" t="str">
            <v>Resource</v>
          </cell>
          <cell r="Q432" t="str">
            <v>yes</v>
          </cell>
          <cell r="X432" t="str">
            <v xml:space="preserve"> </v>
          </cell>
          <cell r="Y432">
            <v>-2000</v>
          </cell>
          <cell r="Z432">
            <v>-2000</v>
          </cell>
        </row>
        <row r="433">
          <cell r="B433" t="str">
            <v>B35</v>
          </cell>
          <cell r="F433">
            <v>6</v>
          </cell>
          <cell r="G433">
            <v>110305</v>
          </cell>
          <cell r="K433">
            <v>0</v>
          </cell>
          <cell r="M433" t="str">
            <v>DEL</v>
          </cell>
          <cell r="N433" t="str">
            <v>Resource</v>
          </cell>
          <cell r="Q433" t="str">
            <v>yes</v>
          </cell>
          <cell r="X433" t="str">
            <v xml:space="preserve"> </v>
          </cell>
          <cell r="Y433" t="str">
            <v xml:space="preserve"> </v>
          </cell>
          <cell r="Z433" t="str">
            <v xml:space="preserve"> </v>
          </cell>
        </row>
        <row r="434">
          <cell r="B434" t="str">
            <v>B35</v>
          </cell>
          <cell r="F434">
            <v>6</v>
          </cell>
          <cell r="G434">
            <v>110305</v>
          </cell>
          <cell r="K434">
            <v>0</v>
          </cell>
          <cell r="M434" t="str">
            <v>DEL</v>
          </cell>
          <cell r="N434" t="str">
            <v>Resource</v>
          </cell>
          <cell r="Q434" t="str">
            <v>yes</v>
          </cell>
          <cell r="X434" t="str">
            <v xml:space="preserve"> </v>
          </cell>
          <cell r="Y434" t="str">
            <v xml:space="preserve"> </v>
          </cell>
          <cell r="Z434" t="str">
            <v xml:space="preserve"> </v>
          </cell>
        </row>
        <row r="435">
          <cell r="B435" t="str">
            <v>B35</v>
          </cell>
          <cell r="F435">
            <v>6</v>
          </cell>
          <cell r="G435">
            <v>110305</v>
          </cell>
          <cell r="K435">
            <v>0</v>
          </cell>
          <cell r="M435" t="str">
            <v>DEL</v>
          </cell>
          <cell r="N435" t="str">
            <v>Resource</v>
          </cell>
          <cell r="Q435" t="str">
            <v>yes</v>
          </cell>
          <cell r="X435" t="str">
            <v xml:space="preserve"> </v>
          </cell>
          <cell r="Y435" t="str">
            <v xml:space="preserve"> </v>
          </cell>
          <cell r="Z435" t="str">
            <v xml:space="preserve"> </v>
          </cell>
        </row>
        <row r="436">
          <cell r="B436" t="str">
            <v>B35</v>
          </cell>
          <cell r="F436">
            <v>1</v>
          </cell>
          <cell r="G436">
            <v>110306</v>
          </cell>
          <cell r="K436">
            <v>0</v>
          </cell>
          <cell r="M436" t="str">
            <v>DEL</v>
          </cell>
          <cell r="N436" t="str">
            <v>Resource</v>
          </cell>
          <cell r="Q436" t="str">
            <v>yes</v>
          </cell>
          <cell r="X436">
            <v>53258</v>
          </cell>
          <cell r="Y436" t="str">
            <v xml:space="preserve"> </v>
          </cell>
          <cell r="Z436" t="str">
            <v xml:space="preserve"> </v>
          </cell>
        </row>
        <row r="437">
          <cell r="B437" t="str">
            <v>B35</v>
          </cell>
          <cell r="F437">
            <v>1</v>
          </cell>
          <cell r="G437">
            <v>110306</v>
          </cell>
          <cell r="K437">
            <v>0</v>
          </cell>
          <cell r="M437" t="str">
            <v>DEL</v>
          </cell>
          <cell r="N437" t="str">
            <v>Resource</v>
          </cell>
          <cell r="Q437" t="str">
            <v>yes</v>
          </cell>
          <cell r="X437">
            <v>-85500</v>
          </cell>
          <cell r="Y437" t="str">
            <v xml:space="preserve"> </v>
          </cell>
          <cell r="Z437" t="str">
            <v xml:space="preserve"> </v>
          </cell>
        </row>
        <row r="438">
          <cell r="B438" t="str">
            <v>B35</v>
          </cell>
          <cell r="F438">
            <v>6</v>
          </cell>
          <cell r="G438">
            <v>110306</v>
          </cell>
          <cell r="K438">
            <v>0</v>
          </cell>
          <cell r="M438" t="str">
            <v>DEL</v>
          </cell>
          <cell r="N438" t="str">
            <v>Resource</v>
          </cell>
          <cell r="Q438" t="str">
            <v>yes</v>
          </cell>
          <cell r="X438" t="str">
            <v xml:space="preserve"> </v>
          </cell>
          <cell r="Y438" t="str">
            <v xml:space="preserve"> </v>
          </cell>
          <cell r="Z438" t="str">
            <v xml:space="preserve"> </v>
          </cell>
        </row>
        <row r="439">
          <cell r="B439" t="str">
            <v>B35</v>
          </cell>
          <cell r="F439">
            <v>9</v>
          </cell>
          <cell r="G439">
            <v>110505</v>
          </cell>
          <cell r="K439">
            <v>0</v>
          </cell>
          <cell r="M439" t="str">
            <v>DEL</v>
          </cell>
          <cell r="N439" t="str">
            <v>Resource</v>
          </cell>
          <cell r="Q439" t="str">
            <v>yes</v>
          </cell>
          <cell r="X439" t="str">
            <v xml:space="preserve"> </v>
          </cell>
          <cell r="Y439" t="str">
            <v xml:space="preserve"> </v>
          </cell>
          <cell r="Z439" t="str">
            <v xml:space="preserve"> </v>
          </cell>
        </row>
        <row r="440">
          <cell r="B440" t="str">
            <v>B35</v>
          </cell>
          <cell r="F440">
            <v>9</v>
          </cell>
          <cell r="G440">
            <v>110505</v>
          </cell>
          <cell r="K440">
            <v>0</v>
          </cell>
          <cell r="M440" t="str">
            <v>DEL</v>
          </cell>
          <cell r="N440" t="str">
            <v>Resource</v>
          </cell>
          <cell r="Q440" t="str">
            <v>yes</v>
          </cell>
          <cell r="X440" t="str">
            <v xml:space="preserve"> </v>
          </cell>
          <cell r="Y440" t="str">
            <v xml:space="preserve"> </v>
          </cell>
          <cell r="Z440" t="str">
            <v xml:space="preserve"> </v>
          </cell>
        </row>
        <row r="441">
          <cell r="B441" t="str">
            <v>B35</v>
          </cell>
          <cell r="F441">
            <v>2</v>
          </cell>
          <cell r="G441">
            <v>110306</v>
          </cell>
          <cell r="K441">
            <v>0</v>
          </cell>
          <cell r="M441" t="str">
            <v>DEL</v>
          </cell>
          <cell r="N441" t="str">
            <v>Resource</v>
          </cell>
          <cell r="Q441" t="str">
            <v>yes</v>
          </cell>
          <cell r="X441" t="str">
            <v xml:space="preserve"> </v>
          </cell>
          <cell r="Y441">
            <v>53258</v>
          </cell>
          <cell r="Z441">
            <v>53258</v>
          </cell>
        </row>
        <row r="442">
          <cell r="B442" t="str">
            <v>B90</v>
          </cell>
          <cell r="F442">
            <v>2</v>
          </cell>
          <cell r="G442">
            <v>110401</v>
          </cell>
          <cell r="K442">
            <v>0</v>
          </cell>
          <cell r="M442" t="str">
            <v>DEL</v>
          </cell>
          <cell r="N442" t="str">
            <v>Resource</v>
          </cell>
          <cell r="Q442" t="str">
            <v>no</v>
          </cell>
          <cell r="X442" t="str">
            <v xml:space="preserve"> </v>
          </cell>
          <cell r="Y442">
            <v>15404</v>
          </cell>
          <cell r="Z442">
            <v>15404</v>
          </cell>
        </row>
        <row r="443">
          <cell r="B443" t="str">
            <v>B90</v>
          </cell>
          <cell r="F443">
            <v>6</v>
          </cell>
          <cell r="G443">
            <v>110401</v>
          </cell>
          <cell r="K443">
            <v>0</v>
          </cell>
          <cell r="M443" t="str">
            <v>DEL</v>
          </cell>
          <cell r="N443" t="str">
            <v>Resource</v>
          </cell>
          <cell r="Q443" t="str">
            <v>no</v>
          </cell>
          <cell r="X443" t="str">
            <v xml:space="preserve"> </v>
          </cell>
          <cell r="Y443" t="str">
            <v xml:space="preserve"> </v>
          </cell>
          <cell r="Z443" t="str">
            <v xml:space="preserve"> </v>
          </cell>
        </row>
        <row r="444">
          <cell r="B444" t="str">
            <v>B90</v>
          </cell>
          <cell r="F444">
            <v>6</v>
          </cell>
          <cell r="G444">
            <v>110401</v>
          </cell>
          <cell r="K444">
            <v>0</v>
          </cell>
          <cell r="M444" t="str">
            <v>DEL</v>
          </cell>
          <cell r="N444" t="str">
            <v>Resource</v>
          </cell>
          <cell r="Q444" t="str">
            <v>no</v>
          </cell>
          <cell r="X444" t="str">
            <v xml:space="preserve"> </v>
          </cell>
          <cell r="Y444" t="str">
            <v xml:space="preserve"> </v>
          </cell>
          <cell r="Z444" t="str">
            <v xml:space="preserve"> </v>
          </cell>
        </row>
        <row r="445">
          <cell r="B445" t="str">
            <v>B90</v>
          </cell>
          <cell r="F445">
            <v>1</v>
          </cell>
          <cell r="G445">
            <v>110407</v>
          </cell>
          <cell r="K445">
            <v>0</v>
          </cell>
          <cell r="M445" t="str">
            <v>DEL</v>
          </cell>
          <cell r="N445" t="str">
            <v>Resource</v>
          </cell>
          <cell r="Q445" t="str">
            <v>no</v>
          </cell>
          <cell r="X445">
            <v>15</v>
          </cell>
          <cell r="Y445" t="str">
            <v xml:space="preserve"> </v>
          </cell>
          <cell r="Z445" t="str">
            <v xml:space="preserve"> </v>
          </cell>
        </row>
        <row r="446">
          <cell r="B446" t="str">
            <v>B90</v>
          </cell>
          <cell r="F446">
            <v>2</v>
          </cell>
          <cell r="G446">
            <v>110407</v>
          </cell>
          <cell r="K446">
            <v>0</v>
          </cell>
          <cell r="M446" t="str">
            <v>DEL</v>
          </cell>
          <cell r="N446" t="str">
            <v>Resource</v>
          </cell>
          <cell r="Q446" t="str">
            <v>no</v>
          </cell>
          <cell r="X446" t="str">
            <v xml:space="preserve"> </v>
          </cell>
          <cell r="Y446">
            <v>15</v>
          </cell>
          <cell r="Z446">
            <v>15</v>
          </cell>
        </row>
        <row r="447">
          <cell r="B447" t="str">
            <v>B90</v>
          </cell>
          <cell r="F447">
            <v>1</v>
          </cell>
          <cell r="G447">
            <v>110407</v>
          </cell>
          <cell r="K447">
            <v>0</v>
          </cell>
          <cell r="M447" t="str">
            <v>DEL</v>
          </cell>
          <cell r="N447" t="str">
            <v>Resource</v>
          </cell>
          <cell r="Q447" t="str">
            <v>no</v>
          </cell>
          <cell r="X447">
            <v>247</v>
          </cell>
          <cell r="Y447" t="str">
            <v xml:space="preserve"> </v>
          </cell>
          <cell r="Z447" t="str">
            <v xml:space="preserve"> </v>
          </cell>
        </row>
        <row r="448">
          <cell r="B448" t="str">
            <v>B35</v>
          </cell>
          <cell r="F448">
            <v>2</v>
          </cell>
          <cell r="G448">
            <v>110306</v>
          </cell>
          <cell r="K448">
            <v>0</v>
          </cell>
          <cell r="M448" t="str">
            <v>DEL</v>
          </cell>
          <cell r="N448" t="str">
            <v>Resource</v>
          </cell>
          <cell r="Q448" t="str">
            <v>yes</v>
          </cell>
          <cell r="X448" t="str">
            <v xml:space="preserve"> </v>
          </cell>
          <cell r="Y448">
            <v>-85500</v>
          </cell>
          <cell r="Z448">
            <v>-85500</v>
          </cell>
        </row>
        <row r="449">
          <cell r="B449" t="str">
            <v>B35</v>
          </cell>
          <cell r="F449">
            <v>6</v>
          </cell>
          <cell r="G449">
            <v>110306</v>
          </cell>
          <cell r="K449">
            <v>0</v>
          </cell>
          <cell r="M449" t="str">
            <v>DEL</v>
          </cell>
          <cell r="N449" t="str">
            <v>Resource</v>
          </cell>
          <cell r="Q449" t="str">
            <v>yes</v>
          </cell>
          <cell r="X449" t="str">
            <v xml:space="preserve"> </v>
          </cell>
          <cell r="Y449" t="str">
            <v xml:space="preserve"> </v>
          </cell>
          <cell r="Z449" t="str">
            <v xml:space="preserve"> </v>
          </cell>
        </row>
        <row r="450">
          <cell r="B450" t="str">
            <v>B90</v>
          </cell>
          <cell r="F450">
            <v>1</v>
          </cell>
          <cell r="G450">
            <v>110407</v>
          </cell>
          <cell r="K450">
            <v>0</v>
          </cell>
          <cell r="M450" t="str">
            <v>DEL</v>
          </cell>
          <cell r="N450" t="str">
            <v>Resource</v>
          </cell>
          <cell r="Q450" t="str">
            <v>no</v>
          </cell>
          <cell r="X450" t="str">
            <v xml:space="preserve"> </v>
          </cell>
          <cell r="Y450" t="str">
            <v xml:space="preserve"> </v>
          </cell>
          <cell r="Z450" t="str">
            <v xml:space="preserve"> </v>
          </cell>
        </row>
        <row r="451">
          <cell r="B451" t="str">
            <v>B90</v>
          </cell>
          <cell r="F451">
            <v>2</v>
          </cell>
          <cell r="G451">
            <v>110407</v>
          </cell>
          <cell r="K451">
            <v>0</v>
          </cell>
          <cell r="M451" t="str">
            <v>DEL</v>
          </cell>
          <cell r="N451" t="str">
            <v>Resource</v>
          </cell>
          <cell r="Q451" t="str">
            <v>no</v>
          </cell>
          <cell r="X451" t="str">
            <v xml:space="preserve"> </v>
          </cell>
          <cell r="Y451">
            <v>247</v>
          </cell>
          <cell r="Z451">
            <v>247</v>
          </cell>
        </row>
        <row r="452">
          <cell r="B452" t="str">
            <v>B90</v>
          </cell>
          <cell r="F452">
            <v>6</v>
          </cell>
          <cell r="G452">
            <v>110407</v>
          </cell>
          <cell r="K452">
            <v>0</v>
          </cell>
          <cell r="M452" t="str">
            <v>DEL</v>
          </cell>
          <cell r="N452" t="str">
            <v>Resource</v>
          </cell>
          <cell r="Q452" t="str">
            <v>no</v>
          </cell>
          <cell r="X452" t="str">
            <v xml:space="preserve"> </v>
          </cell>
          <cell r="Y452" t="str">
            <v xml:space="preserve"> </v>
          </cell>
          <cell r="Z452" t="str">
            <v xml:space="preserve"> </v>
          </cell>
        </row>
        <row r="453">
          <cell r="B453" t="str">
            <v>B95</v>
          </cell>
          <cell r="F453">
            <v>1</v>
          </cell>
          <cell r="G453">
            <v>110101</v>
          </cell>
          <cell r="K453">
            <v>0</v>
          </cell>
          <cell r="M453" t="str">
            <v>DEL</v>
          </cell>
          <cell r="N453" t="str">
            <v>Resource</v>
          </cell>
          <cell r="Q453" t="str">
            <v>no</v>
          </cell>
          <cell r="X453">
            <v>200000</v>
          </cell>
          <cell r="Y453" t="str">
            <v xml:space="preserve"> </v>
          </cell>
          <cell r="Z453" t="str">
            <v xml:space="preserve"> </v>
          </cell>
        </row>
        <row r="454">
          <cell r="B454" t="str">
            <v>B95</v>
          </cell>
          <cell r="F454">
            <v>2</v>
          </cell>
          <cell r="G454">
            <v>110101</v>
          </cell>
          <cell r="K454">
            <v>0</v>
          </cell>
          <cell r="M454" t="str">
            <v>DEL</v>
          </cell>
          <cell r="N454" t="str">
            <v>Resource</v>
          </cell>
          <cell r="Q454" t="str">
            <v>no</v>
          </cell>
          <cell r="X454" t="str">
            <v xml:space="preserve"> </v>
          </cell>
          <cell r="Y454">
            <v>200000</v>
          </cell>
          <cell r="Z454">
            <v>200000</v>
          </cell>
        </row>
        <row r="455">
          <cell r="B455" t="str">
            <v>B35</v>
          </cell>
          <cell r="F455">
            <v>6</v>
          </cell>
          <cell r="G455">
            <v>110306</v>
          </cell>
          <cell r="K455">
            <v>0</v>
          </cell>
          <cell r="M455" t="str">
            <v>DEL</v>
          </cell>
          <cell r="N455" t="str">
            <v>Resource</v>
          </cell>
          <cell r="Q455" t="str">
            <v>yes</v>
          </cell>
          <cell r="X455" t="str">
            <v xml:space="preserve"> </v>
          </cell>
          <cell r="Y455" t="str">
            <v xml:space="preserve"> </v>
          </cell>
          <cell r="Z455" t="str">
            <v xml:space="preserve"> </v>
          </cell>
        </row>
        <row r="456">
          <cell r="B456" t="str">
            <v>B35</v>
          </cell>
          <cell r="F456">
            <v>6</v>
          </cell>
          <cell r="G456">
            <v>110306</v>
          </cell>
          <cell r="K456">
            <v>0</v>
          </cell>
          <cell r="M456" t="str">
            <v>DEL</v>
          </cell>
          <cell r="N456" t="str">
            <v>Resource</v>
          </cell>
          <cell r="Q456" t="str">
            <v>yes</v>
          </cell>
          <cell r="X456">
            <v>500</v>
          </cell>
          <cell r="Y456">
            <v>500</v>
          </cell>
          <cell r="Z456" t="str">
            <v xml:space="preserve"> </v>
          </cell>
        </row>
        <row r="457">
          <cell r="B457" t="str">
            <v>B35</v>
          </cell>
          <cell r="F457">
            <v>9</v>
          </cell>
          <cell r="G457">
            <v>110506</v>
          </cell>
          <cell r="K457">
            <v>0</v>
          </cell>
          <cell r="M457" t="str">
            <v>DEL</v>
          </cell>
          <cell r="N457" t="str">
            <v>Resource</v>
          </cell>
          <cell r="Q457" t="str">
            <v>yes</v>
          </cell>
          <cell r="X457" t="str">
            <v xml:space="preserve"> </v>
          </cell>
          <cell r="Y457" t="str">
            <v xml:space="preserve"> </v>
          </cell>
          <cell r="Z457" t="str">
            <v xml:space="preserve"> </v>
          </cell>
        </row>
        <row r="458">
          <cell r="B458" t="str">
            <v>B35</v>
          </cell>
          <cell r="F458">
            <v>9</v>
          </cell>
          <cell r="G458">
            <v>110901</v>
          </cell>
          <cell r="K458">
            <v>0</v>
          </cell>
          <cell r="M458" t="str">
            <v>DEL</v>
          </cell>
          <cell r="N458" t="str">
            <v>Resource</v>
          </cell>
          <cell r="Q458" t="str">
            <v>yes</v>
          </cell>
          <cell r="X458" t="str">
            <v xml:space="preserve"> </v>
          </cell>
          <cell r="Y458" t="str">
            <v xml:space="preserve"> </v>
          </cell>
          <cell r="Z458" t="str">
            <v xml:space="preserve"> </v>
          </cell>
        </row>
        <row r="459">
          <cell r="B459" t="str">
            <v>B35</v>
          </cell>
          <cell r="F459">
            <v>1</v>
          </cell>
          <cell r="G459">
            <v>110306</v>
          </cell>
          <cell r="K459">
            <v>0</v>
          </cell>
          <cell r="M459" t="str">
            <v>DEL</v>
          </cell>
          <cell r="N459" t="str">
            <v>Resource</v>
          </cell>
          <cell r="Q459" t="str">
            <v>yes</v>
          </cell>
          <cell r="X459">
            <v>21918</v>
          </cell>
          <cell r="Y459" t="str">
            <v xml:space="preserve"> </v>
          </cell>
          <cell r="Z459" t="str">
            <v xml:space="preserve"> </v>
          </cell>
        </row>
        <row r="460">
          <cell r="B460" t="str">
            <v>B35</v>
          </cell>
          <cell r="F460">
            <v>1</v>
          </cell>
          <cell r="G460">
            <v>110306</v>
          </cell>
          <cell r="K460">
            <v>0</v>
          </cell>
          <cell r="M460" t="str">
            <v>DEL</v>
          </cell>
          <cell r="N460" t="str">
            <v>Resource</v>
          </cell>
          <cell r="Q460" t="str">
            <v>yes</v>
          </cell>
          <cell r="X460">
            <v>-29478</v>
          </cell>
          <cell r="Y460" t="str">
            <v xml:space="preserve"> </v>
          </cell>
          <cell r="Z460" t="str">
            <v xml:space="preserve"> </v>
          </cell>
        </row>
        <row r="461">
          <cell r="B461" t="str">
            <v>B35</v>
          </cell>
          <cell r="F461">
            <v>6</v>
          </cell>
          <cell r="G461">
            <v>110306</v>
          </cell>
          <cell r="K461">
            <v>0</v>
          </cell>
          <cell r="M461" t="str">
            <v>DEL</v>
          </cell>
          <cell r="N461" t="str">
            <v>Resource</v>
          </cell>
          <cell r="Q461" t="str">
            <v>yes</v>
          </cell>
          <cell r="X461">
            <v>31941</v>
          </cell>
          <cell r="Y461" t="str">
            <v xml:space="preserve"> </v>
          </cell>
          <cell r="Z461" t="str">
            <v xml:space="preserve"> </v>
          </cell>
        </row>
        <row r="462">
          <cell r="B462" t="str">
            <v>B35</v>
          </cell>
          <cell r="F462">
            <v>6</v>
          </cell>
          <cell r="G462">
            <v>110306</v>
          </cell>
          <cell r="K462">
            <v>0</v>
          </cell>
          <cell r="M462" t="str">
            <v>DEL</v>
          </cell>
          <cell r="N462" t="str">
            <v>Resource</v>
          </cell>
          <cell r="Q462" t="str">
            <v>yes</v>
          </cell>
          <cell r="X462">
            <v>452</v>
          </cell>
          <cell r="Y462" t="str">
            <v xml:space="preserve"> </v>
          </cell>
          <cell r="Z462" t="str">
            <v xml:space="preserve"> </v>
          </cell>
        </row>
        <row r="463">
          <cell r="B463" t="str">
            <v>B35</v>
          </cell>
          <cell r="F463">
            <v>6</v>
          </cell>
          <cell r="G463">
            <v>110306</v>
          </cell>
          <cell r="K463">
            <v>0</v>
          </cell>
          <cell r="M463" t="str">
            <v>DEL</v>
          </cell>
          <cell r="N463" t="str">
            <v>Resource</v>
          </cell>
          <cell r="Q463" t="str">
            <v>yes</v>
          </cell>
          <cell r="X463">
            <v>3</v>
          </cell>
          <cell r="Y463" t="str">
            <v xml:space="preserve"> </v>
          </cell>
          <cell r="Z463" t="str">
            <v xml:space="preserve"> </v>
          </cell>
        </row>
        <row r="464">
          <cell r="B464" t="str">
            <v>B35</v>
          </cell>
          <cell r="F464">
            <v>6</v>
          </cell>
          <cell r="G464">
            <v>110306</v>
          </cell>
          <cell r="K464">
            <v>0</v>
          </cell>
          <cell r="M464" t="str">
            <v>DEL</v>
          </cell>
          <cell r="N464" t="str">
            <v>Resource</v>
          </cell>
          <cell r="Q464" t="str">
            <v>yes</v>
          </cell>
          <cell r="X464">
            <v>-3173</v>
          </cell>
          <cell r="Y464" t="str">
            <v xml:space="preserve"> </v>
          </cell>
          <cell r="Z464" t="str">
            <v xml:space="preserve"> </v>
          </cell>
        </row>
        <row r="465">
          <cell r="B465" t="str">
            <v>B35</v>
          </cell>
          <cell r="F465">
            <v>6</v>
          </cell>
          <cell r="G465">
            <v>110306</v>
          </cell>
          <cell r="K465">
            <v>0</v>
          </cell>
          <cell r="M465" t="str">
            <v>DEL</v>
          </cell>
          <cell r="N465" t="str">
            <v>Resource</v>
          </cell>
          <cell r="Q465" t="str">
            <v>yes</v>
          </cell>
          <cell r="X465">
            <v>-1130</v>
          </cell>
          <cell r="Y465" t="str">
            <v xml:space="preserve"> </v>
          </cell>
          <cell r="Z465" t="str">
            <v xml:space="preserve"> </v>
          </cell>
        </row>
        <row r="466">
          <cell r="B466" t="str">
            <v>B35</v>
          </cell>
          <cell r="F466">
            <v>12</v>
          </cell>
          <cell r="G466">
            <v>110302</v>
          </cell>
          <cell r="K466">
            <v>0</v>
          </cell>
          <cell r="M466" t="str">
            <v>DEL</v>
          </cell>
          <cell r="N466" t="str">
            <v>Resource</v>
          </cell>
          <cell r="Q466" t="str">
            <v>yes</v>
          </cell>
          <cell r="X466">
            <v>8269</v>
          </cell>
          <cell r="Y466" t="str">
            <v xml:space="preserve"> </v>
          </cell>
          <cell r="Z466" t="str">
            <v xml:space="preserve"> </v>
          </cell>
        </row>
        <row r="467">
          <cell r="B467" t="str">
            <v>B35</v>
          </cell>
          <cell r="F467">
            <v>12</v>
          </cell>
          <cell r="G467">
            <v>110302</v>
          </cell>
          <cell r="K467">
            <v>0</v>
          </cell>
          <cell r="M467" t="str">
            <v>DEL</v>
          </cell>
          <cell r="N467" t="str">
            <v>Resource</v>
          </cell>
          <cell r="Q467" t="str">
            <v>yes</v>
          </cell>
          <cell r="X467">
            <v>1500</v>
          </cell>
          <cell r="Y467" t="str">
            <v xml:space="preserve"> </v>
          </cell>
          <cell r="Z467" t="str">
            <v xml:space="preserve"> </v>
          </cell>
        </row>
        <row r="468">
          <cell r="B468" t="str">
            <v>B35</v>
          </cell>
          <cell r="F468">
            <v>2</v>
          </cell>
          <cell r="G468">
            <v>110306</v>
          </cell>
          <cell r="K468">
            <v>0</v>
          </cell>
          <cell r="M468" t="str">
            <v>DEL</v>
          </cell>
          <cell r="N468" t="str">
            <v>Resource</v>
          </cell>
          <cell r="Q468" t="str">
            <v>yes</v>
          </cell>
          <cell r="X468" t="str">
            <v xml:space="preserve"> </v>
          </cell>
          <cell r="Y468">
            <v>21918</v>
          </cell>
          <cell r="Z468">
            <v>21918</v>
          </cell>
        </row>
        <row r="469">
          <cell r="B469" t="str">
            <v>B35</v>
          </cell>
          <cell r="F469">
            <v>2</v>
          </cell>
          <cell r="G469">
            <v>110306</v>
          </cell>
          <cell r="K469">
            <v>0</v>
          </cell>
          <cell r="M469" t="str">
            <v>DEL</v>
          </cell>
          <cell r="N469" t="str">
            <v>Resource</v>
          </cell>
          <cell r="Q469" t="str">
            <v>yes</v>
          </cell>
          <cell r="X469" t="str">
            <v xml:space="preserve"> </v>
          </cell>
          <cell r="Y469">
            <v>-29478</v>
          </cell>
          <cell r="Z469">
            <v>-29478</v>
          </cell>
        </row>
        <row r="470">
          <cell r="B470" t="str">
            <v>B35</v>
          </cell>
          <cell r="F470">
            <v>6</v>
          </cell>
          <cell r="G470">
            <v>110306</v>
          </cell>
          <cell r="K470">
            <v>0</v>
          </cell>
          <cell r="M470" t="str">
            <v>DEL</v>
          </cell>
          <cell r="N470" t="str">
            <v>Resource</v>
          </cell>
          <cell r="Q470" t="str">
            <v>yes</v>
          </cell>
          <cell r="X470" t="str">
            <v xml:space="preserve"> </v>
          </cell>
          <cell r="Y470" t="str">
            <v xml:space="preserve"> </v>
          </cell>
          <cell r="Z470" t="str">
            <v xml:space="preserve"> </v>
          </cell>
        </row>
        <row r="471">
          <cell r="B471" t="str">
            <v>B35</v>
          </cell>
          <cell r="F471">
            <v>12</v>
          </cell>
          <cell r="G471">
            <v>110302</v>
          </cell>
          <cell r="K471">
            <v>0</v>
          </cell>
          <cell r="M471" t="str">
            <v>DEL</v>
          </cell>
          <cell r="N471" t="str">
            <v>Resource</v>
          </cell>
          <cell r="Q471" t="str">
            <v>yes</v>
          </cell>
          <cell r="X471">
            <v>-10000</v>
          </cell>
          <cell r="Y471" t="str">
            <v xml:space="preserve"> </v>
          </cell>
          <cell r="Z471" t="str">
            <v xml:space="preserve"> </v>
          </cell>
        </row>
        <row r="472">
          <cell r="B472" t="str">
            <v>B35</v>
          </cell>
          <cell r="F472">
            <v>12</v>
          </cell>
          <cell r="G472">
            <v>110302</v>
          </cell>
          <cell r="K472">
            <v>0</v>
          </cell>
          <cell r="M472" t="str">
            <v>DEL</v>
          </cell>
          <cell r="N472" t="str">
            <v>Resource</v>
          </cell>
          <cell r="Q472" t="str">
            <v>yes</v>
          </cell>
          <cell r="X472">
            <v>-1150</v>
          </cell>
          <cell r="Y472" t="str">
            <v xml:space="preserve"> </v>
          </cell>
          <cell r="Z472" t="str">
            <v xml:space="preserve"> </v>
          </cell>
        </row>
        <row r="473">
          <cell r="B473" t="str">
            <v>B35</v>
          </cell>
          <cell r="F473">
            <v>12</v>
          </cell>
          <cell r="G473">
            <v>110302</v>
          </cell>
          <cell r="K473">
            <v>0</v>
          </cell>
          <cell r="M473" t="str">
            <v>DEL</v>
          </cell>
          <cell r="N473" t="str">
            <v>Resource</v>
          </cell>
          <cell r="Q473" t="str">
            <v>yes</v>
          </cell>
          <cell r="X473">
            <v>-131147</v>
          </cell>
          <cell r="Y473" t="str">
            <v xml:space="preserve"> </v>
          </cell>
          <cell r="Z473" t="str">
            <v xml:space="preserve"> </v>
          </cell>
        </row>
        <row r="474">
          <cell r="B474" t="str">
            <v>B35</v>
          </cell>
          <cell r="F474">
            <v>1</v>
          </cell>
          <cell r="G474">
            <v>110401</v>
          </cell>
          <cell r="K474">
            <v>0</v>
          </cell>
          <cell r="M474" t="str">
            <v>DEL</v>
          </cell>
          <cell r="N474" t="str">
            <v>Resource</v>
          </cell>
          <cell r="Q474" t="str">
            <v>yes</v>
          </cell>
          <cell r="X474">
            <v>118282</v>
          </cell>
          <cell r="Y474" t="str">
            <v xml:space="preserve"> </v>
          </cell>
          <cell r="Z474" t="str">
            <v xml:space="preserve"> </v>
          </cell>
        </row>
        <row r="475">
          <cell r="B475" t="str">
            <v>B35</v>
          </cell>
          <cell r="F475">
            <v>1</v>
          </cell>
          <cell r="G475">
            <v>110401</v>
          </cell>
          <cell r="K475">
            <v>0</v>
          </cell>
          <cell r="M475" t="str">
            <v>DEL</v>
          </cell>
          <cell r="N475" t="str">
            <v>Resource</v>
          </cell>
          <cell r="Q475" t="str">
            <v>yes</v>
          </cell>
          <cell r="X475">
            <v>-11383</v>
          </cell>
          <cell r="Y475" t="str">
            <v xml:space="preserve"> </v>
          </cell>
          <cell r="Z475" t="str">
            <v xml:space="preserve"> </v>
          </cell>
        </row>
        <row r="476">
          <cell r="B476" t="str">
            <v>B35</v>
          </cell>
          <cell r="F476">
            <v>1</v>
          </cell>
          <cell r="G476">
            <v>110401</v>
          </cell>
          <cell r="K476">
            <v>0</v>
          </cell>
          <cell r="M476" t="str">
            <v>DEL</v>
          </cell>
          <cell r="N476" t="str">
            <v>Resource</v>
          </cell>
          <cell r="Q476" t="str">
            <v>yes</v>
          </cell>
          <cell r="X476">
            <v>-623</v>
          </cell>
          <cell r="Y476" t="str">
            <v xml:space="preserve"> </v>
          </cell>
          <cell r="Z476" t="str">
            <v xml:space="preserve"> </v>
          </cell>
        </row>
        <row r="477">
          <cell r="B477" t="str">
            <v>B35</v>
          </cell>
          <cell r="F477">
            <v>1</v>
          </cell>
          <cell r="G477">
            <v>110401</v>
          </cell>
          <cell r="K477">
            <v>0</v>
          </cell>
          <cell r="M477" t="str">
            <v>DEL</v>
          </cell>
          <cell r="N477" t="str">
            <v>Resource</v>
          </cell>
          <cell r="Q477" t="str">
            <v>yes</v>
          </cell>
          <cell r="X477">
            <v>-2907</v>
          </cell>
          <cell r="Y477" t="str">
            <v xml:space="preserve"> </v>
          </cell>
          <cell r="Z477" t="str">
            <v xml:space="preserve"> </v>
          </cell>
        </row>
        <row r="478">
          <cell r="B478" t="str">
            <v>B35</v>
          </cell>
          <cell r="F478">
            <v>1</v>
          </cell>
          <cell r="G478">
            <v>110401</v>
          </cell>
          <cell r="K478">
            <v>0</v>
          </cell>
          <cell r="M478" t="str">
            <v>DEL</v>
          </cell>
          <cell r="N478" t="str">
            <v>Resource</v>
          </cell>
          <cell r="Q478" t="str">
            <v>yes</v>
          </cell>
          <cell r="X478">
            <v>2227</v>
          </cell>
          <cell r="Y478" t="str">
            <v xml:space="preserve"> </v>
          </cell>
          <cell r="Z478" t="str">
            <v xml:space="preserve"> </v>
          </cell>
        </row>
        <row r="479">
          <cell r="B479" t="str">
            <v>B35</v>
          </cell>
          <cell r="F479">
            <v>6</v>
          </cell>
          <cell r="G479">
            <v>110401</v>
          </cell>
          <cell r="K479">
            <v>0</v>
          </cell>
          <cell r="M479" t="str">
            <v>DEL</v>
          </cell>
          <cell r="N479" t="str">
            <v>Resource</v>
          </cell>
          <cell r="Q479" t="str">
            <v>yes</v>
          </cell>
          <cell r="X479">
            <v>18000</v>
          </cell>
          <cell r="Y479">
            <v>20000</v>
          </cell>
          <cell r="Z479">
            <v>22000</v>
          </cell>
        </row>
        <row r="480">
          <cell r="B480" t="str">
            <v>B35</v>
          </cell>
          <cell r="F480">
            <v>12</v>
          </cell>
          <cell r="G480">
            <v>110302</v>
          </cell>
          <cell r="K480">
            <v>0</v>
          </cell>
          <cell r="M480" t="str">
            <v>DEL</v>
          </cell>
          <cell r="N480" t="str">
            <v>Resource</v>
          </cell>
          <cell r="Q480" t="str">
            <v>yes</v>
          </cell>
          <cell r="X480">
            <v>1328</v>
          </cell>
          <cell r="Y480" t="str">
            <v xml:space="preserve"> </v>
          </cell>
          <cell r="Z480" t="str">
            <v xml:space="preserve"> </v>
          </cell>
        </row>
        <row r="481">
          <cell r="B481" t="str">
            <v>B35</v>
          </cell>
          <cell r="F481">
            <v>12</v>
          </cell>
          <cell r="G481">
            <v>110302</v>
          </cell>
          <cell r="K481">
            <v>0</v>
          </cell>
          <cell r="M481" t="str">
            <v>DEL</v>
          </cell>
          <cell r="N481" t="str">
            <v>Resource</v>
          </cell>
          <cell r="Q481" t="str">
            <v>yes</v>
          </cell>
          <cell r="X481" t="str">
            <v xml:space="preserve"> </v>
          </cell>
          <cell r="Y481" t="str">
            <v xml:space="preserve"> </v>
          </cell>
          <cell r="Z481" t="str">
            <v xml:space="preserve"> </v>
          </cell>
        </row>
        <row r="482">
          <cell r="B482" t="str">
            <v>B35</v>
          </cell>
          <cell r="F482">
            <v>12</v>
          </cell>
          <cell r="G482">
            <v>110302</v>
          </cell>
          <cell r="K482">
            <v>0</v>
          </cell>
          <cell r="M482" t="str">
            <v>DEL</v>
          </cell>
          <cell r="N482" t="str">
            <v>Resource</v>
          </cell>
          <cell r="Q482" t="str">
            <v>yes</v>
          </cell>
          <cell r="X482" t="str">
            <v xml:space="preserve"> </v>
          </cell>
          <cell r="Y482" t="str">
            <v xml:space="preserve"> </v>
          </cell>
          <cell r="Z482" t="str">
            <v xml:space="preserve"> </v>
          </cell>
        </row>
        <row r="483">
          <cell r="B483" t="str">
            <v>B35</v>
          </cell>
          <cell r="F483">
            <v>6</v>
          </cell>
          <cell r="G483">
            <v>110401</v>
          </cell>
          <cell r="K483">
            <v>0</v>
          </cell>
          <cell r="M483" t="str">
            <v>DEL</v>
          </cell>
          <cell r="N483" t="str">
            <v>Resource</v>
          </cell>
          <cell r="Q483" t="str">
            <v>yes</v>
          </cell>
          <cell r="X483">
            <v>-40600</v>
          </cell>
          <cell r="Y483">
            <v>-39600</v>
          </cell>
          <cell r="Z483">
            <v>-39600</v>
          </cell>
        </row>
        <row r="484">
          <cell r="B484" t="str">
            <v>B35</v>
          </cell>
          <cell r="F484">
            <v>6</v>
          </cell>
          <cell r="G484">
            <v>110401</v>
          </cell>
          <cell r="K484">
            <v>0</v>
          </cell>
          <cell r="M484" t="str">
            <v>DEL</v>
          </cell>
          <cell r="N484" t="str">
            <v>Resource</v>
          </cell>
          <cell r="Q484" t="str">
            <v>yes</v>
          </cell>
          <cell r="X484">
            <v>7302</v>
          </cell>
          <cell r="Y484">
            <v>7302</v>
          </cell>
          <cell r="Z484">
            <v>7302</v>
          </cell>
        </row>
        <row r="485">
          <cell r="B485" t="str">
            <v>E10</v>
          </cell>
          <cell r="F485">
            <v>12</v>
          </cell>
          <cell r="G485">
            <v>110202</v>
          </cell>
          <cell r="K485" t="str">
            <v>PSS</v>
          </cell>
          <cell r="M485" t="str">
            <v>non-budget</v>
          </cell>
          <cell r="N485" t="str">
            <v>non-budget</v>
          </cell>
          <cell r="Q485" t="str">
            <v>no</v>
          </cell>
          <cell r="X485">
            <v>20183</v>
          </cell>
          <cell r="Y485" t="str">
            <v xml:space="preserve"> </v>
          </cell>
          <cell r="Z485" t="str">
            <v xml:space="preserve"> </v>
          </cell>
        </row>
        <row r="486">
          <cell r="B486" t="str">
            <v>B35</v>
          </cell>
          <cell r="F486">
            <v>12</v>
          </cell>
          <cell r="G486">
            <v>110302</v>
          </cell>
          <cell r="K486">
            <v>0</v>
          </cell>
          <cell r="M486" t="str">
            <v>DEL</v>
          </cell>
          <cell r="N486" t="str">
            <v>Resource</v>
          </cell>
          <cell r="Q486" t="str">
            <v>yes</v>
          </cell>
          <cell r="X486">
            <v>-838</v>
          </cell>
          <cell r="Y486" t="str">
            <v xml:space="preserve"> </v>
          </cell>
          <cell r="Z486" t="str">
            <v xml:space="preserve"> </v>
          </cell>
        </row>
        <row r="487">
          <cell r="B487" t="str">
            <v>B35</v>
          </cell>
          <cell r="F487">
            <v>6</v>
          </cell>
          <cell r="G487">
            <v>110401</v>
          </cell>
          <cell r="K487">
            <v>0</v>
          </cell>
          <cell r="M487" t="str">
            <v>DEL</v>
          </cell>
          <cell r="N487" t="str">
            <v>Resource</v>
          </cell>
          <cell r="Q487" t="str">
            <v>yes</v>
          </cell>
          <cell r="X487" t="str">
            <v xml:space="preserve"> </v>
          </cell>
          <cell r="Y487" t="str">
            <v xml:space="preserve"> </v>
          </cell>
          <cell r="Z487" t="str">
            <v xml:space="preserve"> </v>
          </cell>
        </row>
        <row r="488">
          <cell r="B488" t="str">
            <v>B35</v>
          </cell>
          <cell r="F488">
            <v>6</v>
          </cell>
          <cell r="G488">
            <v>110401</v>
          </cell>
          <cell r="K488">
            <v>0</v>
          </cell>
          <cell r="M488" t="str">
            <v>DEL</v>
          </cell>
          <cell r="N488" t="str">
            <v>Resource</v>
          </cell>
          <cell r="Q488" t="str">
            <v>yes</v>
          </cell>
          <cell r="X488" t="str">
            <v xml:space="preserve"> </v>
          </cell>
          <cell r="Y488" t="str">
            <v xml:space="preserve"> </v>
          </cell>
          <cell r="Z488" t="str">
            <v xml:space="preserve"> </v>
          </cell>
        </row>
        <row r="489">
          <cell r="B489" t="str">
            <v>B35</v>
          </cell>
          <cell r="F489">
            <v>2</v>
          </cell>
          <cell r="G489">
            <v>110401</v>
          </cell>
          <cell r="K489">
            <v>0</v>
          </cell>
          <cell r="M489" t="str">
            <v>DEL</v>
          </cell>
          <cell r="N489" t="str">
            <v>Resource</v>
          </cell>
          <cell r="Q489" t="str">
            <v>yes</v>
          </cell>
          <cell r="X489" t="str">
            <v xml:space="preserve"> </v>
          </cell>
          <cell r="Y489" t="str">
            <v xml:space="preserve"> </v>
          </cell>
          <cell r="Z489" t="str">
            <v xml:space="preserve"> </v>
          </cell>
        </row>
        <row r="490">
          <cell r="B490" t="str">
            <v>B35</v>
          </cell>
          <cell r="F490">
            <v>4</v>
          </cell>
          <cell r="G490">
            <v>110401</v>
          </cell>
          <cell r="K490">
            <v>0</v>
          </cell>
          <cell r="M490" t="str">
            <v>DEL</v>
          </cell>
          <cell r="N490" t="str">
            <v>Resource</v>
          </cell>
          <cell r="Q490" t="str">
            <v>yes</v>
          </cell>
          <cell r="X490" t="str">
            <v xml:space="preserve"> </v>
          </cell>
          <cell r="Y490" t="str">
            <v xml:space="preserve"> </v>
          </cell>
          <cell r="Z490" t="str">
            <v xml:space="preserve"> </v>
          </cell>
        </row>
        <row r="491">
          <cell r="B491" t="str">
            <v>B35</v>
          </cell>
          <cell r="F491">
            <v>6</v>
          </cell>
          <cell r="G491">
            <v>110401</v>
          </cell>
          <cell r="K491">
            <v>0</v>
          </cell>
          <cell r="M491" t="str">
            <v>DEL</v>
          </cell>
          <cell r="N491" t="str">
            <v>Resource</v>
          </cell>
          <cell r="Q491" t="str">
            <v>yes</v>
          </cell>
          <cell r="X491" t="str">
            <v xml:space="preserve"> </v>
          </cell>
          <cell r="Y491" t="str">
            <v xml:space="preserve"> </v>
          </cell>
          <cell r="Z491" t="str">
            <v xml:space="preserve"> </v>
          </cell>
        </row>
        <row r="492">
          <cell r="B492" t="str">
            <v>B35</v>
          </cell>
          <cell r="F492">
            <v>12</v>
          </cell>
          <cell r="G492">
            <v>110302</v>
          </cell>
          <cell r="K492">
            <v>0</v>
          </cell>
          <cell r="M492" t="str">
            <v>DEL</v>
          </cell>
          <cell r="N492" t="str">
            <v>Resource</v>
          </cell>
          <cell r="Q492" t="str">
            <v>yes</v>
          </cell>
          <cell r="X492">
            <v>505</v>
          </cell>
          <cell r="Y492" t="str">
            <v xml:space="preserve"> </v>
          </cell>
          <cell r="Z492" t="str">
            <v xml:space="preserve"> </v>
          </cell>
        </row>
        <row r="493">
          <cell r="B493" t="str">
            <v>B35</v>
          </cell>
          <cell r="F493">
            <v>6</v>
          </cell>
          <cell r="G493">
            <v>110401</v>
          </cell>
          <cell r="K493">
            <v>0</v>
          </cell>
          <cell r="M493" t="str">
            <v>DEL</v>
          </cell>
          <cell r="N493" t="str">
            <v>Resource</v>
          </cell>
          <cell r="Q493" t="str">
            <v>yes</v>
          </cell>
          <cell r="X493" t="str">
            <v xml:space="preserve"> </v>
          </cell>
          <cell r="Y493" t="str">
            <v xml:space="preserve"> </v>
          </cell>
          <cell r="Z493" t="str">
            <v xml:space="preserve"> </v>
          </cell>
        </row>
        <row r="494">
          <cell r="B494" t="str">
            <v>B35</v>
          </cell>
          <cell r="F494">
            <v>2</v>
          </cell>
          <cell r="G494">
            <v>110401</v>
          </cell>
          <cell r="K494">
            <v>0</v>
          </cell>
          <cell r="M494" t="str">
            <v>DEL</v>
          </cell>
          <cell r="N494" t="str">
            <v>Resource</v>
          </cell>
          <cell r="Q494" t="str">
            <v>yes</v>
          </cell>
          <cell r="X494" t="str">
            <v xml:space="preserve"> </v>
          </cell>
          <cell r="Y494" t="str">
            <v xml:space="preserve"> </v>
          </cell>
          <cell r="Z494" t="str">
            <v xml:space="preserve"> </v>
          </cell>
        </row>
        <row r="495">
          <cell r="B495" t="str">
            <v>B35</v>
          </cell>
          <cell r="F495">
            <v>6</v>
          </cell>
          <cell r="G495">
            <v>110401</v>
          </cell>
          <cell r="K495">
            <v>0</v>
          </cell>
          <cell r="M495" t="str">
            <v>DEL</v>
          </cell>
          <cell r="N495" t="str">
            <v>Resource</v>
          </cell>
          <cell r="Q495" t="str">
            <v>yes</v>
          </cell>
          <cell r="X495" t="str">
            <v xml:space="preserve"> </v>
          </cell>
          <cell r="Y495" t="str">
            <v xml:space="preserve"> </v>
          </cell>
          <cell r="Z495" t="str">
            <v xml:space="preserve"> </v>
          </cell>
        </row>
        <row r="496">
          <cell r="B496" t="str">
            <v>B35</v>
          </cell>
          <cell r="F496">
            <v>3</v>
          </cell>
          <cell r="G496">
            <v>110407</v>
          </cell>
          <cell r="K496">
            <v>0</v>
          </cell>
          <cell r="M496" t="str">
            <v>DEL</v>
          </cell>
          <cell r="N496" t="str">
            <v>Resource</v>
          </cell>
          <cell r="Q496" t="str">
            <v>yes</v>
          </cell>
          <cell r="X496" t="str">
            <v xml:space="preserve"> </v>
          </cell>
          <cell r="Y496" t="str">
            <v xml:space="preserve"> </v>
          </cell>
          <cell r="Z496" t="str">
            <v xml:space="preserve"> </v>
          </cell>
        </row>
        <row r="497">
          <cell r="B497" t="str">
            <v>B35</v>
          </cell>
          <cell r="F497">
            <v>3</v>
          </cell>
          <cell r="G497">
            <v>110407</v>
          </cell>
          <cell r="K497">
            <v>0</v>
          </cell>
          <cell r="M497" t="str">
            <v>DEL</v>
          </cell>
          <cell r="N497" t="str">
            <v>Resource</v>
          </cell>
          <cell r="Q497" t="str">
            <v>yes</v>
          </cell>
          <cell r="X497" t="str">
            <v xml:space="preserve"> </v>
          </cell>
          <cell r="Y497" t="str">
            <v xml:space="preserve"> </v>
          </cell>
          <cell r="Z497" t="str">
            <v xml:space="preserve"> </v>
          </cell>
        </row>
        <row r="498">
          <cell r="B498" t="str">
            <v>B35</v>
          </cell>
          <cell r="F498">
            <v>2</v>
          </cell>
          <cell r="G498">
            <v>110401</v>
          </cell>
          <cell r="K498">
            <v>0</v>
          </cell>
          <cell r="M498" t="str">
            <v>DEL</v>
          </cell>
          <cell r="N498" t="str">
            <v>Resource</v>
          </cell>
          <cell r="Q498" t="str">
            <v>yes</v>
          </cell>
          <cell r="X498" t="str">
            <v xml:space="preserve"> </v>
          </cell>
          <cell r="Y498">
            <v>93348</v>
          </cell>
          <cell r="Z498">
            <v>87474</v>
          </cell>
        </row>
        <row r="499">
          <cell r="B499" t="str">
            <v>B35</v>
          </cell>
          <cell r="F499">
            <v>2</v>
          </cell>
          <cell r="G499">
            <v>110401</v>
          </cell>
          <cell r="K499">
            <v>0</v>
          </cell>
          <cell r="M499" t="str">
            <v>DEL</v>
          </cell>
          <cell r="N499" t="str">
            <v>Resource</v>
          </cell>
          <cell r="Q499" t="str">
            <v>yes</v>
          </cell>
          <cell r="X499" t="str">
            <v xml:space="preserve"> </v>
          </cell>
          <cell r="Y499">
            <v>-850</v>
          </cell>
          <cell r="Z499">
            <v>-850</v>
          </cell>
        </row>
        <row r="500">
          <cell r="B500" t="str">
            <v>B35</v>
          </cell>
          <cell r="F500">
            <v>2</v>
          </cell>
          <cell r="G500">
            <v>110401</v>
          </cell>
          <cell r="K500">
            <v>0</v>
          </cell>
          <cell r="M500" t="str">
            <v>DEL</v>
          </cell>
          <cell r="N500" t="str">
            <v>Resource</v>
          </cell>
          <cell r="Q500" t="str">
            <v>yes</v>
          </cell>
          <cell r="X500" t="str">
            <v xml:space="preserve"> </v>
          </cell>
          <cell r="Y500">
            <v>-12006</v>
          </cell>
          <cell r="Z500">
            <v>-12006</v>
          </cell>
        </row>
        <row r="501">
          <cell r="B501" t="str">
            <v>E10</v>
          </cell>
          <cell r="F501">
            <v>12</v>
          </cell>
          <cell r="G501">
            <v>110202</v>
          </cell>
          <cell r="K501" t="str">
            <v>PSS</v>
          </cell>
          <cell r="M501" t="str">
            <v>non-budget</v>
          </cell>
          <cell r="N501" t="str">
            <v>non-budget</v>
          </cell>
          <cell r="Q501" t="str">
            <v>no</v>
          </cell>
          <cell r="X501">
            <v>-107430</v>
          </cell>
          <cell r="Y501" t="str">
            <v xml:space="preserve"> </v>
          </cell>
          <cell r="Z501" t="str">
            <v xml:space="preserve"> </v>
          </cell>
        </row>
        <row r="502">
          <cell r="B502" t="str">
            <v>B35</v>
          </cell>
          <cell r="F502">
            <v>2</v>
          </cell>
          <cell r="G502">
            <v>110401</v>
          </cell>
          <cell r="K502">
            <v>0</v>
          </cell>
          <cell r="M502" t="str">
            <v>DEL</v>
          </cell>
          <cell r="N502" t="str">
            <v>Resource</v>
          </cell>
          <cell r="Q502" t="str">
            <v>yes</v>
          </cell>
          <cell r="X502" t="str">
            <v xml:space="preserve"> </v>
          </cell>
          <cell r="Y502">
            <v>1210</v>
          </cell>
          <cell r="Z502">
            <v>1210</v>
          </cell>
        </row>
        <row r="503">
          <cell r="B503" t="str">
            <v>B35</v>
          </cell>
          <cell r="F503">
            <v>2</v>
          </cell>
          <cell r="G503">
            <v>110401</v>
          </cell>
          <cell r="K503">
            <v>0</v>
          </cell>
          <cell r="M503" t="str">
            <v>DEL</v>
          </cell>
          <cell r="N503" t="str">
            <v>Resource</v>
          </cell>
          <cell r="Q503" t="str">
            <v>yes</v>
          </cell>
          <cell r="X503" t="str">
            <v xml:space="preserve"> </v>
          </cell>
          <cell r="Y503">
            <v>-2907</v>
          </cell>
          <cell r="Z503">
            <v>-2907</v>
          </cell>
        </row>
        <row r="504">
          <cell r="B504" t="str">
            <v>B35</v>
          </cell>
          <cell r="F504">
            <v>2</v>
          </cell>
          <cell r="G504">
            <v>110401</v>
          </cell>
          <cell r="K504">
            <v>0</v>
          </cell>
          <cell r="M504" t="str">
            <v>DEL</v>
          </cell>
          <cell r="N504" t="str">
            <v>Resource</v>
          </cell>
          <cell r="Q504" t="str">
            <v>yes</v>
          </cell>
          <cell r="X504" t="str">
            <v xml:space="preserve"> </v>
          </cell>
          <cell r="Y504">
            <v>2227</v>
          </cell>
          <cell r="Z504">
            <v>2227</v>
          </cell>
        </row>
        <row r="505">
          <cell r="B505" t="str">
            <v>B35</v>
          </cell>
          <cell r="F505">
            <v>2</v>
          </cell>
          <cell r="G505">
            <v>110401</v>
          </cell>
          <cell r="K505">
            <v>0</v>
          </cell>
          <cell r="M505" t="str">
            <v>DEL</v>
          </cell>
          <cell r="N505" t="str">
            <v>Resource</v>
          </cell>
          <cell r="Q505" t="str">
            <v>yes</v>
          </cell>
          <cell r="X505" t="str">
            <v xml:space="preserve"> </v>
          </cell>
          <cell r="Y505">
            <v>14040</v>
          </cell>
          <cell r="Z505">
            <v>14040</v>
          </cell>
        </row>
        <row r="506">
          <cell r="B506" t="str">
            <v>B35</v>
          </cell>
          <cell r="F506">
            <v>6</v>
          </cell>
          <cell r="G506">
            <v>110401</v>
          </cell>
          <cell r="K506">
            <v>0</v>
          </cell>
          <cell r="M506" t="str">
            <v>DEL</v>
          </cell>
          <cell r="N506" t="str">
            <v>Resource</v>
          </cell>
          <cell r="Q506" t="str">
            <v>yes</v>
          </cell>
          <cell r="X506" t="str">
            <v xml:space="preserve"> </v>
          </cell>
          <cell r="Y506" t="str">
            <v xml:space="preserve"> </v>
          </cell>
          <cell r="Z506" t="str">
            <v xml:space="preserve"> </v>
          </cell>
        </row>
        <row r="507">
          <cell r="B507" t="str">
            <v>B35</v>
          </cell>
          <cell r="F507">
            <v>6</v>
          </cell>
          <cell r="G507">
            <v>110401</v>
          </cell>
          <cell r="K507">
            <v>0</v>
          </cell>
          <cell r="M507" t="str">
            <v>DEL</v>
          </cell>
          <cell r="N507" t="str">
            <v>Resource</v>
          </cell>
          <cell r="Q507" t="str">
            <v>yes</v>
          </cell>
          <cell r="X507" t="str">
            <v xml:space="preserve"> </v>
          </cell>
          <cell r="Y507" t="str">
            <v xml:space="preserve"> </v>
          </cell>
          <cell r="Z507" t="str">
            <v xml:space="preserve"> </v>
          </cell>
        </row>
        <row r="508">
          <cell r="B508" t="str">
            <v>B35</v>
          </cell>
          <cell r="F508">
            <v>6</v>
          </cell>
          <cell r="G508">
            <v>110401</v>
          </cell>
          <cell r="K508">
            <v>0</v>
          </cell>
          <cell r="M508" t="str">
            <v>DEL</v>
          </cell>
          <cell r="N508" t="str">
            <v>Resource</v>
          </cell>
          <cell r="Q508" t="str">
            <v>yes</v>
          </cell>
          <cell r="X508" t="str">
            <v xml:space="preserve"> </v>
          </cell>
          <cell r="Y508" t="str">
            <v xml:space="preserve"> </v>
          </cell>
          <cell r="Z508" t="str">
            <v xml:space="preserve"> </v>
          </cell>
        </row>
        <row r="509">
          <cell r="B509" t="str">
            <v>B95</v>
          </cell>
          <cell r="F509">
            <v>12</v>
          </cell>
          <cell r="G509">
            <v>110101</v>
          </cell>
          <cell r="K509">
            <v>0</v>
          </cell>
          <cell r="M509" t="str">
            <v>DEL</v>
          </cell>
          <cell r="N509" t="str">
            <v>Resource</v>
          </cell>
          <cell r="Q509" t="str">
            <v>no</v>
          </cell>
          <cell r="X509" t="str">
            <v xml:space="preserve"> </v>
          </cell>
          <cell r="Y509" t="str">
            <v xml:space="preserve"> </v>
          </cell>
          <cell r="Z509" t="str">
            <v xml:space="preserve"> </v>
          </cell>
        </row>
        <row r="510">
          <cell r="B510" t="str">
            <v>B95</v>
          </cell>
          <cell r="F510">
            <v>12</v>
          </cell>
          <cell r="G510">
            <v>110101</v>
          </cell>
          <cell r="K510">
            <v>0</v>
          </cell>
          <cell r="M510" t="str">
            <v>DEL</v>
          </cell>
          <cell r="N510" t="str">
            <v>Resource</v>
          </cell>
          <cell r="Q510" t="str">
            <v>no</v>
          </cell>
        </row>
        <row r="511">
          <cell r="B511" t="str">
            <v>B35</v>
          </cell>
          <cell r="F511">
            <v>6</v>
          </cell>
          <cell r="G511">
            <v>110401</v>
          </cell>
          <cell r="K511">
            <v>0</v>
          </cell>
          <cell r="M511" t="str">
            <v>DEL</v>
          </cell>
          <cell r="N511" t="str">
            <v>Resource</v>
          </cell>
          <cell r="Q511" t="str">
            <v>yes</v>
          </cell>
          <cell r="X511" t="str">
            <v xml:space="preserve"> </v>
          </cell>
          <cell r="Y511" t="str">
            <v xml:space="preserve"> </v>
          </cell>
          <cell r="Z511" t="str">
            <v xml:space="preserve"> </v>
          </cell>
        </row>
        <row r="512">
          <cell r="B512" t="str">
            <v>E15</v>
          </cell>
          <cell r="F512">
            <v>12</v>
          </cell>
          <cell r="G512">
            <v>110202</v>
          </cell>
          <cell r="K512" t="str">
            <v>PSS</v>
          </cell>
          <cell r="M512" t="str">
            <v>non-budget</v>
          </cell>
          <cell r="N512" t="str">
            <v>non-budget</v>
          </cell>
          <cell r="Q512" t="str">
            <v>no</v>
          </cell>
          <cell r="X512">
            <v>262349</v>
          </cell>
          <cell r="Y512" t="str">
            <v xml:space="preserve"> </v>
          </cell>
          <cell r="Z512" t="str">
            <v xml:space="preserve"> </v>
          </cell>
        </row>
        <row r="513">
          <cell r="B513" t="str">
            <v>B35</v>
          </cell>
          <cell r="F513">
            <v>6</v>
          </cell>
          <cell r="G513">
            <v>110401</v>
          </cell>
          <cell r="K513">
            <v>0</v>
          </cell>
          <cell r="M513" t="str">
            <v>DEL</v>
          </cell>
          <cell r="N513" t="str">
            <v>Resource</v>
          </cell>
          <cell r="Q513" t="str">
            <v>yes</v>
          </cell>
          <cell r="X513" t="str">
            <v xml:space="preserve"> </v>
          </cell>
          <cell r="Y513" t="str">
            <v xml:space="preserve"> </v>
          </cell>
          <cell r="Z513" t="str">
            <v xml:space="preserve"> </v>
          </cell>
        </row>
        <row r="514">
          <cell r="B514" t="str">
            <v>G20</v>
          </cell>
          <cell r="F514">
            <v>12</v>
          </cell>
          <cell r="G514">
            <v>110202</v>
          </cell>
          <cell r="K514" t="str">
            <v>PSS</v>
          </cell>
          <cell r="M514" t="str">
            <v>non-budget</v>
          </cell>
          <cell r="N514" t="str">
            <v>non-budget</v>
          </cell>
          <cell r="Q514" t="str">
            <v>no</v>
          </cell>
          <cell r="X514">
            <v>45089</v>
          </cell>
          <cell r="Y514" t="str">
            <v xml:space="preserve"> </v>
          </cell>
          <cell r="Z514" t="str">
            <v xml:space="preserve"> </v>
          </cell>
        </row>
        <row r="515">
          <cell r="B515" t="str">
            <v>B35</v>
          </cell>
          <cell r="F515">
            <v>6</v>
          </cell>
          <cell r="G515">
            <v>110401</v>
          </cell>
          <cell r="K515">
            <v>0</v>
          </cell>
          <cell r="M515" t="str">
            <v>DEL</v>
          </cell>
          <cell r="N515" t="str">
            <v>Resource</v>
          </cell>
          <cell r="Q515" t="str">
            <v>yes</v>
          </cell>
          <cell r="X515" t="str">
            <v xml:space="preserve"> </v>
          </cell>
          <cell r="Y515" t="str">
            <v xml:space="preserve"> </v>
          </cell>
          <cell r="Z515" t="str">
            <v xml:space="preserve"> </v>
          </cell>
        </row>
        <row r="516">
          <cell r="B516" t="str">
            <v>B35</v>
          </cell>
          <cell r="F516">
            <v>6</v>
          </cell>
          <cell r="G516">
            <v>110401</v>
          </cell>
          <cell r="K516">
            <v>0</v>
          </cell>
          <cell r="M516" t="str">
            <v>DEL</v>
          </cell>
          <cell r="N516" t="str">
            <v>Resource</v>
          </cell>
          <cell r="Q516" t="str">
            <v>yes</v>
          </cell>
          <cell r="X516" t="str">
            <v xml:space="preserve"> </v>
          </cell>
          <cell r="Y516" t="str">
            <v xml:space="preserve"> </v>
          </cell>
          <cell r="Z516" t="str">
            <v xml:space="preserve"> </v>
          </cell>
        </row>
        <row r="517">
          <cell r="B517" t="str">
            <v>B35</v>
          </cell>
          <cell r="F517">
            <v>6</v>
          </cell>
          <cell r="G517">
            <v>110401</v>
          </cell>
          <cell r="K517">
            <v>0</v>
          </cell>
          <cell r="M517" t="str">
            <v>DEL</v>
          </cell>
          <cell r="N517" t="str">
            <v>Resource</v>
          </cell>
          <cell r="Q517" t="str">
            <v>yes</v>
          </cell>
          <cell r="X517" t="str">
            <v xml:space="preserve"> </v>
          </cell>
          <cell r="Y517" t="str">
            <v xml:space="preserve"> </v>
          </cell>
          <cell r="Z517" t="str">
            <v xml:space="preserve"> </v>
          </cell>
        </row>
        <row r="518">
          <cell r="B518" t="str">
            <v>B95</v>
          </cell>
          <cell r="F518">
            <v>1</v>
          </cell>
          <cell r="G518">
            <v>110302</v>
          </cell>
          <cell r="K518">
            <v>0</v>
          </cell>
          <cell r="M518" t="str">
            <v>DEL</v>
          </cell>
          <cell r="N518" t="str">
            <v>Resource</v>
          </cell>
          <cell r="Q518" t="str">
            <v>no</v>
          </cell>
          <cell r="X518">
            <v>28</v>
          </cell>
          <cell r="Y518" t="str">
            <v xml:space="preserve"> </v>
          </cell>
          <cell r="Z518" t="str">
            <v xml:space="preserve"> </v>
          </cell>
        </row>
        <row r="519">
          <cell r="B519" t="str">
            <v>B35</v>
          </cell>
          <cell r="F519">
            <v>6</v>
          </cell>
          <cell r="G519">
            <v>110401</v>
          </cell>
          <cell r="K519">
            <v>0</v>
          </cell>
          <cell r="M519" t="str">
            <v>DEL</v>
          </cell>
          <cell r="N519" t="str">
            <v>Resource</v>
          </cell>
          <cell r="Q519" t="str">
            <v>yes</v>
          </cell>
          <cell r="X519" t="str">
            <v xml:space="preserve"> </v>
          </cell>
          <cell r="Y519" t="str">
            <v xml:space="preserve"> </v>
          </cell>
          <cell r="Z519" t="str">
            <v xml:space="preserve"> </v>
          </cell>
        </row>
        <row r="520">
          <cell r="B520" t="str">
            <v>B35</v>
          </cell>
          <cell r="F520">
            <v>6</v>
          </cell>
          <cell r="G520">
            <v>110401</v>
          </cell>
          <cell r="K520">
            <v>0</v>
          </cell>
          <cell r="M520" t="str">
            <v>DEL</v>
          </cell>
          <cell r="N520" t="str">
            <v>Resource</v>
          </cell>
          <cell r="Q520" t="str">
            <v>yes</v>
          </cell>
          <cell r="X520" t="str">
            <v xml:space="preserve"> </v>
          </cell>
          <cell r="Y520" t="str">
            <v xml:space="preserve"> </v>
          </cell>
          <cell r="Z520" t="str">
            <v xml:space="preserve"> </v>
          </cell>
        </row>
        <row r="521">
          <cell r="B521" t="str">
            <v>B35</v>
          </cell>
          <cell r="F521">
            <v>3</v>
          </cell>
          <cell r="G521">
            <v>110407</v>
          </cell>
          <cell r="K521">
            <v>0</v>
          </cell>
          <cell r="M521" t="str">
            <v>DEL</v>
          </cell>
          <cell r="N521" t="str">
            <v>Resource</v>
          </cell>
          <cell r="Q521" t="str">
            <v>yes</v>
          </cell>
          <cell r="X521" t="str">
            <v xml:space="preserve"> </v>
          </cell>
          <cell r="Y521" t="str">
            <v xml:space="preserve"> </v>
          </cell>
          <cell r="Z521" t="str">
            <v xml:space="preserve"> </v>
          </cell>
        </row>
        <row r="522">
          <cell r="B522" t="str">
            <v>B35</v>
          </cell>
          <cell r="F522">
            <v>12</v>
          </cell>
          <cell r="G522">
            <v>110305</v>
          </cell>
          <cell r="K522">
            <v>0</v>
          </cell>
          <cell r="M522" t="str">
            <v>DEL</v>
          </cell>
          <cell r="N522" t="str">
            <v>Resource</v>
          </cell>
          <cell r="Q522" t="str">
            <v>yes</v>
          </cell>
          <cell r="X522" t="str">
            <v xml:space="preserve"> </v>
          </cell>
          <cell r="Y522" t="str">
            <v xml:space="preserve"> </v>
          </cell>
          <cell r="Z522" t="str">
            <v xml:space="preserve"> </v>
          </cell>
        </row>
        <row r="523">
          <cell r="B523" t="str">
            <v>N10</v>
          </cell>
          <cell r="F523">
            <v>12</v>
          </cell>
          <cell r="G523">
            <v>110222</v>
          </cell>
          <cell r="K523" t="str">
            <v>PSS</v>
          </cell>
          <cell r="M523" t="str">
            <v>DEL</v>
          </cell>
          <cell r="N523" t="str">
            <v>Capital</v>
          </cell>
          <cell r="Q523" t="str">
            <v>no</v>
          </cell>
          <cell r="X523" t="str">
            <v xml:space="preserve"> </v>
          </cell>
          <cell r="Y523" t="str">
            <v xml:space="preserve"> </v>
          </cell>
          <cell r="Z523" t="str">
            <v xml:space="preserve"> </v>
          </cell>
        </row>
        <row r="524">
          <cell r="B524" t="str">
            <v>B35</v>
          </cell>
          <cell r="F524">
            <v>12</v>
          </cell>
          <cell r="G524">
            <v>110306</v>
          </cell>
          <cell r="K524">
            <v>0</v>
          </cell>
          <cell r="M524" t="str">
            <v>DEL</v>
          </cell>
          <cell r="N524" t="str">
            <v>Resource</v>
          </cell>
          <cell r="Q524" t="str">
            <v>yes</v>
          </cell>
          <cell r="X524">
            <v>2926</v>
          </cell>
          <cell r="Y524" t="str">
            <v xml:space="preserve"> </v>
          </cell>
          <cell r="Z524" t="str">
            <v xml:space="preserve"> </v>
          </cell>
        </row>
        <row r="525">
          <cell r="B525" t="str">
            <v>E15</v>
          </cell>
          <cell r="F525">
            <v>12</v>
          </cell>
          <cell r="G525">
            <v>110201</v>
          </cell>
          <cell r="K525" t="str">
            <v>PSS</v>
          </cell>
          <cell r="M525" t="str">
            <v>DEL</v>
          </cell>
          <cell r="N525" t="str">
            <v>Capital</v>
          </cell>
          <cell r="Q525" t="str">
            <v>no</v>
          </cell>
          <cell r="X525">
            <v>5000</v>
          </cell>
          <cell r="Y525" t="str">
            <v xml:space="preserve"> </v>
          </cell>
          <cell r="Z525" t="str">
            <v xml:space="preserve"> </v>
          </cell>
        </row>
        <row r="526">
          <cell r="B526" t="str">
            <v>B35</v>
          </cell>
          <cell r="F526">
            <v>12</v>
          </cell>
          <cell r="G526">
            <v>110306</v>
          </cell>
          <cell r="K526">
            <v>0</v>
          </cell>
          <cell r="M526" t="str">
            <v>DEL</v>
          </cell>
          <cell r="N526" t="str">
            <v>Resource</v>
          </cell>
          <cell r="Q526" t="str">
            <v>yes</v>
          </cell>
          <cell r="X526">
            <v>-8269</v>
          </cell>
          <cell r="Y526" t="str">
            <v xml:space="preserve"> </v>
          </cell>
          <cell r="Z526" t="str">
            <v xml:space="preserve"> </v>
          </cell>
        </row>
        <row r="527">
          <cell r="B527" t="str">
            <v>B35</v>
          </cell>
          <cell r="F527">
            <v>12</v>
          </cell>
          <cell r="G527">
            <v>110401</v>
          </cell>
          <cell r="K527">
            <v>0</v>
          </cell>
          <cell r="M527" t="str">
            <v>DEL</v>
          </cell>
          <cell r="N527" t="str">
            <v>Resource</v>
          </cell>
          <cell r="Q527" t="str">
            <v>yes</v>
          </cell>
          <cell r="X527">
            <v>4300</v>
          </cell>
          <cell r="Y527" t="str">
            <v xml:space="preserve"> </v>
          </cell>
          <cell r="Z527" t="str">
            <v xml:space="preserve"> </v>
          </cell>
        </row>
        <row r="528">
          <cell r="B528" t="str">
            <v>B35</v>
          </cell>
          <cell r="F528">
            <v>12</v>
          </cell>
          <cell r="G528">
            <v>110401</v>
          </cell>
          <cell r="K528">
            <v>0</v>
          </cell>
          <cell r="M528" t="str">
            <v>DEL</v>
          </cell>
          <cell r="N528" t="str">
            <v>Resource</v>
          </cell>
          <cell r="Q528" t="str">
            <v>yes</v>
          </cell>
          <cell r="X528">
            <v>2431</v>
          </cell>
          <cell r="Y528" t="str">
            <v xml:space="preserve"> </v>
          </cell>
          <cell r="Z528" t="str">
            <v xml:space="preserve"> </v>
          </cell>
        </row>
        <row r="529">
          <cell r="B529" t="str">
            <v>B35</v>
          </cell>
          <cell r="F529">
            <v>12</v>
          </cell>
          <cell r="G529">
            <v>110401</v>
          </cell>
          <cell r="K529">
            <v>0</v>
          </cell>
          <cell r="M529" t="str">
            <v>DEL</v>
          </cell>
          <cell r="N529" t="str">
            <v>Resource</v>
          </cell>
          <cell r="Q529" t="str">
            <v>yes</v>
          </cell>
          <cell r="X529">
            <v>-13844</v>
          </cell>
          <cell r="Y529" t="str">
            <v xml:space="preserve"> </v>
          </cell>
          <cell r="Z529" t="str">
            <v xml:space="preserve"> </v>
          </cell>
        </row>
        <row r="530">
          <cell r="B530" t="str">
            <v>B35</v>
          </cell>
          <cell r="F530">
            <v>12</v>
          </cell>
          <cell r="G530">
            <v>110401</v>
          </cell>
          <cell r="K530">
            <v>0</v>
          </cell>
          <cell r="M530" t="str">
            <v>DEL</v>
          </cell>
          <cell r="N530" t="str">
            <v>Resource</v>
          </cell>
          <cell r="Q530" t="str">
            <v>yes</v>
          </cell>
          <cell r="X530">
            <v>-25</v>
          </cell>
          <cell r="Y530" t="str">
            <v xml:space="preserve"> </v>
          </cell>
          <cell r="Z530" t="str">
            <v xml:space="preserve"> </v>
          </cell>
        </row>
        <row r="531">
          <cell r="B531" t="str">
            <v>B35</v>
          </cell>
          <cell r="F531">
            <v>12</v>
          </cell>
          <cell r="G531">
            <v>110401</v>
          </cell>
          <cell r="K531">
            <v>0</v>
          </cell>
          <cell r="M531" t="str">
            <v>DEL</v>
          </cell>
          <cell r="N531" t="str">
            <v>Resource</v>
          </cell>
          <cell r="Q531" t="str">
            <v>yes</v>
          </cell>
          <cell r="X531">
            <v>-15</v>
          </cell>
          <cell r="Y531" t="str">
            <v xml:space="preserve"> </v>
          </cell>
          <cell r="Z531" t="str">
            <v xml:space="preserve"> </v>
          </cell>
        </row>
        <row r="532">
          <cell r="B532" t="str">
            <v>B35</v>
          </cell>
          <cell r="F532">
            <v>12</v>
          </cell>
          <cell r="G532">
            <v>110401</v>
          </cell>
          <cell r="K532">
            <v>0</v>
          </cell>
          <cell r="M532" t="str">
            <v>DEL</v>
          </cell>
          <cell r="N532" t="str">
            <v>Resource</v>
          </cell>
          <cell r="Q532" t="str">
            <v>yes</v>
          </cell>
          <cell r="X532" t="str">
            <v xml:space="preserve"> </v>
          </cell>
          <cell r="Y532" t="str">
            <v xml:space="preserve"> </v>
          </cell>
          <cell r="Z532" t="str">
            <v xml:space="preserve"> </v>
          </cell>
        </row>
        <row r="533">
          <cell r="B533" t="str">
            <v>B35</v>
          </cell>
          <cell r="F533">
            <v>12</v>
          </cell>
          <cell r="G533">
            <v>110401</v>
          </cell>
          <cell r="K533">
            <v>0</v>
          </cell>
          <cell r="M533" t="str">
            <v>DEL</v>
          </cell>
          <cell r="N533" t="str">
            <v>Resource</v>
          </cell>
          <cell r="Q533" t="str">
            <v>yes</v>
          </cell>
          <cell r="X533" t="str">
            <v xml:space="preserve"> </v>
          </cell>
          <cell r="Y533" t="str">
            <v xml:space="preserve"> </v>
          </cell>
          <cell r="Z533" t="str">
            <v xml:space="preserve"> </v>
          </cell>
        </row>
        <row r="534">
          <cell r="B534" t="str">
            <v>B35</v>
          </cell>
          <cell r="F534">
            <v>12</v>
          </cell>
          <cell r="G534">
            <v>110401</v>
          </cell>
          <cell r="K534">
            <v>0</v>
          </cell>
          <cell r="M534" t="str">
            <v>DEL</v>
          </cell>
          <cell r="N534" t="str">
            <v>Resource</v>
          </cell>
          <cell r="Q534" t="str">
            <v>yes</v>
          </cell>
          <cell r="X534" t="str">
            <v xml:space="preserve"> </v>
          </cell>
          <cell r="Y534" t="str">
            <v xml:space="preserve"> </v>
          </cell>
          <cell r="Z534" t="str">
            <v xml:space="preserve"> </v>
          </cell>
        </row>
        <row r="535">
          <cell r="B535" t="str">
            <v>B35</v>
          </cell>
          <cell r="F535">
            <v>12</v>
          </cell>
          <cell r="G535">
            <v>110401</v>
          </cell>
          <cell r="K535">
            <v>0</v>
          </cell>
          <cell r="M535" t="str">
            <v>DEL</v>
          </cell>
          <cell r="N535" t="str">
            <v>Resource</v>
          </cell>
          <cell r="Q535" t="str">
            <v>yes</v>
          </cell>
          <cell r="X535" t="str">
            <v xml:space="preserve"> </v>
          </cell>
          <cell r="Y535" t="str">
            <v xml:space="preserve"> </v>
          </cell>
          <cell r="Z535" t="str">
            <v xml:space="preserve"> </v>
          </cell>
        </row>
        <row r="536">
          <cell r="B536" t="str">
            <v>B95</v>
          </cell>
          <cell r="F536">
            <v>2</v>
          </cell>
          <cell r="G536">
            <v>110302</v>
          </cell>
          <cell r="K536">
            <v>0</v>
          </cell>
          <cell r="M536" t="str">
            <v>DEL</v>
          </cell>
          <cell r="N536" t="str">
            <v>Resource</v>
          </cell>
          <cell r="Q536" t="str">
            <v>no</v>
          </cell>
          <cell r="X536" t="str">
            <v xml:space="preserve"> </v>
          </cell>
          <cell r="Y536">
            <v>28</v>
          </cell>
          <cell r="Z536">
            <v>28</v>
          </cell>
        </row>
        <row r="537">
          <cell r="B537" t="str">
            <v>B95</v>
          </cell>
          <cell r="F537">
            <v>1</v>
          </cell>
          <cell r="G537">
            <v>110306</v>
          </cell>
          <cell r="K537">
            <v>0</v>
          </cell>
          <cell r="M537" t="str">
            <v>DEL</v>
          </cell>
          <cell r="N537" t="str">
            <v>Resource</v>
          </cell>
          <cell r="Q537" t="str">
            <v>no</v>
          </cell>
          <cell r="X537" t="str">
            <v xml:space="preserve"> </v>
          </cell>
          <cell r="Y537" t="str">
            <v xml:space="preserve"> </v>
          </cell>
          <cell r="Z537" t="str">
            <v xml:space="preserve"> </v>
          </cell>
        </row>
        <row r="538">
          <cell r="B538" t="str">
            <v>B95</v>
          </cell>
          <cell r="F538">
            <v>9</v>
          </cell>
          <cell r="G538">
            <v>110101</v>
          </cell>
          <cell r="K538">
            <v>0</v>
          </cell>
          <cell r="M538" t="str">
            <v>DEL</v>
          </cell>
          <cell r="N538" t="str">
            <v>Resource</v>
          </cell>
          <cell r="Q538" t="str">
            <v>no</v>
          </cell>
          <cell r="X538" t="str">
            <v xml:space="preserve"> </v>
          </cell>
          <cell r="Y538" t="str">
            <v xml:space="preserve"> </v>
          </cell>
          <cell r="Z538" t="str">
            <v xml:space="preserve"> </v>
          </cell>
        </row>
        <row r="539">
          <cell r="B539" t="str">
            <v>B95</v>
          </cell>
          <cell r="F539">
            <v>9</v>
          </cell>
          <cell r="G539">
            <v>110201</v>
          </cell>
          <cell r="K539" t="str">
            <v>PSS</v>
          </cell>
          <cell r="M539" t="str">
            <v>DEL</v>
          </cell>
          <cell r="N539" t="str">
            <v>Resource</v>
          </cell>
          <cell r="Q539" t="str">
            <v>no</v>
          </cell>
          <cell r="X539" t="str">
            <v xml:space="preserve"> </v>
          </cell>
          <cell r="Y539" t="str">
            <v xml:space="preserve"> </v>
          </cell>
          <cell r="Z539" t="str">
            <v xml:space="preserve"> </v>
          </cell>
        </row>
        <row r="540">
          <cell r="B540" t="str">
            <v>B95</v>
          </cell>
          <cell r="F540">
            <v>9</v>
          </cell>
          <cell r="G540">
            <v>110306</v>
          </cell>
          <cell r="K540">
            <v>0</v>
          </cell>
          <cell r="M540" t="str">
            <v>DEL</v>
          </cell>
          <cell r="N540" t="str">
            <v>Resource</v>
          </cell>
          <cell r="Q540" t="str">
            <v>no</v>
          </cell>
          <cell r="X540" t="str">
            <v xml:space="preserve"> </v>
          </cell>
          <cell r="Y540" t="str">
            <v xml:space="preserve"> </v>
          </cell>
          <cell r="Z540" t="str">
            <v xml:space="preserve"> </v>
          </cell>
        </row>
        <row r="541">
          <cell r="B541" t="str">
            <v>B95</v>
          </cell>
          <cell r="F541">
            <v>1</v>
          </cell>
          <cell r="G541">
            <v>110401</v>
          </cell>
          <cell r="K541">
            <v>0</v>
          </cell>
          <cell r="M541" t="str">
            <v>DEL</v>
          </cell>
          <cell r="N541" t="str">
            <v>Resource</v>
          </cell>
          <cell r="Q541" t="str">
            <v>no</v>
          </cell>
          <cell r="X541" t="str">
            <v xml:space="preserve"> </v>
          </cell>
          <cell r="Y541" t="str">
            <v xml:space="preserve"> </v>
          </cell>
          <cell r="Z541" t="str">
            <v xml:space="preserve"> </v>
          </cell>
        </row>
        <row r="542">
          <cell r="B542" t="str">
            <v>B95</v>
          </cell>
          <cell r="F542">
            <v>1</v>
          </cell>
          <cell r="G542">
            <v>110401</v>
          </cell>
          <cell r="K542">
            <v>0</v>
          </cell>
          <cell r="M542" t="str">
            <v>DEL</v>
          </cell>
          <cell r="N542" t="str">
            <v>Resource</v>
          </cell>
          <cell r="Q542" t="str">
            <v>no</v>
          </cell>
          <cell r="X542" t="str">
            <v xml:space="preserve"> </v>
          </cell>
          <cell r="Y542" t="str">
            <v xml:space="preserve"> </v>
          </cell>
          <cell r="Z542" t="str">
            <v xml:space="preserve"> </v>
          </cell>
        </row>
        <row r="543">
          <cell r="B543" t="str">
            <v>B99</v>
          </cell>
          <cell r="F543">
            <v>1</v>
          </cell>
          <cell r="G543">
            <v>110101</v>
          </cell>
          <cell r="K543">
            <v>0</v>
          </cell>
          <cell r="M543" t="str">
            <v>DEL</v>
          </cell>
          <cell r="N543" t="str">
            <v>Resource</v>
          </cell>
          <cell r="Q543" t="str">
            <v>no</v>
          </cell>
          <cell r="X543">
            <v>1003526</v>
          </cell>
          <cell r="Y543" t="str">
            <v xml:space="preserve"> </v>
          </cell>
          <cell r="Z543" t="str">
            <v xml:space="preserve"> </v>
          </cell>
        </row>
        <row r="544">
          <cell r="B544" t="str">
            <v>B99</v>
          </cell>
          <cell r="F544">
            <v>1</v>
          </cell>
          <cell r="G544">
            <v>110101</v>
          </cell>
          <cell r="K544">
            <v>0</v>
          </cell>
          <cell r="M544" t="str">
            <v>DEL</v>
          </cell>
          <cell r="N544" t="str">
            <v>Resource</v>
          </cell>
          <cell r="Q544" t="str">
            <v>no</v>
          </cell>
          <cell r="X544">
            <v>-78958</v>
          </cell>
          <cell r="Y544" t="str">
            <v xml:space="preserve"> </v>
          </cell>
          <cell r="Z544" t="str">
            <v xml:space="preserve"> </v>
          </cell>
        </row>
        <row r="545">
          <cell r="B545" t="str">
            <v>B99</v>
          </cell>
          <cell r="F545">
            <v>1</v>
          </cell>
          <cell r="G545">
            <v>110101</v>
          </cell>
          <cell r="K545">
            <v>0</v>
          </cell>
          <cell r="M545" t="str">
            <v>DEL</v>
          </cell>
          <cell r="N545" t="str">
            <v>Resource</v>
          </cell>
          <cell r="Q545" t="str">
            <v>no</v>
          </cell>
          <cell r="X545">
            <v>11083</v>
          </cell>
          <cell r="Y545" t="str">
            <v xml:space="preserve"> </v>
          </cell>
          <cell r="Z545" t="str">
            <v xml:space="preserve"> </v>
          </cell>
        </row>
        <row r="546">
          <cell r="B546" t="str">
            <v>B99</v>
          </cell>
          <cell r="F546">
            <v>5</v>
          </cell>
          <cell r="G546">
            <v>110101</v>
          </cell>
          <cell r="K546">
            <v>0</v>
          </cell>
          <cell r="M546" t="str">
            <v>DEL</v>
          </cell>
          <cell r="N546" t="str">
            <v>Resource</v>
          </cell>
          <cell r="Q546" t="str">
            <v>no</v>
          </cell>
          <cell r="X546">
            <v>-4604</v>
          </cell>
          <cell r="Y546">
            <v>-4604</v>
          </cell>
          <cell r="Z546">
            <v>-4604</v>
          </cell>
        </row>
        <row r="547">
          <cell r="B547" t="str">
            <v>B99</v>
          </cell>
          <cell r="F547">
            <v>12</v>
          </cell>
          <cell r="G547">
            <v>110101</v>
          </cell>
          <cell r="K547">
            <v>0</v>
          </cell>
          <cell r="M547" t="str">
            <v>DEL</v>
          </cell>
          <cell r="N547" t="str">
            <v>Resource</v>
          </cell>
          <cell r="Q547" t="str">
            <v>no</v>
          </cell>
          <cell r="X547" t="str">
            <v xml:space="preserve"> </v>
          </cell>
          <cell r="Y547" t="str">
            <v xml:space="preserve"> </v>
          </cell>
          <cell r="Z547" t="str">
            <v xml:space="preserve"> </v>
          </cell>
        </row>
        <row r="548">
          <cell r="B548" t="str">
            <v>B99</v>
          </cell>
          <cell r="F548">
            <v>2</v>
          </cell>
          <cell r="G548">
            <v>110101</v>
          </cell>
          <cell r="K548">
            <v>0</v>
          </cell>
          <cell r="M548" t="str">
            <v>DEL</v>
          </cell>
          <cell r="N548" t="str">
            <v>Resource</v>
          </cell>
          <cell r="Q548" t="str">
            <v>no</v>
          </cell>
          <cell r="X548" t="str">
            <v xml:space="preserve"> </v>
          </cell>
          <cell r="Y548">
            <v>1003526</v>
          </cell>
          <cell r="Z548">
            <v>1003526</v>
          </cell>
        </row>
        <row r="549">
          <cell r="B549" t="str">
            <v>B99</v>
          </cell>
          <cell r="F549">
            <v>2</v>
          </cell>
          <cell r="G549">
            <v>110101</v>
          </cell>
          <cell r="K549">
            <v>0</v>
          </cell>
          <cell r="M549" t="str">
            <v>DEL</v>
          </cell>
          <cell r="N549" t="str">
            <v>Resource</v>
          </cell>
          <cell r="Q549" t="str">
            <v>no</v>
          </cell>
          <cell r="X549" t="str">
            <v xml:space="preserve"> </v>
          </cell>
          <cell r="Y549">
            <v>73000</v>
          </cell>
          <cell r="Z549">
            <v>156000</v>
          </cell>
        </row>
        <row r="550">
          <cell r="B550" t="str">
            <v>B99</v>
          </cell>
          <cell r="F550">
            <v>2</v>
          </cell>
          <cell r="G550">
            <v>110101</v>
          </cell>
          <cell r="K550">
            <v>0</v>
          </cell>
          <cell r="M550" t="str">
            <v>DEL</v>
          </cell>
          <cell r="N550" t="str">
            <v>Resource</v>
          </cell>
          <cell r="Q550" t="str">
            <v>no</v>
          </cell>
          <cell r="X550" t="str">
            <v xml:space="preserve"> </v>
          </cell>
          <cell r="Y550">
            <v>-78958</v>
          </cell>
          <cell r="Z550" t="str">
            <v xml:space="preserve"> </v>
          </cell>
        </row>
        <row r="551">
          <cell r="B551" t="str">
            <v>B99</v>
          </cell>
          <cell r="F551">
            <v>2</v>
          </cell>
          <cell r="G551">
            <v>110101</v>
          </cell>
          <cell r="K551">
            <v>0</v>
          </cell>
          <cell r="M551" t="str">
            <v>DEL</v>
          </cell>
          <cell r="N551" t="str">
            <v>Resource</v>
          </cell>
          <cell r="Q551" t="str">
            <v>no</v>
          </cell>
          <cell r="X551" t="str">
            <v xml:space="preserve"> </v>
          </cell>
          <cell r="Y551" t="str">
            <v xml:space="preserve"> </v>
          </cell>
          <cell r="Z551">
            <v>-78958</v>
          </cell>
        </row>
        <row r="552">
          <cell r="B552" t="str">
            <v>B35</v>
          </cell>
          <cell r="F552">
            <v>12</v>
          </cell>
          <cell r="G552">
            <v>110401</v>
          </cell>
          <cell r="K552">
            <v>0</v>
          </cell>
          <cell r="M552" t="str">
            <v>DEL</v>
          </cell>
          <cell r="N552" t="str">
            <v>Resource</v>
          </cell>
          <cell r="Q552" t="str">
            <v>yes</v>
          </cell>
          <cell r="X552" t="str">
            <v xml:space="preserve"> </v>
          </cell>
          <cell r="Y552" t="str">
            <v xml:space="preserve"> </v>
          </cell>
          <cell r="Z552" t="str">
            <v xml:space="preserve"> </v>
          </cell>
        </row>
        <row r="553">
          <cell r="B553" t="str">
            <v>B99</v>
          </cell>
          <cell r="F553">
            <v>2</v>
          </cell>
          <cell r="G553">
            <v>110101</v>
          </cell>
          <cell r="K553">
            <v>0</v>
          </cell>
          <cell r="M553" t="str">
            <v>DEL</v>
          </cell>
          <cell r="N553" t="str">
            <v>Resource</v>
          </cell>
          <cell r="Q553" t="str">
            <v>no</v>
          </cell>
          <cell r="X553" t="str">
            <v xml:space="preserve"> </v>
          </cell>
          <cell r="Y553">
            <v>11083</v>
          </cell>
          <cell r="Z553">
            <v>11083</v>
          </cell>
        </row>
        <row r="554">
          <cell r="B554" t="str">
            <v>B99</v>
          </cell>
          <cell r="F554">
            <v>12</v>
          </cell>
          <cell r="G554">
            <v>110101</v>
          </cell>
          <cell r="K554">
            <v>0</v>
          </cell>
          <cell r="M554" t="str">
            <v>DEL</v>
          </cell>
          <cell r="N554" t="str">
            <v>Resource</v>
          </cell>
          <cell r="Q554" t="str">
            <v>no</v>
          </cell>
          <cell r="X554" t="str">
            <v xml:space="preserve"> </v>
          </cell>
          <cell r="Y554" t="str">
            <v xml:space="preserve"> </v>
          </cell>
          <cell r="Z554" t="str">
            <v xml:space="preserve"> </v>
          </cell>
        </row>
        <row r="555">
          <cell r="B555" t="str">
            <v>B99</v>
          </cell>
          <cell r="F555">
            <v>1</v>
          </cell>
          <cell r="G555">
            <v>110201</v>
          </cell>
          <cell r="K555" t="str">
            <v>PSS</v>
          </cell>
          <cell r="M555" t="str">
            <v>DEL</v>
          </cell>
          <cell r="N555" t="str">
            <v>Resource</v>
          </cell>
          <cell r="Q555" t="str">
            <v>no</v>
          </cell>
          <cell r="X555">
            <v>17</v>
          </cell>
          <cell r="Y555" t="str">
            <v xml:space="preserve"> </v>
          </cell>
          <cell r="Z555" t="str">
            <v xml:space="preserve"> </v>
          </cell>
        </row>
        <row r="556">
          <cell r="B556" t="str">
            <v>B99</v>
          </cell>
          <cell r="F556">
            <v>2</v>
          </cell>
          <cell r="G556">
            <v>110201</v>
          </cell>
          <cell r="K556" t="str">
            <v>PSS</v>
          </cell>
          <cell r="M556" t="str">
            <v>DEL</v>
          </cell>
          <cell r="N556" t="str">
            <v>Resource</v>
          </cell>
          <cell r="Q556" t="str">
            <v>no</v>
          </cell>
          <cell r="X556" t="str">
            <v xml:space="preserve"> </v>
          </cell>
          <cell r="Y556">
            <v>17</v>
          </cell>
          <cell r="Z556">
            <v>17</v>
          </cell>
        </row>
        <row r="557">
          <cell r="B557" t="str">
            <v>B99</v>
          </cell>
          <cell r="F557">
            <v>1</v>
          </cell>
          <cell r="G557">
            <v>110301</v>
          </cell>
          <cell r="K557">
            <v>0</v>
          </cell>
          <cell r="M557" t="str">
            <v>DEL</v>
          </cell>
          <cell r="N557" t="str">
            <v>Resource</v>
          </cell>
          <cell r="Q557" t="str">
            <v>no</v>
          </cell>
          <cell r="X557">
            <v>-4604</v>
          </cell>
          <cell r="Y557" t="str">
            <v xml:space="preserve"> </v>
          </cell>
          <cell r="Z557" t="str">
            <v xml:space="preserve"> </v>
          </cell>
        </row>
        <row r="558">
          <cell r="B558" t="str">
            <v>B35</v>
          </cell>
          <cell r="F558">
            <v>12</v>
          </cell>
          <cell r="G558">
            <v>110401</v>
          </cell>
          <cell r="K558">
            <v>0</v>
          </cell>
          <cell r="M558" t="str">
            <v>DEL</v>
          </cell>
          <cell r="N558" t="str">
            <v>Resource</v>
          </cell>
          <cell r="Q558" t="str">
            <v>yes</v>
          </cell>
          <cell r="X558">
            <v>36000</v>
          </cell>
          <cell r="Y558" t="str">
            <v xml:space="preserve"> </v>
          </cell>
          <cell r="Z558" t="str">
            <v xml:space="preserve"> </v>
          </cell>
        </row>
        <row r="559">
          <cell r="B559" t="str">
            <v>B35</v>
          </cell>
          <cell r="F559">
            <v>12</v>
          </cell>
          <cell r="G559">
            <v>110407</v>
          </cell>
          <cell r="K559">
            <v>0</v>
          </cell>
          <cell r="M559" t="str">
            <v>DEL</v>
          </cell>
          <cell r="N559" t="str">
            <v>Resource</v>
          </cell>
          <cell r="Q559" t="str">
            <v>yes</v>
          </cell>
          <cell r="X559">
            <v>557</v>
          </cell>
          <cell r="Y559" t="str">
            <v xml:space="preserve"> </v>
          </cell>
          <cell r="Z559" t="str">
            <v xml:space="preserve"> </v>
          </cell>
        </row>
        <row r="560">
          <cell r="B560" t="str">
            <v>B35</v>
          </cell>
          <cell r="F560">
            <v>12</v>
          </cell>
          <cell r="G560">
            <v>110407</v>
          </cell>
          <cell r="K560">
            <v>0</v>
          </cell>
          <cell r="M560" t="str">
            <v>DEL</v>
          </cell>
          <cell r="N560" t="str">
            <v>Resource</v>
          </cell>
          <cell r="Q560" t="str">
            <v>yes</v>
          </cell>
          <cell r="X560">
            <v>-53</v>
          </cell>
          <cell r="Y560" t="str">
            <v xml:space="preserve"> </v>
          </cell>
          <cell r="Z560" t="str">
            <v xml:space="preserve"> </v>
          </cell>
        </row>
        <row r="561">
          <cell r="B561" t="str">
            <v>B35</v>
          </cell>
          <cell r="F561">
            <v>12</v>
          </cell>
          <cell r="G561">
            <v>110407</v>
          </cell>
          <cell r="K561">
            <v>0</v>
          </cell>
          <cell r="M561" t="str">
            <v>DEL</v>
          </cell>
          <cell r="N561" t="str">
            <v>Resource</v>
          </cell>
          <cell r="Q561" t="str">
            <v>yes</v>
          </cell>
          <cell r="X561">
            <v>442</v>
          </cell>
          <cell r="Y561" t="str">
            <v xml:space="preserve"> </v>
          </cell>
          <cell r="Z561" t="str">
            <v xml:space="preserve"> </v>
          </cell>
        </row>
        <row r="562">
          <cell r="B562" t="str">
            <v>B35</v>
          </cell>
          <cell r="F562">
            <v>12</v>
          </cell>
          <cell r="G562">
            <v>110407</v>
          </cell>
          <cell r="K562">
            <v>0</v>
          </cell>
          <cell r="M562" t="str">
            <v>DEL</v>
          </cell>
          <cell r="N562" t="str">
            <v>Resource</v>
          </cell>
          <cell r="Q562" t="str">
            <v>yes</v>
          </cell>
          <cell r="X562" t="str">
            <v xml:space="preserve"> </v>
          </cell>
          <cell r="Y562" t="str">
            <v xml:space="preserve"> </v>
          </cell>
          <cell r="Z562" t="str">
            <v xml:space="preserve"> </v>
          </cell>
        </row>
        <row r="563">
          <cell r="B563" t="str">
            <v>B35</v>
          </cell>
          <cell r="F563">
            <v>12</v>
          </cell>
          <cell r="G563">
            <v>110407</v>
          </cell>
          <cell r="K563">
            <v>0</v>
          </cell>
          <cell r="M563" t="str">
            <v>DEL</v>
          </cell>
          <cell r="N563" t="str">
            <v>Resource</v>
          </cell>
          <cell r="Q563" t="str">
            <v>yes</v>
          </cell>
          <cell r="X563" t="str">
            <v xml:space="preserve"> </v>
          </cell>
          <cell r="Y563" t="str">
            <v xml:space="preserve"> </v>
          </cell>
          <cell r="Z563" t="str">
            <v xml:space="preserve"> </v>
          </cell>
        </row>
        <row r="564">
          <cell r="B564" t="str">
            <v>B35</v>
          </cell>
          <cell r="F564">
            <v>12</v>
          </cell>
          <cell r="G564">
            <v>110407</v>
          </cell>
          <cell r="K564">
            <v>0</v>
          </cell>
          <cell r="M564" t="str">
            <v>DEL</v>
          </cell>
          <cell r="N564" t="str">
            <v>Resource</v>
          </cell>
          <cell r="Q564" t="str">
            <v>yes</v>
          </cell>
          <cell r="X564">
            <v>-442</v>
          </cell>
          <cell r="Y564" t="str">
            <v xml:space="preserve"> </v>
          </cell>
          <cell r="Z564" t="str">
            <v xml:space="preserve"> </v>
          </cell>
        </row>
        <row r="565">
          <cell r="B565" t="str">
            <v>B35</v>
          </cell>
          <cell r="F565">
            <v>12</v>
          </cell>
          <cell r="G565">
            <v>110503</v>
          </cell>
          <cell r="K565">
            <v>0</v>
          </cell>
          <cell r="M565" t="str">
            <v>DEL</v>
          </cell>
          <cell r="N565" t="str">
            <v>Resource</v>
          </cell>
          <cell r="Q565" t="str">
            <v>yes</v>
          </cell>
          <cell r="X565" t="str">
            <v xml:space="preserve"> </v>
          </cell>
          <cell r="Y565" t="str">
            <v xml:space="preserve"> </v>
          </cell>
          <cell r="Z565" t="str">
            <v xml:space="preserve"> </v>
          </cell>
        </row>
        <row r="566">
          <cell r="B566" t="str">
            <v>B35</v>
          </cell>
          <cell r="F566">
            <v>12</v>
          </cell>
          <cell r="G566">
            <v>110504</v>
          </cell>
          <cell r="K566">
            <v>0</v>
          </cell>
          <cell r="M566" t="str">
            <v>DEL</v>
          </cell>
          <cell r="N566" t="str">
            <v>Resource</v>
          </cell>
          <cell r="Q566" t="str">
            <v>yes</v>
          </cell>
          <cell r="X566" t="str">
            <v xml:space="preserve"> </v>
          </cell>
          <cell r="Y566" t="str">
            <v xml:space="preserve"> </v>
          </cell>
          <cell r="Z566" t="str">
            <v xml:space="preserve"> </v>
          </cell>
        </row>
        <row r="567">
          <cell r="B567" t="str">
            <v>B35</v>
          </cell>
          <cell r="F567">
            <v>1</v>
          </cell>
          <cell r="G567">
            <v>110401</v>
          </cell>
          <cell r="K567">
            <v>0</v>
          </cell>
          <cell r="M567" t="str">
            <v>DEL</v>
          </cell>
          <cell r="N567" t="str">
            <v>Resource</v>
          </cell>
          <cell r="Q567" t="str">
            <v>yes</v>
          </cell>
          <cell r="X567" t="str">
            <v xml:space="preserve"> </v>
          </cell>
          <cell r="Y567" t="str">
            <v xml:space="preserve"> </v>
          </cell>
          <cell r="Z567" t="str">
            <v xml:space="preserve"> </v>
          </cell>
        </row>
        <row r="568">
          <cell r="B568" t="str">
            <v>B35</v>
          </cell>
          <cell r="F568">
            <v>12</v>
          </cell>
          <cell r="G568">
            <v>110505</v>
          </cell>
          <cell r="K568">
            <v>0</v>
          </cell>
          <cell r="M568" t="str">
            <v>DEL</v>
          </cell>
          <cell r="N568" t="str">
            <v>Resource</v>
          </cell>
          <cell r="Q568" t="str">
            <v>yes</v>
          </cell>
          <cell r="X568" t="str">
            <v xml:space="preserve"> </v>
          </cell>
          <cell r="Y568" t="str">
            <v xml:space="preserve"> </v>
          </cell>
          <cell r="Z568" t="str">
            <v xml:space="preserve"> </v>
          </cell>
        </row>
        <row r="569">
          <cell r="B569" t="str">
            <v>B35</v>
          </cell>
          <cell r="F569">
            <v>12</v>
          </cell>
          <cell r="G569">
            <v>110505</v>
          </cell>
          <cell r="K569">
            <v>0</v>
          </cell>
          <cell r="M569" t="str">
            <v>DEL</v>
          </cell>
          <cell r="N569" t="str">
            <v>Resource</v>
          </cell>
          <cell r="Q569" t="str">
            <v>yes</v>
          </cell>
          <cell r="X569" t="str">
            <v xml:space="preserve"> </v>
          </cell>
          <cell r="Y569" t="str">
            <v xml:space="preserve"> </v>
          </cell>
          <cell r="Z569" t="str">
            <v xml:space="preserve"> </v>
          </cell>
        </row>
        <row r="570">
          <cell r="B570" t="str">
            <v>B35</v>
          </cell>
          <cell r="F570">
            <v>1</v>
          </cell>
          <cell r="G570">
            <v>110405</v>
          </cell>
          <cell r="K570">
            <v>0</v>
          </cell>
          <cell r="M570" t="str">
            <v>DEL</v>
          </cell>
          <cell r="N570" t="str">
            <v>Resource</v>
          </cell>
          <cell r="Q570" t="str">
            <v>yes</v>
          </cell>
          <cell r="X570" t="str">
            <v xml:space="preserve"> </v>
          </cell>
          <cell r="Y570" t="str">
            <v xml:space="preserve"> </v>
          </cell>
          <cell r="Z570" t="str">
            <v xml:space="preserve"> </v>
          </cell>
        </row>
        <row r="571">
          <cell r="B571" t="str">
            <v>B35</v>
          </cell>
          <cell r="F571">
            <v>1</v>
          </cell>
          <cell r="G571">
            <v>110405</v>
          </cell>
          <cell r="K571">
            <v>0</v>
          </cell>
          <cell r="M571" t="str">
            <v>DEL</v>
          </cell>
          <cell r="N571" t="str">
            <v>Resource</v>
          </cell>
          <cell r="Q571" t="str">
            <v>yes</v>
          </cell>
          <cell r="X571" t="str">
            <v xml:space="preserve"> </v>
          </cell>
          <cell r="Y571" t="str">
            <v xml:space="preserve"> </v>
          </cell>
          <cell r="Z571" t="str">
            <v xml:space="preserve"> </v>
          </cell>
        </row>
        <row r="572">
          <cell r="B572" t="str">
            <v>B35</v>
          </cell>
          <cell r="F572">
            <v>1</v>
          </cell>
          <cell r="G572">
            <v>110407</v>
          </cell>
          <cell r="K572">
            <v>0</v>
          </cell>
          <cell r="M572" t="str">
            <v>DEL</v>
          </cell>
          <cell r="N572" t="str">
            <v>Resource</v>
          </cell>
          <cell r="Q572" t="str">
            <v>yes</v>
          </cell>
          <cell r="X572">
            <v>6593</v>
          </cell>
          <cell r="Y572" t="str">
            <v xml:space="preserve"> </v>
          </cell>
          <cell r="Z572" t="str">
            <v xml:space="preserve"> </v>
          </cell>
        </row>
        <row r="573">
          <cell r="B573" t="str">
            <v>B35</v>
          </cell>
          <cell r="F573">
            <v>1</v>
          </cell>
          <cell r="G573">
            <v>110407</v>
          </cell>
          <cell r="K573">
            <v>0</v>
          </cell>
          <cell r="M573" t="str">
            <v>DEL</v>
          </cell>
          <cell r="N573" t="str">
            <v>Resource</v>
          </cell>
          <cell r="Q573" t="str">
            <v>yes</v>
          </cell>
          <cell r="X573">
            <v>-508</v>
          </cell>
          <cell r="Y573" t="str">
            <v xml:space="preserve"> </v>
          </cell>
          <cell r="Z573" t="str">
            <v xml:space="preserve"> </v>
          </cell>
        </row>
        <row r="574">
          <cell r="B574" t="str">
            <v>B35</v>
          </cell>
          <cell r="F574">
            <v>1</v>
          </cell>
          <cell r="G574">
            <v>110407</v>
          </cell>
          <cell r="K574">
            <v>0</v>
          </cell>
          <cell r="M574" t="str">
            <v>DEL</v>
          </cell>
          <cell r="N574" t="str">
            <v>Resource</v>
          </cell>
          <cell r="Q574" t="str">
            <v>yes</v>
          </cell>
          <cell r="X574" t="str">
            <v xml:space="preserve"> </v>
          </cell>
          <cell r="Y574" t="str">
            <v xml:space="preserve"> </v>
          </cell>
          <cell r="Z574" t="str">
            <v xml:space="preserve"> </v>
          </cell>
        </row>
        <row r="575">
          <cell r="B575" t="str">
            <v>B35</v>
          </cell>
          <cell r="F575">
            <v>6</v>
          </cell>
          <cell r="G575">
            <v>110407</v>
          </cell>
          <cell r="K575">
            <v>0</v>
          </cell>
          <cell r="M575" t="str">
            <v>DEL</v>
          </cell>
          <cell r="N575" t="str">
            <v>Resource</v>
          </cell>
          <cell r="Q575" t="str">
            <v>yes</v>
          </cell>
          <cell r="X575">
            <v>-1777</v>
          </cell>
          <cell r="Y575">
            <v>-2329</v>
          </cell>
          <cell r="Z575">
            <v>-2901</v>
          </cell>
        </row>
        <row r="576">
          <cell r="B576" t="str">
            <v>B35</v>
          </cell>
          <cell r="F576">
            <v>12</v>
          </cell>
          <cell r="G576">
            <v>110506</v>
          </cell>
          <cell r="K576">
            <v>0</v>
          </cell>
          <cell r="M576" t="str">
            <v>DEL</v>
          </cell>
          <cell r="N576" t="str">
            <v>Resource</v>
          </cell>
          <cell r="Q576" t="str">
            <v>yes</v>
          </cell>
          <cell r="X576" t="str">
            <v xml:space="preserve"> </v>
          </cell>
          <cell r="Y576" t="str">
            <v xml:space="preserve"> </v>
          </cell>
          <cell r="Z576" t="str">
            <v xml:space="preserve"> </v>
          </cell>
        </row>
        <row r="577">
          <cell r="B577" t="str">
            <v>B35</v>
          </cell>
          <cell r="F577">
            <v>12</v>
          </cell>
          <cell r="G577">
            <v>110506</v>
          </cell>
          <cell r="K577">
            <v>0</v>
          </cell>
          <cell r="M577" t="str">
            <v>DEL</v>
          </cell>
          <cell r="N577" t="str">
            <v>Resource</v>
          </cell>
          <cell r="Q577" t="str">
            <v>yes</v>
          </cell>
          <cell r="X577" t="str">
            <v xml:space="preserve"> </v>
          </cell>
          <cell r="Y577" t="str">
            <v xml:space="preserve"> </v>
          </cell>
          <cell r="Z577" t="str">
            <v xml:space="preserve"> </v>
          </cell>
        </row>
        <row r="578">
          <cell r="B578" t="str">
            <v>B35</v>
          </cell>
          <cell r="F578">
            <v>2</v>
          </cell>
          <cell r="G578">
            <v>110407</v>
          </cell>
          <cell r="K578">
            <v>0</v>
          </cell>
          <cell r="M578" t="str">
            <v>DEL</v>
          </cell>
          <cell r="N578" t="str">
            <v>Resource</v>
          </cell>
          <cell r="Q578" t="str">
            <v>yes</v>
          </cell>
          <cell r="X578" t="str">
            <v xml:space="preserve"> </v>
          </cell>
          <cell r="Y578" t="str">
            <v xml:space="preserve"> </v>
          </cell>
          <cell r="Z578" t="str">
            <v xml:space="preserve"> </v>
          </cell>
        </row>
        <row r="579">
          <cell r="B579" t="str">
            <v>B35</v>
          </cell>
          <cell r="F579">
            <v>4</v>
          </cell>
          <cell r="G579">
            <v>110407</v>
          </cell>
          <cell r="K579">
            <v>0</v>
          </cell>
          <cell r="M579" t="str">
            <v>DEL</v>
          </cell>
          <cell r="N579" t="str">
            <v>Resource</v>
          </cell>
          <cell r="Q579" t="str">
            <v>yes</v>
          </cell>
          <cell r="X579" t="str">
            <v xml:space="preserve"> </v>
          </cell>
          <cell r="Y579" t="str">
            <v xml:space="preserve"> </v>
          </cell>
          <cell r="Z579" t="str">
            <v xml:space="preserve"> </v>
          </cell>
        </row>
        <row r="580">
          <cell r="B580" t="str">
            <v>B35</v>
          </cell>
          <cell r="F580">
            <v>3</v>
          </cell>
          <cell r="G580">
            <v>110407</v>
          </cell>
          <cell r="K580">
            <v>0</v>
          </cell>
          <cell r="M580" t="str">
            <v>DEL</v>
          </cell>
          <cell r="N580" t="str">
            <v>Resource</v>
          </cell>
          <cell r="Q580" t="str">
            <v>yes</v>
          </cell>
          <cell r="X580" t="str">
            <v xml:space="preserve"> </v>
          </cell>
          <cell r="Y580" t="str">
            <v xml:space="preserve"> </v>
          </cell>
          <cell r="Z580" t="str">
            <v xml:space="preserve"> </v>
          </cell>
        </row>
        <row r="581">
          <cell r="B581" t="str">
            <v>B35</v>
          </cell>
          <cell r="F581">
            <v>2</v>
          </cell>
          <cell r="G581">
            <v>110407</v>
          </cell>
          <cell r="K581">
            <v>0</v>
          </cell>
          <cell r="M581" t="str">
            <v>DEL</v>
          </cell>
          <cell r="N581" t="str">
            <v>Resource</v>
          </cell>
          <cell r="Q581" t="str">
            <v>yes</v>
          </cell>
          <cell r="X581" t="str">
            <v xml:space="preserve"> </v>
          </cell>
          <cell r="Y581">
            <v>6693</v>
          </cell>
          <cell r="Z581">
            <v>6693</v>
          </cell>
        </row>
        <row r="582">
          <cell r="B582" t="str">
            <v>B35</v>
          </cell>
          <cell r="F582">
            <v>2</v>
          </cell>
          <cell r="G582">
            <v>110407</v>
          </cell>
          <cell r="K582">
            <v>0</v>
          </cell>
          <cell r="M582" t="str">
            <v>DEL</v>
          </cell>
          <cell r="N582" t="str">
            <v>Resource</v>
          </cell>
          <cell r="Q582" t="str">
            <v>yes</v>
          </cell>
          <cell r="X582" t="str">
            <v xml:space="preserve"> </v>
          </cell>
          <cell r="Y582">
            <v>-508</v>
          </cell>
          <cell r="Z582">
            <v>-508</v>
          </cell>
        </row>
        <row r="583">
          <cell r="B583" t="str">
            <v>B35</v>
          </cell>
          <cell r="F583">
            <v>6</v>
          </cell>
          <cell r="G583">
            <v>110407</v>
          </cell>
          <cell r="K583">
            <v>0</v>
          </cell>
          <cell r="M583" t="str">
            <v>DEL</v>
          </cell>
          <cell r="N583" t="str">
            <v>Resource</v>
          </cell>
          <cell r="Q583" t="str">
            <v>yes</v>
          </cell>
          <cell r="X583" t="str">
            <v xml:space="preserve"> </v>
          </cell>
          <cell r="Y583" t="str">
            <v xml:space="preserve"> </v>
          </cell>
          <cell r="Z583" t="str">
            <v xml:space="preserve"> </v>
          </cell>
        </row>
        <row r="584">
          <cell r="B584" t="str">
            <v>B35</v>
          </cell>
          <cell r="F584">
            <v>6</v>
          </cell>
          <cell r="G584">
            <v>110407</v>
          </cell>
          <cell r="K584">
            <v>0</v>
          </cell>
          <cell r="M584" t="str">
            <v>DEL</v>
          </cell>
          <cell r="N584" t="str">
            <v>Resource</v>
          </cell>
          <cell r="Q584" t="str">
            <v>yes</v>
          </cell>
          <cell r="X584" t="str">
            <v xml:space="preserve"> </v>
          </cell>
          <cell r="Y584" t="str">
            <v xml:space="preserve"> </v>
          </cell>
          <cell r="Z584" t="str">
            <v xml:space="preserve"> </v>
          </cell>
        </row>
        <row r="585">
          <cell r="B585" t="str">
            <v>D20</v>
          </cell>
          <cell r="F585">
            <v>1</v>
          </cell>
          <cell r="G585">
            <v>110301</v>
          </cell>
          <cell r="K585">
            <v>0</v>
          </cell>
          <cell r="M585" t="str">
            <v>DEL</v>
          </cell>
          <cell r="N585" t="str">
            <v>Resource</v>
          </cell>
          <cell r="Q585" t="str">
            <v>yes</v>
          </cell>
          <cell r="X585">
            <v>-25000</v>
          </cell>
          <cell r="Y585" t="str">
            <v xml:space="preserve"> </v>
          </cell>
          <cell r="Z585" t="str">
            <v xml:space="preserve"> </v>
          </cell>
        </row>
        <row r="586">
          <cell r="B586" t="str">
            <v>D20</v>
          </cell>
          <cell r="F586">
            <v>1</v>
          </cell>
          <cell r="G586">
            <v>110301</v>
          </cell>
          <cell r="K586">
            <v>0</v>
          </cell>
          <cell r="M586" t="str">
            <v>DEL</v>
          </cell>
          <cell r="N586" t="str">
            <v>Resource</v>
          </cell>
          <cell r="Q586" t="str">
            <v>yes</v>
          </cell>
          <cell r="X586">
            <v>377000</v>
          </cell>
          <cell r="Y586" t="str">
            <v xml:space="preserve"> </v>
          </cell>
          <cell r="Z586" t="str">
            <v xml:space="preserve"> </v>
          </cell>
        </row>
        <row r="587">
          <cell r="B587" t="str">
            <v>B99</v>
          </cell>
          <cell r="F587">
            <v>1</v>
          </cell>
          <cell r="G587">
            <v>110302</v>
          </cell>
          <cell r="K587">
            <v>0</v>
          </cell>
          <cell r="M587" t="str">
            <v>DEL</v>
          </cell>
          <cell r="N587" t="str">
            <v>Resource</v>
          </cell>
          <cell r="Q587" t="str">
            <v>no</v>
          </cell>
          <cell r="X587">
            <v>3273</v>
          </cell>
          <cell r="Y587" t="str">
            <v xml:space="preserve"> </v>
          </cell>
          <cell r="Z587" t="str">
            <v xml:space="preserve"> </v>
          </cell>
        </row>
        <row r="588">
          <cell r="B588" t="str">
            <v>B99</v>
          </cell>
          <cell r="F588">
            <v>2</v>
          </cell>
          <cell r="G588">
            <v>110302</v>
          </cell>
          <cell r="K588">
            <v>0</v>
          </cell>
          <cell r="M588" t="str">
            <v>DEL</v>
          </cell>
          <cell r="N588" t="str">
            <v>Resource</v>
          </cell>
          <cell r="Q588" t="str">
            <v>no</v>
          </cell>
          <cell r="X588" t="str">
            <v xml:space="preserve"> </v>
          </cell>
          <cell r="Y588">
            <v>3273</v>
          </cell>
          <cell r="Z588">
            <v>3273</v>
          </cell>
        </row>
        <row r="589">
          <cell r="B589" t="str">
            <v>B99</v>
          </cell>
          <cell r="F589">
            <v>1</v>
          </cell>
          <cell r="G589">
            <v>110306</v>
          </cell>
          <cell r="K589">
            <v>0</v>
          </cell>
          <cell r="M589" t="str">
            <v>DEL</v>
          </cell>
          <cell r="N589" t="str">
            <v>Resource</v>
          </cell>
          <cell r="Q589" t="str">
            <v>no</v>
          </cell>
          <cell r="X589">
            <v>7487</v>
          </cell>
          <cell r="Y589" t="str">
            <v xml:space="preserve"> </v>
          </cell>
          <cell r="Z589" t="str">
            <v xml:space="preserve"> </v>
          </cell>
        </row>
        <row r="590">
          <cell r="B590" t="str">
            <v>B35</v>
          </cell>
          <cell r="F590">
            <v>6</v>
          </cell>
          <cell r="G590">
            <v>110407</v>
          </cell>
          <cell r="K590">
            <v>0</v>
          </cell>
          <cell r="M590" t="str">
            <v>DEL</v>
          </cell>
          <cell r="N590" t="str">
            <v>Resource</v>
          </cell>
          <cell r="Q590" t="str">
            <v>yes</v>
          </cell>
          <cell r="X590" t="str">
            <v xml:space="preserve"> </v>
          </cell>
          <cell r="Y590" t="str">
            <v xml:space="preserve"> </v>
          </cell>
          <cell r="Z590" t="str">
            <v xml:space="preserve"> </v>
          </cell>
        </row>
        <row r="591">
          <cell r="B591" t="str">
            <v>B35</v>
          </cell>
          <cell r="F591">
            <v>6</v>
          </cell>
          <cell r="G591">
            <v>110407</v>
          </cell>
          <cell r="K591">
            <v>0</v>
          </cell>
          <cell r="M591" t="str">
            <v>DEL</v>
          </cell>
          <cell r="N591" t="str">
            <v>Resource</v>
          </cell>
          <cell r="Q591" t="str">
            <v>yes</v>
          </cell>
          <cell r="X591" t="str">
            <v xml:space="preserve"> </v>
          </cell>
          <cell r="Y591" t="str">
            <v xml:space="preserve"> </v>
          </cell>
          <cell r="Z591" t="str">
            <v xml:space="preserve"> </v>
          </cell>
        </row>
        <row r="592">
          <cell r="B592" t="str">
            <v>B99</v>
          </cell>
          <cell r="F592">
            <v>6</v>
          </cell>
          <cell r="G592">
            <v>110306</v>
          </cell>
          <cell r="K592">
            <v>0</v>
          </cell>
          <cell r="M592" t="str">
            <v>DEL</v>
          </cell>
          <cell r="N592" t="str">
            <v>Resource</v>
          </cell>
          <cell r="Q592" t="str">
            <v>no</v>
          </cell>
          <cell r="X592">
            <v>3173</v>
          </cell>
          <cell r="Y592" t="str">
            <v xml:space="preserve"> </v>
          </cell>
          <cell r="Z592" t="str">
            <v xml:space="preserve"> </v>
          </cell>
        </row>
        <row r="593">
          <cell r="B593" t="str">
            <v>B99</v>
          </cell>
          <cell r="F593">
            <v>2</v>
          </cell>
          <cell r="G593">
            <v>110306</v>
          </cell>
          <cell r="K593">
            <v>0</v>
          </cell>
          <cell r="M593" t="str">
            <v>DEL</v>
          </cell>
          <cell r="N593" t="str">
            <v>Resource</v>
          </cell>
          <cell r="Q593" t="str">
            <v>no</v>
          </cell>
          <cell r="X593" t="str">
            <v xml:space="preserve"> </v>
          </cell>
          <cell r="Y593">
            <v>7487</v>
          </cell>
          <cell r="Z593">
            <v>7487</v>
          </cell>
        </row>
        <row r="594">
          <cell r="B594" t="str">
            <v>B35</v>
          </cell>
          <cell r="F594">
            <v>6</v>
          </cell>
          <cell r="G594">
            <v>110407</v>
          </cell>
          <cell r="K594">
            <v>0</v>
          </cell>
          <cell r="M594" t="str">
            <v>DEL</v>
          </cell>
          <cell r="N594" t="str">
            <v>Resource</v>
          </cell>
          <cell r="Q594" t="str">
            <v>yes</v>
          </cell>
          <cell r="X594" t="str">
            <v xml:space="preserve"> </v>
          </cell>
          <cell r="Y594" t="str">
            <v xml:space="preserve"> </v>
          </cell>
          <cell r="Z594" t="str">
            <v xml:space="preserve"> </v>
          </cell>
        </row>
        <row r="595">
          <cell r="B595" t="str">
            <v>B99</v>
          </cell>
          <cell r="F595">
            <v>9</v>
          </cell>
          <cell r="G595">
            <v>110101</v>
          </cell>
          <cell r="K595">
            <v>0</v>
          </cell>
          <cell r="M595" t="str">
            <v>DEL</v>
          </cell>
          <cell r="N595" t="str">
            <v>Resource</v>
          </cell>
          <cell r="Q595" t="str">
            <v>no</v>
          </cell>
          <cell r="X595" t="str">
            <v xml:space="preserve"> </v>
          </cell>
          <cell r="Y595" t="str">
            <v xml:space="preserve"> </v>
          </cell>
          <cell r="Z595" t="str">
            <v xml:space="preserve"> </v>
          </cell>
        </row>
        <row r="596">
          <cell r="B596" t="str">
            <v>B99</v>
          </cell>
          <cell r="F596">
            <v>9</v>
          </cell>
          <cell r="G596">
            <v>110201</v>
          </cell>
          <cell r="K596" t="str">
            <v>PSS</v>
          </cell>
          <cell r="M596" t="str">
            <v>DEL</v>
          </cell>
          <cell r="N596" t="str">
            <v>Resource</v>
          </cell>
          <cell r="Q596" t="str">
            <v>no</v>
          </cell>
          <cell r="X596" t="str">
            <v xml:space="preserve"> </v>
          </cell>
          <cell r="Y596" t="str">
            <v xml:space="preserve"> </v>
          </cell>
          <cell r="Z596" t="str">
            <v xml:space="preserve"> </v>
          </cell>
        </row>
        <row r="597">
          <cell r="B597" t="str">
            <v>B35</v>
          </cell>
          <cell r="F597">
            <v>6</v>
          </cell>
          <cell r="G597">
            <v>110407</v>
          </cell>
          <cell r="K597">
            <v>0</v>
          </cell>
          <cell r="M597" t="str">
            <v>DEL</v>
          </cell>
          <cell r="N597" t="str">
            <v>Resource</v>
          </cell>
          <cell r="Q597" t="str">
            <v>yes</v>
          </cell>
          <cell r="X597" t="str">
            <v xml:space="preserve"> </v>
          </cell>
          <cell r="Y597" t="str">
            <v xml:space="preserve"> </v>
          </cell>
          <cell r="Z597" t="str">
            <v xml:space="preserve"> </v>
          </cell>
        </row>
        <row r="598">
          <cell r="B598" t="str">
            <v>B99</v>
          </cell>
          <cell r="F598">
            <v>9</v>
          </cell>
          <cell r="G598">
            <v>110201</v>
          </cell>
          <cell r="K598" t="str">
            <v>PSS</v>
          </cell>
          <cell r="M598" t="str">
            <v>DEL</v>
          </cell>
          <cell r="N598" t="str">
            <v>Resource</v>
          </cell>
          <cell r="Q598" t="str">
            <v>no</v>
          </cell>
          <cell r="X598" t="str">
            <v xml:space="preserve"> </v>
          </cell>
          <cell r="Y598" t="str">
            <v xml:space="preserve"> </v>
          </cell>
          <cell r="Z598" t="str">
            <v xml:space="preserve"> </v>
          </cell>
        </row>
        <row r="599">
          <cell r="B599" t="str">
            <v>B99</v>
          </cell>
          <cell r="F599">
            <v>9</v>
          </cell>
          <cell r="G599">
            <v>110306</v>
          </cell>
          <cell r="K599">
            <v>0</v>
          </cell>
          <cell r="M599" t="str">
            <v>DEL</v>
          </cell>
          <cell r="N599" t="str">
            <v>Resource</v>
          </cell>
          <cell r="Q599" t="str">
            <v>no</v>
          </cell>
          <cell r="X599" t="str">
            <v xml:space="preserve"> </v>
          </cell>
          <cell r="Y599" t="str">
            <v xml:space="preserve"> </v>
          </cell>
          <cell r="Z599" t="str">
            <v xml:space="preserve"> </v>
          </cell>
        </row>
        <row r="600">
          <cell r="B600" t="str">
            <v>B99</v>
          </cell>
          <cell r="F600">
            <v>9</v>
          </cell>
          <cell r="G600">
            <v>110401</v>
          </cell>
          <cell r="K600">
            <v>0</v>
          </cell>
          <cell r="M600" t="str">
            <v>DEL</v>
          </cell>
          <cell r="N600" t="str">
            <v>Resource</v>
          </cell>
          <cell r="Q600" t="str">
            <v>no</v>
          </cell>
          <cell r="X600" t="str">
            <v xml:space="preserve"> </v>
          </cell>
          <cell r="Y600" t="str">
            <v xml:space="preserve"> </v>
          </cell>
          <cell r="Z600" t="str">
            <v xml:space="preserve"> </v>
          </cell>
        </row>
        <row r="601">
          <cell r="B601" t="str">
            <v>B35</v>
          </cell>
          <cell r="F601">
            <v>6</v>
          </cell>
          <cell r="G601">
            <v>110407</v>
          </cell>
          <cell r="K601">
            <v>0</v>
          </cell>
          <cell r="M601" t="str">
            <v>DEL</v>
          </cell>
          <cell r="N601" t="str">
            <v>Resource</v>
          </cell>
          <cell r="Q601" t="str">
            <v>yes</v>
          </cell>
          <cell r="X601" t="str">
            <v xml:space="preserve"> </v>
          </cell>
          <cell r="Y601" t="str">
            <v xml:space="preserve"> </v>
          </cell>
          <cell r="Z601" t="str">
            <v xml:space="preserve"> </v>
          </cell>
        </row>
        <row r="602">
          <cell r="B602" t="str">
            <v>B35</v>
          </cell>
          <cell r="F602">
            <v>3</v>
          </cell>
          <cell r="G602">
            <v>110407</v>
          </cell>
          <cell r="K602">
            <v>0</v>
          </cell>
          <cell r="M602" t="str">
            <v>DEL</v>
          </cell>
          <cell r="N602" t="str">
            <v>Resource</v>
          </cell>
          <cell r="Q602" t="str">
            <v>yes</v>
          </cell>
          <cell r="X602" t="str">
            <v xml:space="preserve"> </v>
          </cell>
          <cell r="Y602" t="str">
            <v xml:space="preserve"> </v>
          </cell>
          <cell r="Z602" t="str">
            <v xml:space="preserve"> </v>
          </cell>
        </row>
        <row r="603">
          <cell r="B603" t="str">
            <v>B99</v>
          </cell>
          <cell r="F603">
            <v>9</v>
          </cell>
          <cell r="G603">
            <v>110401</v>
          </cell>
          <cell r="K603">
            <v>0</v>
          </cell>
          <cell r="M603" t="str">
            <v>DEL</v>
          </cell>
          <cell r="N603" t="str">
            <v>Resource</v>
          </cell>
          <cell r="Q603" t="str">
            <v>no</v>
          </cell>
          <cell r="X603" t="str">
            <v xml:space="preserve"> </v>
          </cell>
          <cell r="Y603" t="str">
            <v xml:space="preserve"> </v>
          </cell>
          <cell r="Z603" t="str">
            <v xml:space="preserve"> </v>
          </cell>
        </row>
        <row r="604">
          <cell r="B604" t="str">
            <v>B35</v>
          </cell>
          <cell r="F604">
            <v>3</v>
          </cell>
          <cell r="G604">
            <v>110407</v>
          </cell>
          <cell r="K604">
            <v>0</v>
          </cell>
          <cell r="M604" t="str">
            <v>DEL</v>
          </cell>
          <cell r="N604" t="str">
            <v>Resource</v>
          </cell>
          <cell r="Q604" t="str">
            <v>yes</v>
          </cell>
          <cell r="X604" t="str">
            <v xml:space="preserve"> </v>
          </cell>
          <cell r="Y604" t="str">
            <v xml:space="preserve"> </v>
          </cell>
          <cell r="Z604" t="str">
            <v xml:space="preserve"> </v>
          </cell>
        </row>
        <row r="605">
          <cell r="B605" t="str">
            <v>B35</v>
          </cell>
          <cell r="F605">
            <v>3</v>
          </cell>
          <cell r="G605">
            <v>110101</v>
          </cell>
          <cell r="K605">
            <v>0</v>
          </cell>
          <cell r="M605" t="str">
            <v>non-budget</v>
          </cell>
          <cell r="N605" t="str">
            <v>non-budget</v>
          </cell>
          <cell r="Q605" t="str">
            <v>yes</v>
          </cell>
          <cell r="X605" t="str">
            <v xml:space="preserve"> </v>
          </cell>
          <cell r="Y605" t="str">
            <v xml:space="preserve"> </v>
          </cell>
          <cell r="Z605" t="str">
            <v xml:space="preserve"> </v>
          </cell>
        </row>
        <row r="606">
          <cell r="B606" t="str">
            <v>B35</v>
          </cell>
          <cell r="F606">
            <v>3</v>
          </cell>
          <cell r="G606">
            <v>110202</v>
          </cell>
          <cell r="K606" t="str">
            <v>PSS</v>
          </cell>
          <cell r="M606" t="str">
            <v>non-budget</v>
          </cell>
          <cell r="N606" t="str">
            <v>non-budget</v>
          </cell>
          <cell r="Q606" t="str">
            <v>yes</v>
          </cell>
          <cell r="X606" t="str">
            <v xml:space="preserve"> </v>
          </cell>
          <cell r="Y606" t="str">
            <v xml:space="preserve"> </v>
          </cell>
          <cell r="Z606" t="str">
            <v xml:space="preserve"> </v>
          </cell>
        </row>
        <row r="607">
          <cell r="B607" t="str">
            <v>B35</v>
          </cell>
          <cell r="F607">
            <v>3</v>
          </cell>
          <cell r="G607">
            <v>110202</v>
          </cell>
          <cell r="K607" t="str">
            <v>PSS</v>
          </cell>
          <cell r="M607" t="str">
            <v>non-budget</v>
          </cell>
          <cell r="N607" t="str">
            <v>non-budget</v>
          </cell>
          <cell r="Q607" t="str">
            <v>yes</v>
          </cell>
          <cell r="X607" t="str">
            <v xml:space="preserve"> </v>
          </cell>
          <cell r="Y607" t="str">
            <v xml:space="preserve"> </v>
          </cell>
          <cell r="Z607" t="str">
            <v xml:space="preserve"> </v>
          </cell>
        </row>
        <row r="608">
          <cell r="B608" t="str">
            <v>B99</v>
          </cell>
          <cell r="F608">
            <v>1</v>
          </cell>
          <cell r="G608">
            <v>110801</v>
          </cell>
          <cell r="K608">
            <v>0</v>
          </cell>
          <cell r="M608" t="str">
            <v>AME</v>
          </cell>
          <cell r="N608" t="str">
            <v>Resource</v>
          </cell>
          <cell r="Q608" t="str">
            <v>no</v>
          </cell>
          <cell r="X608" t="str">
            <v xml:space="preserve"> </v>
          </cell>
          <cell r="Y608" t="str">
            <v xml:space="preserve"> </v>
          </cell>
          <cell r="Z608" t="str">
            <v xml:space="preserve"> </v>
          </cell>
        </row>
        <row r="609">
          <cell r="B609" t="str">
            <v>B35</v>
          </cell>
          <cell r="F609">
            <v>1</v>
          </cell>
          <cell r="G609">
            <v>110408</v>
          </cell>
          <cell r="K609">
            <v>0</v>
          </cell>
          <cell r="M609" t="str">
            <v>DEL</v>
          </cell>
          <cell r="N609" t="str">
            <v>Resource</v>
          </cell>
          <cell r="Q609" t="str">
            <v>yes</v>
          </cell>
          <cell r="X609" t="str">
            <v xml:space="preserve"> </v>
          </cell>
          <cell r="Y609" t="str">
            <v xml:space="preserve"> </v>
          </cell>
          <cell r="Z609" t="str">
            <v xml:space="preserve"> </v>
          </cell>
        </row>
        <row r="610">
          <cell r="B610" t="str">
            <v>B35</v>
          </cell>
          <cell r="F610">
            <v>1</v>
          </cell>
          <cell r="G610">
            <v>110503</v>
          </cell>
          <cell r="K610">
            <v>0</v>
          </cell>
          <cell r="M610" t="str">
            <v>DEL</v>
          </cell>
          <cell r="N610" t="str">
            <v>Resource</v>
          </cell>
          <cell r="Q610" t="str">
            <v>yes</v>
          </cell>
          <cell r="X610">
            <v>913049</v>
          </cell>
          <cell r="Y610" t="str">
            <v xml:space="preserve"> </v>
          </cell>
          <cell r="Z610" t="str">
            <v xml:space="preserve"> </v>
          </cell>
        </row>
        <row r="611">
          <cell r="B611" t="str">
            <v>B35</v>
          </cell>
          <cell r="F611">
            <v>5</v>
          </cell>
          <cell r="G611">
            <v>110503</v>
          </cell>
          <cell r="K611">
            <v>0</v>
          </cell>
          <cell r="M611" t="str">
            <v>DEL</v>
          </cell>
          <cell r="N611" t="str">
            <v>Resource</v>
          </cell>
          <cell r="Q611" t="str">
            <v>yes</v>
          </cell>
          <cell r="X611">
            <v>228186</v>
          </cell>
          <cell r="Y611" t="str">
            <v xml:space="preserve"> </v>
          </cell>
          <cell r="Z611" t="str">
            <v xml:space="preserve"> </v>
          </cell>
        </row>
        <row r="612">
          <cell r="B612" t="str">
            <v>B35</v>
          </cell>
          <cell r="F612">
            <v>5</v>
          </cell>
          <cell r="G612">
            <v>110503</v>
          </cell>
          <cell r="K612">
            <v>0</v>
          </cell>
          <cell r="M612" t="str">
            <v>DEL</v>
          </cell>
          <cell r="N612" t="str">
            <v>Resource</v>
          </cell>
          <cell r="Q612" t="str">
            <v>yes</v>
          </cell>
          <cell r="X612">
            <v>-60000</v>
          </cell>
          <cell r="Y612" t="str">
            <v xml:space="preserve"> </v>
          </cell>
          <cell r="Z612" t="str">
            <v xml:space="preserve"> </v>
          </cell>
        </row>
        <row r="613">
          <cell r="B613" t="str">
            <v>B35</v>
          </cell>
          <cell r="F613">
            <v>5</v>
          </cell>
          <cell r="G613">
            <v>110503</v>
          </cell>
          <cell r="K613">
            <v>0</v>
          </cell>
          <cell r="M613" t="str">
            <v>DEL</v>
          </cell>
          <cell r="N613" t="str">
            <v>Resource</v>
          </cell>
          <cell r="Q613" t="str">
            <v>yes</v>
          </cell>
          <cell r="X613">
            <v>18065</v>
          </cell>
          <cell r="Y613" t="str">
            <v xml:space="preserve"> </v>
          </cell>
          <cell r="Z613" t="str">
            <v xml:space="preserve"> </v>
          </cell>
        </row>
        <row r="614">
          <cell r="B614" t="str">
            <v>B35</v>
          </cell>
          <cell r="F614">
            <v>6</v>
          </cell>
          <cell r="G614">
            <v>110503</v>
          </cell>
          <cell r="K614">
            <v>0</v>
          </cell>
          <cell r="M614" t="str">
            <v>DEL</v>
          </cell>
          <cell r="N614" t="str">
            <v>Resource</v>
          </cell>
          <cell r="Q614" t="str">
            <v>yes</v>
          </cell>
          <cell r="X614" t="str">
            <v xml:space="preserve"> </v>
          </cell>
          <cell r="Y614">
            <v>18065</v>
          </cell>
          <cell r="Z614">
            <v>18065</v>
          </cell>
        </row>
        <row r="615">
          <cell r="B615" t="str">
            <v>B35</v>
          </cell>
          <cell r="F615">
            <v>6</v>
          </cell>
          <cell r="G615">
            <v>110503</v>
          </cell>
          <cell r="K615">
            <v>0</v>
          </cell>
          <cell r="M615" t="str">
            <v>DEL</v>
          </cell>
          <cell r="N615" t="str">
            <v>Resource</v>
          </cell>
          <cell r="Q615" t="str">
            <v>yes</v>
          </cell>
          <cell r="X615" t="str">
            <v xml:space="preserve"> </v>
          </cell>
          <cell r="Y615">
            <v>268844</v>
          </cell>
          <cell r="Z615">
            <v>308844</v>
          </cell>
        </row>
        <row r="616">
          <cell r="B616" t="str">
            <v>B35</v>
          </cell>
          <cell r="F616">
            <v>4</v>
          </cell>
          <cell r="G616">
            <v>110503</v>
          </cell>
          <cell r="K616">
            <v>0</v>
          </cell>
          <cell r="M616" t="str">
            <v>DEL</v>
          </cell>
          <cell r="N616" t="str">
            <v>Resource</v>
          </cell>
          <cell r="Q616" t="str">
            <v>yes</v>
          </cell>
          <cell r="X616" t="str">
            <v xml:space="preserve"> </v>
          </cell>
          <cell r="Y616" t="str">
            <v xml:space="preserve"> </v>
          </cell>
          <cell r="Z616" t="str">
            <v xml:space="preserve"> </v>
          </cell>
        </row>
        <row r="617">
          <cell r="B617" t="str">
            <v>B35</v>
          </cell>
          <cell r="F617">
            <v>2</v>
          </cell>
          <cell r="G617">
            <v>110503</v>
          </cell>
          <cell r="K617">
            <v>0</v>
          </cell>
          <cell r="M617" t="str">
            <v>DEL</v>
          </cell>
          <cell r="N617" t="str">
            <v>Resource</v>
          </cell>
          <cell r="Q617" t="str">
            <v>yes</v>
          </cell>
          <cell r="X617" t="str">
            <v xml:space="preserve"> </v>
          </cell>
          <cell r="Y617">
            <v>911391</v>
          </cell>
          <cell r="Z617">
            <v>911391</v>
          </cell>
        </row>
        <row r="618">
          <cell r="B618" t="str">
            <v>B99</v>
          </cell>
          <cell r="F618">
            <v>4</v>
          </cell>
          <cell r="G618">
            <v>110801</v>
          </cell>
          <cell r="K618">
            <v>0</v>
          </cell>
          <cell r="M618" t="str">
            <v>AME</v>
          </cell>
          <cell r="N618" t="str">
            <v>Resource</v>
          </cell>
          <cell r="Q618" t="str">
            <v>no</v>
          </cell>
          <cell r="X618">
            <v>4510</v>
          </cell>
          <cell r="Y618" t="str">
            <v xml:space="preserve"> </v>
          </cell>
          <cell r="Z618" t="str">
            <v xml:space="preserve"> </v>
          </cell>
        </row>
        <row r="619">
          <cell r="B619" t="str">
            <v>B35</v>
          </cell>
          <cell r="F619">
            <v>6</v>
          </cell>
          <cell r="G619">
            <v>110503</v>
          </cell>
          <cell r="K619">
            <v>0</v>
          </cell>
          <cell r="M619" t="str">
            <v>DEL</v>
          </cell>
          <cell r="N619" t="str">
            <v>Resource</v>
          </cell>
          <cell r="Q619" t="str">
            <v>yes</v>
          </cell>
          <cell r="X619" t="str">
            <v xml:space="preserve"> </v>
          </cell>
          <cell r="Y619" t="str">
            <v xml:space="preserve"> </v>
          </cell>
          <cell r="Z619" t="str">
            <v xml:space="preserve"> </v>
          </cell>
        </row>
        <row r="620">
          <cell r="B620" t="str">
            <v>B99</v>
          </cell>
          <cell r="F620">
            <v>6</v>
          </cell>
          <cell r="G620">
            <v>110801</v>
          </cell>
          <cell r="K620">
            <v>0</v>
          </cell>
          <cell r="M620" t="str">
            <v>AME</v>
          </cell>
          <cell r="N620" t="str">
            <v>Resource</v>
          </cell>
          <cell r="Q620" t="str">
            <v>no</v>
          </cell>
          <cell r="X620">
            <v>6683</v>
          </cell>
          <cell r="Y620" t="str">
            <v xml:space="preserve"> </v>
          </cell>
          <cell r="Z620" t="str">
            <v xml:space="preserve"> </v>
          </cell>
        </row>
        <row r="621">
          <cell r="B621" t="str">
            <v>B35</v>
          </cell>
          <cell r="F621">
            <v>1</v>
          </cell>
          <cell r="G621">
            <v>110504</v>
          </cell>
          <cell r="K621">
            <v>0</v>
          </cell>
          <cell r="M621" t="str">
            <v>DEL</v>
          </cell>
          <cell r="N621" t="str">
            <v>Resource</v>
          </cell>
          <cell r="Q621" t="str">
            <v>yes</v>
          </cell>
          <cell r="X621">
            <v>2500</v>
          </cell>
          <cell r="Y621" t="str">
            <v xml:space="preserve"> </v>
          </cell>
          <cell r="Z621" t="str">
            <v xml:space="preserve"> </v>
          </cell>
        </row>
        <row r="622">
          <cell r="B622" t="str">
            <v>B35</v>
          </cell>
          <cell r="F622">
            <v>1</v>
          </cell>
          <cell r="G622">
            <v>110504</v>
          </cell>
          <cell r="K622">
            <v>0</v>
          </cell>
          <cell r="M622" t="str">
            <v>DEL</v>
          </cell>
          <cell r="N622" t="str">
            <v>Resource</v>
          </cell>
          <cell r="Q622" t="str">
            <v>yes</v>
          </cell>
          <cell r="X622">
            <v>-436280</v>
          </cell>
          <cell r="Y622" t="str">
            <v xml:space="preserve"> </v>
          </cell>
          <cell r="Z622" t="str">
            <v xml:space="preserve"> </v>
          </cell>
        </row>
        <row r="623">
          <cell r="B623" t="str">
            <v>B35</v>
          </cell>
          <cell r="F623">
            <v>5</v>
          </cell>
          <cell r="G623">
            <v>110504</v>
          </cell>
          <cell r="K623">
            <v>0</v>
          </cell>
          <cell r="M623" t="str">
            <v>DEL</v>
          </cell>
          <cell r="N623" t="str">
            <v>Resource</v>
          </cell>
          <cell r="Q623" t="str">
            <v>yes</v>
          </cell>
          <cell r="X623">
            <v>-18065</v>
          </cell>
          <cell r="Y623" t="str">
            <v xml:space="preserve"> </v>
          </cell>
          <cell r="Z623" t="str">
            <v xml:space="preserve"> </v>
          </cell>
        </row>
        <row r="624">
          <cell r="B624" t="str">
            <v>B35</v>
          </cell>
          <cell r="F624">
            <v>6</v>
          </cell>
          <cell r="G624">
            <v>110504</v>
          </cell>
          <cell r="K624">
            <v>0</v>
          </cell>
          <cell r="M624" t="str">
            <v>DEL</v>
          </cell>
          <cell r="N624" t="str">
            <v>Resource</v>
          </cell>
          <cell r="Q624" t="str">
            <v>yes</v>
          </cell>
          <cell r="X624" t="str">
            <v xml:space="preserve"> </v>
          </cell>
          <cell r="Y624">
            <v>-18065</v>
          </cell>
          <cell r="Z624">
            <v>-18065</v>
          </cell>
        </row>
        <row r="625">
          <cell r="B625" t="str">
            <v>B35</v>
          </cell>
          <cell r="F625">
            <v>4</v>
          </cell>
          <cell r="G625">
            <v>110504</v>
          </cell>
          <cell r="K625">
            <v>0</v>
          </cell>
          <cell r="M625" t="str">
            <v>DEL</v>
          </cell>
          <cell r="N625" t="str">
            <v>Resource</v>
          </cell>
          <cell r="Q625" t="str">
            <v>yes</v>
          </cell>
          <cell r="X625" t="str">
            <v xml:space="preserve"> </v>
          </cell>
          <cell r="Y625" t="str">
            <v xml:space="preserve"> </v>
          </cell>
          <cell r="Z625" t="str">
            <v xml:space="preserve"> </v>
          </cell>
        </row>
        <row r="626">
          <cell r="B626" t="str">
            <v>B35</v>
          </cell>
          <cell r="F626">
            <v>2</v>
          </cell>
          <cell r="G626">
            <v>110504</v>
          </cell>
          <cell r="K626">
            <v>0</v>
          </cell>
          <cell r="M626" t="str">
            <v>DEL</v>
          </cell>
          <cell r="N626" t="str">
            <v>Resource</v>
          </cell>
          <cell r="Q626" t="str">
            <v>yes</v>
          </cell>
          <cell r="X626" t="str">
            <v xml:space="preserve"> </v>
          </cell>
          <cell r="Y626">
            <v>2500</v>
          </cell>
          <cell r="Z626">
            <v>2500</v>
          </cell>
        </row>
        <row r="627">
          <cell r="B627" t="str">
            <v>B35</v>
          </cell>
          <cell r="F627">
            <v>2</v>
          </cell>
          <cell r="G627">
            <v>110504</v>
          </cell>
          <cell r="K627">
            <v>0</v>
          </cell>
          <cell r="M627" t="str">
            <v>DEL</v>
          </cell>
          <cell r="N627" t="str">
            <v>Resource</v>
          </cell>
          <cell r="Q627" t="str">
            <v>yes</v>
          </cell>
          <cell r="X627" t="str">
            <v xml:space="preserve"> </v>
          </cell>
          <cell r="Y627">
            <v>-436280</v>
          </cell>
          <cell r="Z627">
            <v>-436280</v>
          </cell>
        </row>
        <row r="628">
          <cell r="B628" t="str">
            <v>B35</v>
          </cell>
          <cell r="F628">
            <v>6</v>
          </cell>
          <cell r="G628">
            <v>110504</v>
          </cell>
          <cell r="K628">
            <v>0</v>
          </cell>
          <cell r="M628" t="str">
            <v>DEL</v>
          </cell>
          <cell r="N628" t="str">
            <v>Resource</v>
          </cell>
          <cell r="Q628" t="str">
            <v>yes</v>
          </cell>
          <cell r="X628" t="str">
            <v xml:space="preserve"> </v>
          </cell>
          <cell r="Y628" t="str">
            <v xml:space="preserve"> </v>
          </cell>
          <cell r="Z628" t="str">
            <v xml:space="preserve"> </v>
          </cell>
        </row>
        <row r="629">
          <cell r="B629" t="str">
            <v>B35</v>
          </cell>
          <cell r="F629">
            <v>1</v>
          </cell>
          <cell r="G629">
            <v>110505</v>
          </cell>
          <cell r="K629">
            <v>0</v>
          </cell>
          <cell r="M629" t="str">
            <v>DEL</v>
          </cell>
          <cell r="N629" t="str">
            <v>Resource</v>
          </cell>
          <cell r="Q629" t="str">
            <v>yes</v>
          </cell>
          <cell r="X629">
            <v>1644700</v>
          </cell>
          <cell r="Y629" t="str">
            <v xml:space="preserve"> </v>
          </cell>
          <cell r="Z629" t="str">
            <v xml:space="preserve"> </v>
          </cell>
        </row>
        <row r="630">
          <cell r="B630" t="str">
            <v>B35</v>
          </cell>
          <cell r="F630">
            <v>1</v>
          </cell>
          <cell r="G630">
            <v>110505</v>
          </cell>
          <cell r="K630">
            <v>0</v>
          </cell>
          <cell r="M630" t="str">
            <v>DEL</v>
          </cell>
          <cell r="N630" t="str">
            <v>Resource</v>
          </cell>
          <cell r="Q630" t="str">
            <v>yes</v>
          </cell>
          <cell r="X630">
            <v>-461900</v>
          </cell>
          <cell r="Y630" t="str">
            <v xml:space="preserve"> </v>
          </cell>
          <cell r="Z630" t="str">
            <v xml:space="preserve"> </v>
          </cell>
        </row>
        <row r="631">
          <cell r="B631" t="str">
            <v>B35</v>
          </cell>
          <cell r="F631">
            <v>6</v>
          </cell>
          <cell r="G631">
            <v>110505</v>
          </cell>
          <cell r="K631">
            <v>0</v>
          </cell>
          <cell r="M631" t="str">
            <v>DEL</v>
          </cell>
          <cell r="N631" t="str">
            <v>Resource</v>
          </cell>
          <cell r="Q631" t="str">
            <v>yes</v>
          </cell>
          <cell r="X631">
            <v>-233900</v>
          </cell>
          <cell r="Y631" t="str">
            <v xml:space="preserve"> </v>
          </cell>
          <cell r="Z631" t="str">
            <v xml:space="preserve"> </v>
          </cell>
        </row>
        <row r="632">
          <cell r="B632" t="str">
            <v>B35</v>
          </cell>
          <cell r="F632">
            <v>6</v>
          </cell>
          <cell r="G632">
            <v>110505</v>
          </cell>
          <cell r="K632">
            <v>0</v>
          </cell>
          <cell r="M632" t="str">
            <v>DEL</v>
          </cell>
          <cell r="N632" t="str">
            <v>Resource</v>
          </cell>
          <cell r="Q632" t="str">
            <v>yes</v>
          </cell>
          <cell r="X632">
            <v>-524800</v>
          </cell>
          <cell r="Y632" t="str">
            <v xml:space="preserve"> </v>
          </cell>
          <cell r="Z632" t="str">
            <v xml:space="preserve"> </v>
          </cell>
        </row>
        <row r="633">
          <cell r="B633" t="str">
            <v>B35</v>
          </cell>
          <cell r="F633">
            <v>6</v>
          </cell>
          <cell r="G633">
            <v>110505</v>
          </cell>
          <cell r="K633">
            <v>0</v>
          </cell>
          <cell r="M633" t="str">
            <v>DEL</v>
          </cell>
          <cell r="N633" t="str">
            <v>Resource</v>
          </cell>
          <cell r="Q633" t="str">
            <v>yes</v>
          </cell>
          <cell r="X633" t="str">
            <v xml:space="preserve"> </v>
          </cell>
          <cell r="Y633">
            <v>-1644700</v>
          </cell>
          <cell r="Z633">
            <v>-1644700</v>
          </cell>
        </row>
        <row r="634">
          <cell r="B634" t="str">
            <v>B99</v>
          </cell>
          <cell r="F634">
            <v>9</v>
          </cell>
          <cell r="G634">
            <v>110401</v>
          </cell>
          <cell r="K634">
            <v>0</v>
          </cell>
          <cell r="M634" t="str">
            <v>DEL</v>
          </cell>
          <cell r="N634" t="str">
            <v>Resource</v>
          </cell>
          <cell r="Q634" t="str">
            <v>no</v>
          </cell>
          <cell r="X634" t="str">
            <v xml:space="preserve"> </v>
          </cell>
          <cell r="Y634" t="str">
            <v xml:space="preserve"> </v>
          </cell>
          <cell r="Z634" t="str">
            <v xml:space="preserve"> </v>
          </cell>
        </row>
        <row r="635">
          <cell r="B635" t="str">
            <v>B35</v>
          </cell>
          <cell r="F635">
            <v>6</v>
          </cell>
          <cell r="G635">
            <v>110505</v>
          </cell>
          <cell r="K635">
            <v>0</v>
          </cell>
          <cell r="M635" t="str">
            <v>DEL</v>
          </cell>
          <cell r="N635" t="str">
            <v>Resource</v>
          </cell>
          <cell r="Q635" t="str">
            <v>yes</v>
          </cell>
          <cell r="X635">
            <v>233900</v>
          </cell>
          <cell r="Y635" t="str">
            <v xml:space="preserve"> </v>
          </cell>
          <cell r="Z635" t="str">
            <v xml:space="preserve"> </v>
          </cell>
        </row>
        <row r="636">
          <cell r="B636" t="str">
            <v>B35</v>
          </cell>
          <cell r="F636">
            <v>6</v>
          </cell>
          <cell r="G636">
            <v>110505</v>
          </cell>
          <cell r="K636">
            <v>0</v>
          </cell>
          <cell r="M636" t="str">
            <v>DEL</v>
          </cell>
          <cell r="N636" t="str">
            <v>Resource</v>
          </cell>
          <cell r="Q636" t="str">
            <v>yes</v>
          </cell>
          <cell r="X636" t="str">
            <v xml:space="preserve"> </v>
          </cell>
          <cell r="Y636">
            <v>461900</v>
          </cell>
          <cell r="Z636">
            <v>461900</v>
          </cell>
        </row>
        <row r="637">
          <cell r="B637" t="str">
            <v>B35</v>
          </cell>
          <cell r="F637">
            <v>4</v>
          </cell>
          <cell r="G637">
            <v>110505</v>
          </cell>
          <cell r="K637">
            <v>0</v>
          </cell>
          <cell r="M637" t="str">
            <v>DEL</v>
          </cell>
          <cell r="N637" t="str">
            <v>Resource</v>
          </cell>
          <cell r="Q637" t="str">
            <v>yes</v>
          </cell>
          <cell r="X637" t="str">
            <v xml:space="preserve"> </v>
          </cell>
          <cell r="Y637" t="str">
            <v xml:space="preserve"> </v>
          </cell>
          <cell r="Z637" t="str">
            <v xml:space="preserve"> </v>
          </cell>
        </row>
        <row r="638">
          <cell r="B638" t="str">
            <v>B35</v>
          </cell>
          <cell r="F638">
            <v>4</v>
          </cell>
          <cell r="G638">
            <v>110505</v>
          </cell>
          <cell r="K638">
            <v>0</v>
          </cell>
          <cell r="M638" t="str">
            <v>DEL</v>
          </cell>
          <cell r="N638" t="str">
            <v>Resource</v>
          </cell>
          <cell r="Q638" t="str">
            <v>yes</v>
          </cell>
          <cell r="X638" t="str">
            <v xml:space="preserve"> </v>
          </cell>
          <cell r="Y638" t="str">
            <v xml:space="preserve"> </v>
          </cell>
          <cell r="Z638" t="str">
            <v xml:space="preserve"> </v>
          </cell>
        </row>
        <row r="639">
          <cell r="B639" t="str">
            <v>B35</v>
          </cell>
          <cell r="F639">
            <v>12</v>
          </cell>
          <cell r="G639">
            <v>110901</v>
          </cell>
          <cell r="K639">
            <v>0</v>
          </cell>
          <cell r="M639" t="str">
            <v>DEL</v>
          </cell>
          <cell r="N639" t="str">
            <v>Resource</v>
          </cell>
          <cell r="Q639" t="str">
            <v>yes</v>
          </cell>
          <cell r="X639">
            <v>5500</v>
          </cell>
          <cell r="Y639" t="str">
            <v xml:space="preserve"> </v>
          </cell>
          <cell r="Z639" t="str">
            <v xml:space="preserve"> </v>
          </cell>
        </row>
        <row r="640">
          <cell r="B640" t="str">
            <v>B35</v>
          </cell>
          <cell r="F640">
            <v>2</v>
          </cell>
          <cell r="G640">
            <v>110505</v>
          </cell>
          <cell r="K640">
            <v>0</v>
          </cell>
          <cell r="M640" t="str">
            <v>DEL</v>
          </cell>
          <cell r="N640" t="str">
            <v>Resource</v>
          </cell>
          <cell r="Q640" t="str">
            <v>yes</v>
          </cell>
          <cell r="X640" t="str">
            <v xml:space="preserve"> </v>
          </cell>
          <cell r="Y640">
            <v>1644700</v>
          </cell>
          <cell r="Z640">
            <v>1644700</v>
          </cell>
        </row>
        <row r="641">
          <cell r="B641" t="str">
            <v>B35</v>
          </cell>
          <cell r="F641">
            <v>2</v>
          </cell>
          <cell r="G641">
            <v>110505</v>
          </cell>
          <cell r="K641">
            <v>0</v>
          </cell>
          <cell r="M641" t="str">
            <v>DEL</v>
          </cell>
          <cell r="N641" t="str">
            <v>Resource</v>
          </cell>
          <cell r="Q641" t="str">
            <v>yes</v>
          </cell>
          <cell r="X641" t="str">
            <v xml:space="preserve"> </v>
          </cell>
          <cell r="Y641">
            <v>-461900</v>
          </cell>
          <cell r="Z641">
            <v>-461900</v>
          </cell>
        </row>
        <row r="642">
          <cell r="B642" t="str">
            <v>B35</v>
          </cell>
          <cell r="F642">
            <v>6</v>
          </cell>
          <cell r="G642">
            <v>110505</v>
          </cell>
          <cell r="K642">
            <v>0</v>
          </cell>
          <cell r="M642" t="str">
            <v>DEL</v>
          </cell>
          <cell r="N642" t="str">
            <v>Resource</v>
          </cell>
          <cell r="Q642" t="str">
            <v>yes</v>
          </cell>
          <cell r="X642" t="str">
            <v xml:space="preserve"> </v>
          </cell>
          <cell r="Y642" t="str">
            <v xml:space="preserve"> </v>
          </cell>
          <cell r="Z642" t="str">
            <v xml:space="preserve"> </v>
          </cell>
        </row>
        <row r="643">
          <cell r="B643" t="str">
            <v>B99</v>
          </cell>
          <cell r="F643">
            <v>8</v>
          </cell>
          <cell r="G643">
            <v>110801</v>
          </cell>
          <cell r="K643">
            <v>0</v>
          </cell>
          <cell r="M643" t="str">
            <v>AME</v>
          </cell>
          <cell r="N643" t="str">
            <v>Resource</v>
          </cell>
          <cell r="Q643" t="str">
            <v>no</v>
          </cell>
          <cell r="X643" t="str">
            <v xml:space="preserve"> </v>
          </cell>
          <cell r="Y643" t="str">
            <v xml:space="preserve"> </v>
          </cell>
          <cell r="Z643" t="str">
            <v xml:space="preserve"> </v>
          </cell>
        </row>
        <row r="644">
          <cell r="B644" t="str">
            <v>B35</v>
          </cell>
          <cell r="F644">
            <v>6</v>
          </cell>
          <cell r="G644">
            <v>110505</v>
          </cell>
          <cell r="K644">
            <v>0</v>
          </cell>
          <cell r="M644" t="str">
            <v>DEL</v>
          </cell>
          <cell r="N644" t="str">
            <v>Resource</v>
          </cell>
          <cell r="Q644" t="str">
            <v>yes</v>
          </cell>
          <cell r="X644" t="str">
            <v xml:space="preserve"> </v>
          </cell>
          <cell r="Y644" t="str">
            <v xml:space="preserve"> </v>
          </cell>
          <cell r="Z644" t="str">
            <v xml:space="preserve"> </v>
          </cell>
        </row>
        <row r="645">
          <cell r="B645" t="str">
            <v>B35</v>
          </cell>
          <cell r="F645">
            <v>1</v>
          </cell>
          <cell r="G645">
            <v>110506</v>
          </cell>
          <cell r="K645">
            <v>0</v>
          </cell>
          <cell r="M645" t="str">
            <v>DEL</v>
          </cell>
          <cell r="N645" t="str">
            <v>Resource</v>
          </cell>
          <cell r="Q645" t="str">
            <v>yes</v>
          </cell>
          <cell r="X645">
            <v>306850</v>
          </cell>
          <cell r="Y645" t="str">
            <v xml:space="preserve"> </v>
          </cell>
          <cell r="Z645" t="str">
            <v xml:space="preserve"> </v>
          </cell>
        </row>
        <row r="646">
          <cell r="B646" t="str">
            <v>B99</v>
          </cell>
          <cell r="F646">
            <v>12</v>
          </cell>
          <cell r="G646">
            <v>110401</v>
          </cell>
          <cell r="K646">
            <v>0</v>
          </cell>
          <cell r="M646" t="str">
            <v>DEL</v>
          </cell>
          <cell r="N646" t="str">
            <v>Resource</v>
          </cell>
          <cell r="Q646" t="str">
            <v>no</v>
          </cell>
          <cell r="X646">
            <v>-2431</v>
          </cell>
          <cell r="Y646" t="str">
            <v xml:space="preserve"> </v>
          </cell>
          <cell r="Z646" t="str">
            <v xml:space="preserve"> </v>
          </cell>
        </row>
        <row r="647">
          <cell r="B647" t="str">
            <v>B99</v>
          </cell>
          <cell r="F647">
            <v>9</v>
          </cell>
          <cell r="G647">
            <v>110101</v>
          </cell>
          <cell r="K647">
            <v>0</v>
          </cell>
          <cell r="M647" t="str">
            <v>non-budget</v>
          </cell>
          <cell r="N647" t="str">
            <v>non-budget</v>
          </cell>
          <cell r="Q647" t="str">
            <v>no</v>
          </cell>
          <cell r="X647" t="str">
            <v xml:space="preserve"> </v>
          </cell>
          <cell r="Y647" t="str">
            <v xml:space="preserve"> </v>
          </cell>
          <cell r="Z647" t="str">
            <v xml:space="preserve"> </v>
          </cell>
        </row>
        <row r="648">
          <cell r="B648" t="str">
            <v>B99</v>
          </cell>
          <cell r="F648">
            <v>12</v>
          </cell>
          <cell r="G648">
            <v>110407</v>
          </cell>
          <cell r="K648">
            <v>0</v>
          </cell>
          <cell r="M648" t="str">
            <v>DEL</v>
          </cell>
          <cell r="N648" t="str">
            <v>Resource</v>
          </cell>
          <cell r="Q648" t="str">
            <v>no</v>
          </cell>
          <cell r="X648" t="str">
            <v xml:space="preserve"> </v>
          </cell>
          <cell r="Y648" t="str">
            <v xml:space="preserve"> </v>
          </cell>
          <cell r="Z648" t="str">
            <v xml:space="preserve"> </v>
          </cell>
        </row>
        <row r="649">
          <cell r="B649" t="str">
            <v>B99</v>
          </cell>
          <cell r="F649">
            <v>12</v>
          </cell>
          <cell r="G649">
            <v>110407</v>
          </cell>
          <cell r="K649">
            <v>0</v>
          </cell>
          <cell r="M649" t="str">
            <v>DEL</v>
          </cell>
          <cell r="N649" t="str">
            <v>Resource</v>
          </cell>
          <cell r="Q649" t="str">
            <v>no</v>
          </cell>
          <cell r="X649">
            <v>-60</v>
          </cell>
          <cell r="Y649" t="str">
            <v xml:space="preserve"> </v>
          </cell>
          <cell r="Z649" t="str">
            <v xml:space="preserve"> </v>
          </cell>
        </row>
        <row r="650">
          <cell r="B650" t="str">
            <v>B35</v>
          </cell>
          <cell r="F650">
            <v>1</v>
          </cell>
          <cell r="G650">
            <v>110506</v>
          </cell>
          <cell r="K650">
            <v>0</v>
          </cell>
          <cell r="M650" t="str">
            <v>DEL</v>
          </cell>
          <cell r="N650" t="str">
            <v>Resource</v>
          </cell>
          <cell r="Q650" t="str">
            <v>yes</v>
          </cell>
          <cell r="X650">
            <v>-50</v>
          </cell>
          <cell r="Y650" t="str">
            <v xml:space="preserve"> </v>
          </cell>
          <cell r="Z650" t="str">
            <v xml:space="preserve"> </v>
          </cell>
        </row>
        <row r="651">
          <cell r="B651" t="str">
            <v>B35</v>
          </cell>
          <cell r="F651">
            <v>6</v>
          </cell>
          <cell r="G651">
            <v>110506</v>
          </cell>
          <cell r="K651">
            <v>0</v>
          </cell>
          <cell r="M651" t="str">
            <v>DEL</v>
          </cell>
          <cell r="N651" t="str">
            <v>Resource</v>
          </cell>
          <cell r="Q651" t="str">
            <v>yes</v>
          </cell>
          <cell r="X651">
            <v>50</v>
          </cell>
          <cell r="Y651" t="str">
            <v xml:space="preserve"> </v>
          </cell>
          <cell r="Z651" t="str">
            <v xml:space="preserve"> </v>
          </cell>
        </row>
        <row r="652">
          <cell r="B652" t="str">
            <v>B35</v>
          </cell>
          <cell r="F652">
            <v>6</v>
          </cell>
          <cell r="G652">
            <v>110506</v>
          </cell>
          <cell r="K652">
            <v>0</v>
          </cell>
          <cell r="M652" t="str">
            <v>DEL</v>
          </cell>
          <cell r="N652" t="str">
            <v>Resource</v>
          </cell>
          <cell r="Q652" t="str">
            <v>yes</v>
          </cell>
          <cell r="X652">
            <v>47310</v>
          </cell>
          <cell r="Y652" t="str">
            <v xml:space="preserve"> </v>
          </cell>
          <cell r="Z652" t="str">
            <v xml:space="preserve"> </v>
          </cell>
        </row>
        <row r="653">
          <cell r="B653" t="str">
            <v>B35</v>
          </cell>
          <cell r="F653">
            <v>6</v>
          </cell>
          <cell r="G653">
            <v>110506</v>
          </cell>
          <cell r="K653">
            <v>0</v>
          </cell>
          <cell r="M653" t="str">
            <v>DEL</v>
          </cell>
          <cell r="N653" t="str">
            <v>Resource</v>
          </cell>
          <cell r="Q653" t="str">
            <v>yes</v>
          </cell>
          <cell r="X653" t="str">
            <v xml:space="preserve"> </v>
          </cell>
          <cell r="Y653">
            <v>54310</v>
          </cell>
          <cell r="Z653">
            <v>68360</v>
          </cell>
        </row>
        <row r="654">
          <cell r="B654" t="str">
            <v>B35</v>
          </cell>
          <cell r="F654">
            <v>6</v>
          </cell>
          <cell r="G654">
            <v>110506</v>
          </cell>
          <cell r="K654">
            <v>0</v>
          </cell>
          <cell r="M654" t="str">
            <v>DEL</v>
          </cell>
          <cell r="N654" t="str">
            <v>Resource</v>
          </cell>
          <cell r="Q654" t="str">
            <v>yes</v>
          </cell>
          <cell r="X654">
            <v>-50</v>
          </cell>
          <cell r="Y654" t="str">
            <v xml:space="preserve"> </v>
          </cell>
          <cell r="Z654" t="str">
            <v xml:space="preserve"> </v>
          </cell>
        </row>
        <row r="655">
          <cell r="B655" t="str">
            <v>B35</v>
          </cell>
          <cell r="F655">
            <v>4</v>
          </cell>
          <cell r="G655">
            <v>110506</v>
          </cell>
          <cell r="K655">
            <v>0</v>
          </cell>
          <cell r="M655" t="str">
            <v>DEL</v>
          </cell>
          <cell r="N655" t="str">
            <v>Resource</v>
          </cell>
          <cell r="Q655" t="str">
            <v>yes</v>
          </cell>
          <cell r="X655" t="str">
            <v xml:space="preserve"> </v>
          </cell>
          <cell r="Y655" t="str">
            <v xml:space="preserve"> </v>
          </cell>
          <cell r="Z655" t="str">
            <v xml:space="preserve"> </v>
          </cell>
        </row>
        <row r="656">
          <cell r="B656" t="str">
            <v>B35</v>
          </cell>
          <cell r="F656">
            <v>4</v>
          </cell>
          <cell r="G656">
            <v>110506</v>
          </cell>
          <cell r="K656">
            <v>0</v>
          </cell>
          <cell r="M656" t="str">
            <v>DEL</v>
          </cell>
          <cell r="N656" t="str">
            <v>Resource</v>
          </cell>
          <cell r="Q656" t="str">
            <v>yes</v>
          </cell>
          <cell r="X656" t="str">
            <v xml:space="preserve"> </v>
          </cell>
          <cell r="Y656" t="str">
            <v xml:space="preserve"> </v>
          </cell>
          <cell r="Z656" t="str">
            <v xml:space="preserve"> </v>
          </cell>
        </row>
        <row r="657">
          <cell r="B657" t="str">
            <v>B35</v>
          </cell>
          <cell r="F657">
            <v>12</v>
          </cell>
          <cell r="G657">
            <v>110901</v>
          </cell>
          <cell r="K657">
            <v>0</v>
          </cell>
          <cell r="M657" t="str">
            <v>DEL</v>
          </cell>
          <cell r="N657" t="str">
            <v>Resource</v>
          </cell>
          <cell r="Q657" t="str">
            <v>yes</v>
          </cell>
          <cell r="X657" t="str">
            <v xml:space="preserve"> </v>
          </cell>
          <cell r="Y657" t="str">
            <v xml:space="preserve"> </v>
          </cell>
          <cell r="Z657" t="str">
            <v xml:space="preserve"> </v>
          </cell>
        </row>
        <row r="658">
          <cell r="B658" t="str">
            <v>B35</v>
          </cell>
          <cell r="F658">
            <v>2</v>
          </cell>
          <cell r="G658">
            <v>110506</v>
          </cell>
          <cell r="K658">
            <v>0</v>
          </cell>
          <cell r="M658" t="str">
            <v>DEL</v>
          </cell>
          <cell r="N658" t="str">
            <v>Resource</v>
          </cell>
          <cell r="Q658" t="str">
            <v>yes</v>
          </cell>
          <cell r="X658" t="str">
            <v xml:space="preserve"> </v>
          </cell>
          <cell r="Y658">
            <v>306850</v>
          </cell>
          <cell r="Z658">
            <v>306850</v>
          </cell>
        </row>
        <row r="659">
          <cell r="B659" t="str">
            <v>B35</v>
          </cell>
          <cell r="F659">
            <v>2</v>
          </cell>
          <cell r="G659">
            <v>110506</v>
          </cell>
          <cell r="K659">
            <v>0</v>
          </cell>
          <cell r="M659" t="str">
            <v>DEL</v>
          </cell>
          <cell r="N659" t="str">
            <v>Resource</v>
          </cell>
          <cell r="Q659" t="str">
            <v>yes</v>
          </cell>
          <cell r="X659" t="str">
            <v xml:space="preserve"> </v>
          </cell>
          <cell r="Y659">
            <v>-50</v>
          </cell>
          <cell r="Z659">
            <v>-50</v>
          </cell>
        </row>
        <row r="660">
          <cell r="B660" t="str">
            <v>B35</v>
          </cell>
          <cell r="F660">
            <v>6</v>
          </cell>
          <cell r="G660">
            <v>110506</v>
          </cell>
          <cell r="K660">
            <v>0</v>
          </cell>
          <cell r="M660" t="str">
            <v>DEL</v>
          </cell>
          <cell r="N660" t="str">
            <v>Resource</v>
          </cell>
          <cell r="Q660" t="str">
            <v>yes</v>
          </cell>
          <cell r="X660" t="str">
            <v xml:space="preserve"> </v>
          </cell>
          <cell r="Y660" t="str">
            <v xml:space="preserve"> </v>
          </cell>
          <cell r="Z660" t="str">
            <v xml:space="preserve"> </v>
          </cell>
        </row>
        <row r="661">
          <cell r="B661" t="str">
            <v>B35</v>
          </cell>
          <cell r="F661">
            <v>1</v>
          </cell>
          <cell r="G661">
            <v>110901</v>
          </cell>
          <cell r="K661">
            <v>0</v>
          </cell>
          <cell r="M661" t="str">
            <v>DEL</v>
          </cell>
          <cell r="N661" t="str">
            <v>Resource</v>
          </cell>
          <cell r="Q661" t="str">
            <v>yes</v>
          </cell>
          <cell r="X661" t="str">
            <v xml:space="preserve"> </v>
          </cell>
          <cell r="Y661" t="str">
            <v xml:space="preserve"> </v>
          </cell>
          <cell r="Z661" t="str">
            <v xml:space="preserve"> </v>
          </cell>
        </row>
        <row r="662">
          <cell r="B662" t="str">
            <v>B35</v>
          </cell>
          <cell r="F662">
            <v>6</v>
          </cell>
          <cell r="G662">
            <v>110901</v>
          </cell>
          <cell r="K662">
            <v>0</v>
          </cell>
          <cell r="M662" t="str">
            <v>DEL</v>
          </cell>
          <cell r="N662" t="str">
            <v>Resource</v>
          </cell>
          <cell r="Q662" t="str">
            <v>yes</v>
          </cell>
          <cell r="X662">
            <v>10000</v>
          </cell>
          <cell r="Y662" t="str">
            <v xml:space="preserve"> </v>
          </cell>
          <cell r="Z662" t="str">
            <v xml:space="preserve"> </v>
          </cell>
        </row>
        <row r="663">
          <cell r="B663" t="str">
            <v>B35</v>
          </cell>
          <cell r="F663">
            <v>1</v>
          </cell>
          <cell r="G663">
            <v>110101</v>
          </cell>
          <cell r="K663">
            <v>0</v>
          </cell>
          <cell r="M663" t="str">
            <v>non-budget</v>
          </cell>
          <cell r="N663" t="str">
            <v>non-budget</v>
          </cell>
          <cell r="Q663" t="str">
            <v>yes</v>
          </cell>
          <cell r="X663">
            <v>1331000</v>
          </cell>
          <cell r="Y663" t="str">
            <v xml:space="preserve"> </v>
          </cell>
          <cell r="Z663" t="str">
            <v xml:space="preserve"> </v>
          </cell>
        </row>
        <row r="664">
          <cell r="B664" t="str">
            <v>B35</v>
          </cell>
          <cell r="F664">
            <v>1</v>
          </cell>
          <cell r="G664">
            <v>110101</v>
          </cell>
          <cell r="K664">
            <v>0</v>
          </cell>
          <cell r="M664" t="str">
            <v>non-budget</v>
          </cell>
          <cell r="N664" t="str">
            <v>non-budget</v>
          </cell>
          <cell r="Q664" t="str">
            <v>yes</v>
          </cell>
          <cell r="X664">
            <v>448788</v>
          </cell>
          <cell r="Y664" t="str">
            <v xml:space="preserve"> </v>
          </cell>
          <cell r="Z664" t="str">
            <v xml:space="preserve"> </v>
          </cell>
        </row>
        <row r="665">
          <cell r="B665" t="str">
            <v>B35</v>
          </cell>
          <cell r="F665">
            <v>1</v>
          </cell>
          <cell r="G665">
            <v>110202</v>
          </cell>
          <cell r="K665" t="str">
            <v>PSS</v>
          </cell>
          <cell r="M665" t="str">
            <v>non-budget</v>
          </cell>
          <cell r="N665" t="str">
            <v>non-budget</v>
          </cell>
          <cell r="Q665" t="str">
            <v>yes</v>
          </cell>
          <cell r="X665">
            <v>-448788</v>
          </cell>
          <cell r="Y665" t="str">
            <v xml:space="preserve"> </v>
          </cell>
          <cell r="Z665" t="str">
            <v xml:space="preserve"> </v>
          </cell>
        </row>
        <row r="666">
          <cell r="B666" t="str">
            <v>B35</v>
          </cell>
          <cell r="F666">
            <v>4</v>
          </cell>
          <cell r="G666">
            <v>110101</v>
          </cell>
          <cell r="K666">
            <v>0</v>
          </cell>
          <cell r="M666" t="str">
            <v>non-budget</v>
          </cell>
          <cell r="N666" t="str">
            <v>non-budget</v>
          </cell>
          <cell r="Q666" t="str">
            <v>yes</v>
          </cell>
          <cell r="X666" t="str">
            <v xml:space="preserve"> </v>
          </cell>
          <cell r="Y666">
            <v>1331000</v>
          </cell>
          <cell r="Z666">
            <v>1331000</v>
          </cell>
        </row>
        <row r="667">
          <cell r="B667" t="str">
            <v>B99</v>
          </cell>
          <cell r="F667">
            <v>12</v>
          </cell>
          <cell r="G667">
            <v>110407</v>
          </cell>
          <cell r="K667">
            <v>0</v>
          </cell>
          <cell r="M667" t="str">
            <v>DEL</v>
          </cell>
          <cell r="N667" t="str">
            <v>Resource</v>
          </cell>
          <cell r="Q667" t="str">
            <v>no</v>
          </cell>
          <cell r="X667" t="str">
            <v xml:space="preserve"> </v>
          </cell>
          <cell r="Y667" t="str">
            <v xml:space="preserve"> </v>
          </cell>
          <cell r="Z667" t="str">
            <v xml:space="preserve"> </v>
          </cell>
        </row>
        <row r="668">
          <cell r="B668" t="str">
            <v>B35</v>
          </cell>
          <cell r="F668">
            <v>5</v>
          </cell>
          <cell r="G668">
            <v>110101</v>
          </cell>
          <cell r="K668">
            <v>0</v>
          </cell>
          <cell r="M668" t="str">
            <v>non-budget</v>
          </cell>
          <cell r="N668" t="str">
            <v>non-budget</v>
          </cell>
          <cell r="Q668" t="str">
            <v>yes</v>
          </cell>
          <cell r="X668">
            <v>172500</v>
          </cell>
          <cell r="Y668">
            <v>172500</v>
          </cell>
          <cell r="Z668">
            <v>172500</v>
          </cell>
        </row>
        <row r="669">
          <cell r="B669" t="str">
            <v>B35</v>
          </cell>
          <cell r="F669">
            <v>3</v>
          </cell>
          <cell r="G669">
            <v>110901</v>
          </cell>
          <cell r="K669">
            <v>0</v>
          </cell>
          <cell r="M669" t="str">
            <v>DEL</v>
          </cell>
          <cell r="N669" t="str">
            <v>Resource</v>
          </cell>
          <cell r="Q669" t="str">
            <v>yes</v>
          </cell>
          <cell r="X669" t="str">
            <v xml:space="preserve"> </v>
          </cell>
          <cell r="Y669" t="str">
            <v xml:space="preserve"> </v>
          </cell>
          <cell r="Z669" t="str">
            <v xml:space="preserve"> </v>
          </cell>
        </row>
        <row r="670">
          <cell r="B670" t="str">
            <v>B99</v>
          </cell>
          <cell r="F670">
            <v>3</v>
          </cell>
          <cell r="G670">
            <v>110407</v>
          </cell>
          <cell r="K670">
            <v>0</v>
          </cell>
          <cell r="M670" t="str">
            <v>DEL</v>
          </cell>
          <cell r="N670" t="str">
            <v>Resource</v>
          </cell>
          <cell r="Q670" t="str">
            <v>no</v>
          </cell>
          <cell r="X670" t="str">
            <v xml:space="preserve"> </v>
          </cell>
          <cell r="Y670" t="str">
            <v xml:space="preserve"> </v>
          </cell>
          <cell r="Z670" t="str">
            <v xml:space="preserve"> </v>
          </cell>
        </row>
        <row r="671">
          <cell r="B671" t="str">
            <v>D10</v>
          </cell>
          <cell r="F671">
            <v>3</v>
          </cell>
          <cell r="G671">
            <v>110101</v>
          </cell>
          <cell r="K671">
            <v>0</v>
          </cell>
          <cell r="M671" t="str">
            <v>DEL</v>
          </cell>
          <cell r="N671" t="str">
            <v>Resource</v>
          </cell>
          <cell r="Q671" t="str">
            <v>yes</v>
          </cell>
          <cell r="X671">
            <v>-126000</v>
          </cell>
          <cell r="Y671" t="str">
            <v xml:space="preserve"> </v>
          </cell>
          <cell r="Z671" t="str">
            <v xml:space="preserve"> </v>
          </cell>
        </row>
        <row r="672">
          <cell r="B672" t="str">
            <v>B99</v>
          </cell>
          <cell r="F672">
            <v>12</v>
          </cell>
          <cell r="G672">
            <v>110407</v>
          </cell>
          <cell r="K672">
            <v>0</v>
          </cell>
          <cell r="M672" t="str">
            <v>DEL</v>
          </cell>
          <cell r="N672" t="str">
            <v>Resource</v>
          </cell>
          <cell r="Q672" t="str">
            <v>no</v>
          </cell>
          <cell r="X672" t="str">
            <v xml:space="preserve"> </v>
          </cell>
          <cell r="Y672" t="str">
            <v xml:space="preserve"> </v>
          </cell>
          <cell r="Z672" t="str">
            <v xml:space="preserve"> </v>
          </cell>
        </row>
        <row r="673">
          <cell r="B673" t="str">
            <v>B35</v>
          </cell>
          <cell r="F673">
            <v>6</v>
          </cell>
          <cell r="G673">
            <v>110101</v>
          </cell>
          <cell r="K673">
            <v>0</v>
          </cell>
          <cell r="M673" t="str">
            <v>non-budget</v>
          </cell>
          <cell r="N673" t="str">
            <v>non-budget</v>
          </cell>
          <cell r="Q673" t="str">
            <v>yes</v>
          </cell>
          <cell r="X673" t="str">
            <v xml:space="preserve"> </v>
          </cell>
          <cell r="Y673" t="str">
            <v xml:space="preserve"> </v>
          </cell>
          <cell r="Z673" t="str">
            <v xml:space="preserve"> </v>
          </cell>
        </row>
        <row r="674">
          <cell r="B674" t="str">
            <v>B99</v>
          </cell>
          <cell r="F674">
            <v>12</v>
          </cell>
          <cell r="G674">
            <v>110407</v>
          </cell>
          <cell r="K674">
            <v>0</v>
          </cell>
          <cell r="M674" t="str">
            <v>DEL</v>
          </cell>
          <cell r="N674" t="str">
            <v>Resource</v>
          </cell>
          <cell r="Q674" t="str">
            <v>no</v>
          </cell>
          <cell r="X674">
            <v>-21</v>
          </cell>
          <cell r="Y674" t="str">
            <v xml:space="preserve"> </v>
          </cell>
          <cell r="Z674" t="str">
            <v xml:space="preserve"> </v>
          </cell>
        </row>
        <row r="675">
          <cell r="B675" t="str">
            <v>B35</v>
          </cell>
          <cell r="F675">
            <v>6</v>
          </cell>
          <cell r="G675">
            <v>110101</v>
          </cell>
          <cell r="K675">
            <v>0</v>
          </cell>
          <cell r="M675" t="str">
            <v>non-budget</v>
          </cell>
          <cell r="N675" t="str">
            <v>non-budget</v>
          </cell>
          <cell r="Q675" t="str">
            <v>yes</v>
          </cell>
          <cell r="X675" t="str">
            <v xml:space="preserve"> </v>
          </cell>
          <cell r="Y675" t="str">
            <v xml:space="preserve"> </v>
          </cell>
          <cell r="Z675" t="str">
            <v xml:space="preserve"> </v>
          </cell>
        </row>
        <row r="676">
          <cell r="B676" t="str">
            <v>B35</v>
          </cell>
          <cell r="F676">
            <v>6</v>
          </cell>
          <cell r="G676">
            <v>110101</v>
          </cell>
          <cell r="K676">
            <v>0</v>
          </cell>
          <cell r="M676" t="str">
            <v>non-budget</v>
          </cell>
          <cell r="N676" t="str">
            <v>non-budget</v>
          </cell>
          <cell r="Q676" t="str">
            <v>yes</v>
          </cell>
          <cell r="X676" t="str">
            <v xml:space="preserve"> </v>
          </cell>
          <cell r="Y676" t="str">
            <v xml:space="preserve"> </v>
          </cell>
          <cell r="Z676" t="str">
            <v xml:space="preserve"> </v>
          </cell>
        </row>
        <row r="677">
          <cell r="B677" t="str">
            <v>B35</v>
          </cell>
          <cell r="F677">
            <v>6</v>
          </cell>
          <cell r="G677">
            <v>110202</v>
          </cell>
          <cell r="K677" t="str">
            <v>PSS</v>
          </cell>
          <cell r="M677" t="str">
            <v>non-budget</v>
          </cell>
          <cell r="N677" t="str">
            <v>non-budget</v>
          </cell>
          <cell r="Q677" t="str">
            <v>yes</v>
          </cell>
          <cell r="X677" t="str">
            <v xml:space="preserve"> </v>
          </cell>
          <cell r="Y677" t="str">
            <v xml:space="preserve"> </v>
          </cell>
          <cell r="Z677" t="str">
            <v xml:space="preserve"> </v>
          </cell>
        </row>
        <row r="678">
          <cell r="B678" t="str">
            <v>B35</v>
          </cell>
          <cell r="F678">
            <v>6</v>
          </cell>
          <cell r="G678">
            <v>110202</v>
          </cell>
          <cell r="K678" t="str">
            <v>PSS</v>
          </cell>
          <cell r="M678" t="str">
            <v>non-budget</v>
          </cell>
          <cell r="N678" t="str">
            <v>non-budget</v>
          </cell>
          <cell r="Q678" t="str">
            <v>yes</v>
          </cell>
          <cell r="X678" t="str">
            <v xml:space="preserve"> </v>
          </cell>
          <cell r="Y678" t="str">
            <v xml:space="preserve"> </v>
          </cell>
          <cell r="Z678" t="str">
            <v xml:space="preserve"> </v>
          </cell>
        </row>
        <row r="679">
          <cell r="B679" t="str">
            <v>B35</v>
          </cell>
          <cell r="F679">
            <v>6</v>
          </cell>
          <cell r="G679">
            <v>110202</v>
          </cell>
          <cell r="K679" t="str">
            <v>PSS</v>
          </cell>
          <cell r="M679" t="str">
            <v>non-budget</v>
          </cell>
          <cell r="N679" t="str">
            <v>non-budget</v>
          </cell>
          <cell r="Q679" t="str">
            <v>yes</v>
          </cell>
          <cell r="X679" t="str">
            <v xml:space="preserve"> </v>
          </cell>
          <cell r="Y679" t="str">
            <v xml:space="preserve"> </v>
          </cell>
          <cell r="Z679" t="str">
            <v xml:space="preserve"> </v>
          </cell>
        </row>
        <row r="680">
          <cell r="B680" t="str">
            <v>B35</v>
          </cell>
          <cell r="F680">
            <v>6</v>
          </cell>
          <cell r="G680">
            <v>110202</v>
          </cell>
          <cell r="K680" t="str">
            <v>PSS</v>
          </cell>
          <cell r="M680" t="str">
            <v>non-budget</v>
          </cell>
          <cell r="N680" t="str">
            <v>non-budget</v>
          </cell>
          <cell r="Q680" t="str">
            <v>yes</v>
          </cell>
          <cell r="X680" t="str">
            <v xml:space="preserve"> </v>
          </cell>
          <cell r="Y680" t="str">
            <v xml:space="preserve"> </v>
          </cell>
          <cell r="Z680" t="str">
            <v xml:space="preserve"> </v>
          </cell>
        </row>
        <row r="681">
          <cell r="B681" t="str">
            <v>B99</v>
          </cell>
          <cell r="F681">
            <v>1</v>
          </cell>
          <cell r="G681">
            <v>110402</v>
          </cell>
          <cell r="K681">
            <v>0</v>
          </cell>
          <cell r="M681" t="str">
            <v>non-budget</v>
          </cell>
          <cell r="N681" t="str">
            <v>non-budget</v>
          </cell>
          <cell r="Q681" t="str">
            <v>no</v>
          </cell>
          <cell r="X681" t="str">
            <v xml:space="preserve"> </v>
          </cell>
          <cell r="Y681" t="str">
            <v xml:space="preserve"> </v>
          </cell>
          <cell r="Z681" t="str">
            <v xml:space="preserve"> </v>
          </cell>
        </row>
        <row r="682">
          <cell r="B682" t="str">
            <v>D10</v>
          </cell>
          <cell r="F682">
            <v>3</v>
          </cell>
          <cell r="G682">
            <v>110101</v>
          </cell>
          <cell r="K682">
            <v>0</v>
          </cell>
          <cell r="M682" t="str">
            <v>DEL</v>
          </cell>
          <cell r="N682" t="str">
            <v>Resource</v>
          </cell>
          <cell r="Q682" t="str">
            <v>yes</v>
          </cell>
          <cell r="X682" t="str">
            <v xml:space="preserve"> </v>
          </cell>
          <cell r="Y682" t="str">
            <v xml:space="preserve"> </v>
          </cell>
          <cell r="Z682" t="str">
            <v xml:space="preserve"> </v>
          </cell>
        </row>
        <row r="683">
          <cell r="B683" t="str">
            <v>B80</v>
          </cell>
          <cell r="F683">
            <v>1</v>
          </cell>
          <cell r="G683">
            <v>110302</v>
          </cell>
          <cell r="K683">
            <v>0</v>
          </cell>
          <cell r="M683" t="str">
            <v>DEL</v>
          </cell>
          <cell r="N683" t="str">
            <v>Resource</v>
          </cell>
          <cell r="Q683" t="str">
            <v>yes</v>
          </cell>
          <cell r="X683">
            <v>-1</v>
          </cell>
          <cell r="Y683" t="str">
            <v xml:space="preserve"> </v>
          </cell>
          <cell r="Z683" t="str">
            <v xml:space="preserve"> </v>
          </cell>
        </row>
        <row r="684">
          <cell r="B684" t="str">
            <v>B80</v>
          </cell>
          <cell r="F684">
            <v>8</v>
          </cell>
          <cell r="G684">
            <v>110302</v>
          </cell>
          <cell r="K684">
            <v>0</v>
          </cell>
          <cell r="M684" t="str">
            <v>DEL</v>
          </cell>
          <cell r="N684" t="str">
            <v>Resource</v>
          </cell>
          <cell r="Q684" t="str">
            <v>yes</v>
          </cell>
          <cell r="X684" t="str">
            <v xml:space="preserve"> </v>
          </cell>
          <cell r="Y684" t="str">
            <v xml:space="preserve"> </v>
          </cell>
          <cell r="Z684" t="str">
            <v xml:space="preserve"> </v>
          </cell>
        </row>
        <row r="685">
          <cell r="B685" t="str">
            <v>B80</v>
          </cell>
          <cell r="F685">
            <v>2</v>
          </cell>
          <cell r="G685">
            <v>110302</v>
          </cell>
          <cell r="K685">
            <v>0</v>
          </cell>
          <cell r="M685" t="str">
            <v>DEL</v>
          </cell>
          <cell r="N685" t="str">
            <v>Resource</v>
          </cell>
          <cell r="Q685" t="str">
            <v>yes</v>
          </cell>
          <cell r="X685" t="str">
            <v xml:space="preserve"> </v>
          </cell>
          <cell r="Y685">
            <v>-1</v>
          </cell>
          <cell r="Z685">
            <v>-1</v>
          </cell>
        </row>
        <row r="686">
          <cell r="B686" t="str">
            <v>B80</v>
          </cell>
          <cell r="F686">
            <v>9</v>
          </cell>
          <cell r="G686">
            <v>110302</v>
          </cell>
          <cell r="K686">
            <v>0</v>
          </cell>
          <cell r="M686" t="str">
            <v>DEL</v>
          </cell>
          <cell r="N686" t="str">
            <v>Resource</v>
          </cell>
          <cell r="Q686" t="str">
            <v>yes</v>
          </cell>
          <cell r="X686" t="str">
            <v xml:space="preserve"> </v>
          </cell>
          <cell r="Y686" t="str">
            <v xml:space="preserve"> </v>
          </cell>
          <cell r="Z686" t="str">
            <v xml:space="preserve"> </v>
          </cell>
        </row>
        <row r="687">
          <cell r="B687" t="str">
            <v>B80</v>
          </cell>
          <cell r="F687">
            <v>12</v>
          </cell>
          <cell r="G687">
            <v>110302</v>
          </cell>
          <cell r="K687">
            <v>0</v>
          </cell>
          <cell r="M687" t="str">
            <v>DEL</v>
          </cell>
          <cell r="N687" t="str">
            <v>Resource</v>
          </cell>
          <cell r="Q687" t="str">
            <v>yes</v>
          </cell>
          <cell r="X687" t="str">
            <v xml:space="preserve"> </v>
          </cell>
          <cell r="Y687" t="str">
            <v xml:space="preserve"> </v>
          </cell>
          <cell r="Z687" t="str">
            <v xml:space="preserve"> </v>
          </cell>
        </row>
        <row r="688">
          <cell r="B688" t="str">
            <v>B99</v>
          </cell>
          <cell r="F688">
            <v>1</v>
          </cell>
          <cell r="G688">
            <v>110403</v>
          </cell>
          <cell r="K688">
            <v>0</v>
          </cell>
          <cell r="M688" t="str">
            <v>non-budget</v>
          </cell>
          <cell r="N688" t="str">
            <v>non-budget</v>
          </cell>
          <cell r="Q688" t="str">
            <v>no</v>
          </cell>
          <cell r="X688" t="str">
            <v xml:space="preserve"> </v>
          </cell>
          <cell r="Y688" t="str">
            <v xml:space="preserve"> </v>
          </cell>
          <cell r="Z688" t="str">
            <v xml:space="preserve"> </v>
          </cell>
        </row>
        <row r="689">
          <cell r="B689" t="str">
            <v>B99</v>
          </cell>
          <cell r="F689">
            <v>1</v>
          </cell>
          <cell r="G689">
            <v>110401</v>
          </cell>
          <cell r="K689">
            <v>0</v>
          </cell>
          <cell r="M689" t="str">
            <v>DEL</v>
          </cell>
          <cell r="N689" t="str">
            <v>Resource</v>
          </cell>
          <cell r="Q689" t="str">
            <v>no</v>
          </cell>
          <cell r="X689">
            <v>4231</v>
          </cell>
          <cell r="Y689" t="str">
            <v xml:space="preserve"> </v>
          </cell>
          <cell r="Z689" t="str">
            <v xml:space="preserve"> </v>
          </cell>
        </row>
        <row r="690">
          <cell r="B690" t="str">
            <v>B80</v>
          </cell>
          <cell r="F690">
            <v>12</v>
          </cell>
          <cell r="G690">
            <v>110302</v>
          </cell>
          <cell r="K690">
            <v>0</v>
          </cell>
          <cell r="M690" t="str">
            <v>DEL</v>
          </cell>
          <cell r="N690" t="str">
            <v>Resource</v>
          </cell>
          <cell r="Q690" t="str">
            <v>yes</v>
          </cell>
          <cell r="X690">
            <v>-490</v>
          </cell>
          <cell r="Y690" t="str">
            <v xml:space="preserve"> </v>
          </cell>
          <cell r="Z690" t="str">
            <v xml:space="preserve"> </v>
          </cell>
        </row>
        <row r="691">
          <cell r="B691" t="str">
            <v>C35</v>
          </cell>
          <cell r="F691">
            <v>1</v>
          </cell>
          <cell r="G691">
            <v>110403</v>
          </cell>
          <cell r="K691">
            <v>0</v>
          </cell>
          <cell r="M691" t="str">
            <v>DEL</v>
          </cell>
          <cell r="N691" t="str">
            <v>Resource</v>
          </cell>
          <cell r="Q691" t="str">
            <v>yes</v>
          </cell>
          <cell r="X691" t="str">
            <v xml:space="preserve"> </v>
          </cell>
          <cell r="Y691" t="str">
            <v xml:space="preserve"> </v>
          </cell>
          <cell r="Z691" t="str">
            <v xml:space="preserve"> </v>
          </cell>
        </row>
        <row r="692">
          <cell r="B692" t="str">
            <v>C35</v>
          </cell>
          <cell r="F692">
            <v>1</v>
          </cell>
          <cell r="G692">
            <v>110409</v>
          </cell>
          <cell r="K692">
            <v>0</v>
          </cell>
          <cell r="M692" t="str">
            <v>DEL</v>
          </cell>
          <cell r="N692" t="str">
            <v>Resource</v>
          </cell>
          <cell r="Q692" t="str">
            <v>yes</v>
          </cell>
          <cell r="X692" t="str">
            <v xml:space="preserve"> </v>
          </cell>
          <cell r="Y692" t="str">
            <v xml:space="preserve"> </v>
          </cell>
          <cell r="Z692" t="str">
            <v xml:space="preserve"> </v>
          </cell>
        </row>
        <row r="693">
          <cell r="B693" t="str">
            <v>D10</v>
          </cell>
          <cell r="F693">
            <v>1</v>
          </cell>
          <cell r="G693">
            <v>110101</v>
          </cell>
          <cell r="K693">
            <v>0</v>
          </cell>
          <cell r="M693" t="str">
            <v>DEL</v>
          </cell>
          <cell r="N693" t="str">
            <v>Resource</v>
          </cell>
          <cell r="Q693" t="str">
            <v>yes</v>
          </cell>
          <cell r="X693">
            <v>482219</v>
          </cell>
          <cell r="Y693" t="str">
            <v xml:space="preserve"> </v>
          </cell>
          <cell r="Z693" t="str">
            <v xml:space="preserve"> </v>
          </cell>
        </row>
        <row r="694">
          <cell r="B694" t="str">
            <v>B99</v>
          </cell>
          <cell r="F694">
            <v>2</v>
          </cell>
          <cell r="G694">
            <v>110401</v>
          </cell>
          <cell r="K694">
            <v>0</v>
          </cell>
          <cell r="M694" t="str">
            <v>DEL</v>
          </cell>
          <cell r="N694" t="str">
            <v>Resource</v>
          </cell>
          <cell r="Q694" t="str">
            <v>no</v>
          </cell>
          <cell r="X694" t="str">
            <v xml:space="preserve"> </v>
          </cell>
          <cell r="Y694">
            <v>4231</v>
          </cell>
          <cell r="Z694">
            <v>4231</v>
          </cell>
        </row>
        <row r="695">
          <cell r="B695" t="str">
            <v>B99</v>
          </cell>
          <cell r="F695">
            <v>1</v>
          </cell>
          <cell r="G695">
            <v>110401</v>
          </cell>
          <cell r="K695">
            <v>0</v>
          </cell>
          <cell r="M695" t="str">
            <v>DEL</v>
          </cell>
          <cell r="N695" t="str">
            <v>Resource</v>
          </cell>
          <cell r="Q695" t="str">
            <v>no</v>
          </cell>
          <cell r="X695">
            <v>2460</v>
          </cell>
          <cell r="Y695" t="str">
            <v xml:space="preserve"> </v>
          </cell>
          <cell r="Z695" t="str">
            <v xml:space="preserve"> </v>
          </cell>
        </row>
        <row r="696">
          <cell r="B696" t="str">
            <v>B99</v>
          </cell>
          <cell r="F696">
            <v>1</v>
          </cell>
          <cell r="G696">
            <v>110401</v>
          </cell>
          <cell r="K696">
            <v>0</v>
          </cell>
          <cell r="M696" t="str">
            <v>DEL</v>
          </cell>
          <cell r="N696" t="str">
            <v>Resource</v>
          </cell>
          <cell r="Q696" t="str">
            <v>no</v>
          </cell>
          <cell r="X696">
            <v>500</v>
          </cell>
          <cell r="Y696" t="str">
            <v xml:space="preserve"> </v>
          </cell>
          <cell r="Z696" t="str">
            <v xml:space="preserve"> </v>
          </cell>
        </row>
        <row r="697">
          <cell r="B697" t="str">
            <v>D10</v>
          </cell>
          <cell r="F697">
            <v>3</v>
          </cell>
          <cell r="G697">
            <v>110101</v>
          </cell>
          <cell r="K697">
            <v>0</v>
          </cell>
          <cell r="M697" t="str">
            <v>DEL</v>
          </cell>
          <cell r="N697" t="str">
            <v>Resource</v>
          </cell>
          <cell r="Q697" t="str">
            <v>yes</v>
          </cell>
          <cell r="X697" t="str">
            <v xml:space="preserve"> </v>
          </cell>
          <cell r="Y697" t="str">
            <v xml:space="preserve"> </v>
          </cell>
          <cell r="Z697" t="str">
            <v xml:space="preserve"> </v>
          </cell>
        </row>
        <row r="698">
          <cell r="B698" t="str">
            <v>D10</v>
          </cell>
          <cell r="F698">
            <v>3</v>
          </cell>
          <cell r="G698">
            <v>110302</v>
          </cell>
          <cell r="K698">
            <v>0</v>
          </cell>
          <cell r="M698" t="str">
            <v>DEL</v>
          </cell>
          <cell r="N698" t="str">
            <v>Resource</v>
          </cell>
          <cell r="Q698" t="str">
            <v>yes</v>
          </cell>
          <cell r="X698" t="str">
            <v xml:space="preserve"> </v>
          </cell>
          <cell r="Y698" t="str">
            <v xml:space="preserve"> </v>
          </cell>
          <cell r="Z698" t="str">
            <v xml:space="preserve"> </v>
          </cell>
        </row>
        <row r="699">
          <cell r="B699" t="str">
            <v>B99</v>
          </cell>
          <cell r="F699">
            <v>2</v>
          </cell>
          <cell r="G699">
            <v>110401</v>
          </cell>
          <cell r="K699">
            <v>0</v>
          </cell>
          <cell r="M699" t="str">
            <v>DEL</v>
          </cell>
          <cell r="N699" t="str">
            <v>Resource</v>
          </cell>
          <cell r="Q699" t="str">
            <v>no</v>
          </cell>
          <cell r="X699" t="str">
            <v xml:space="preserve"> </v>
          </cell>
          <cell r="Y699">
            <v>2460</v>
          </cell>
          <cell r="Z699">
            <v>2460</v>
          </cell>
        </row>
        <row r="700">
          <cell r="B700" t="str">
            <v>D10</v>
          </cell>
          <cell r="F700">
            <v>4</v>
          </cell>
          <cell r="G700">
            <v>110101</v>
          </cell>
          <cell r="K700">
            <v>0</v>
          </cell>
          <cell r="M700" t="str">
            <v>DEL</v>
          </cell>
          <cell r="N700" t="str">
            <v>Resource</v>
          </cell>
          <cell r="Q700" t="str">
            <v>yes</v>
          </cell>
          <cell r="X700" t="str">
            <v xml:space="preserve"> </v>
          </cell>
          <cell r="Y700" t="str">
            <v xml:space="preserve"> </v>
          </cell>
          <cell r="Z700" t="str">
            <v xml:space="preserve"> </v>
          </cell>
        </row>
        <row r="701">
          <cell r="B701" t="str">
            <v>D10</v>
          </cell>
          <cell r="F701">
            <v>2</v>
          </cell>
          <cell r="G701">
            <v>110101</v>
          </cell>
          <cell r="K701">
            <v>0</v>
          </cell>
          <cell r="M701" t="str">
            <v>DEL</v>
          </cell>
          <cell r="N701" t="str">
            <v>Resource</v>
          </cell>
          <cell r="Q701" t="str">
            <v>yes</v>
          </cell>
          <cell r="X701" t="str">
            <v xml:space="preserve"> </v>
          </cell>
          <cell r="Y701">
            <v>356219</v>
          </cell>
          <cell r="Z701">
            <v>356219</v>
          </cell>
        </row>
        <row r="702">
          <cell r="B702" t="str">
            <v>B99</v>
          </cell>
          <cell r="F702">
            <v>2</v>
          </cell>
          <cell r="G702">
            <v>110401</v>
          </cell>
          <cell r="K702">
            <v>0</v>
          </cell>
          <cell r="M702" t="str">
            <v>DEL</v>
          </cell>
          <cell r="N702" t="str">
            <v>Resource</v>
          </cell>
          <cell r="Q702" t="str">
            <v>no</v>
          </cell>
          <cell r="X702" t="str">
            <v xml:space="preserve"> </v>
          </cell>
          <cell r="Y702">
            <v>500</v>
          </cell>
          <cell r="Z702">
            <v>500</v>
          </cell>
        </row>
        <row r="703">
          <cell r="B703" t="str">
            <v>B99</v>
          </cell>
          <cell r="F703">
            <v>1</v>
          </cell>
          <cell r="G703">
            <v>110405</v>
          </cell>
          <cell r="K703">
            <v>0</v>
          </cell>
          <cell r="M703" t="str">
            <v>DEL</v>
          </cell>
          <cell r="N703" t="str">
            <v>Resource</v>
          </cell>
          <cell r="Q703" t="str">
            <v>no</v>
          </cell>
          <cell r="X703" t="str">
            <v xml:space="preserve"> </v>
          </cell>
          <cell r="Y703" t="str">
            <v xml:space="preserve"> </v>
          </cell>
          <cell r="Z703" t="str">
            <v xml:space="preserve"> </v>
          </cell>
        </row>
        <row r="704">
          <cell r="B704" t="str">
            <v>D10</v>
          </cell>
          <cell r="F704">
            <v>3</v>
          </cell>
          <cell r="G704">
            <v>110302</v>
          </cell>
          <cell r="K704">
            <v>0</v>
          </cell>
          <cell r="M704" t="str">
            <v>DEL</v>
          </cell>
          <cell r="N704" t="str">
            <v>Resource</v>
          </cell>
          <cell r="Q704" t="str">
            <v>yes</v>
          </cell>
          <cell r="X704" t="str">
            <v xml:space="preserve"> </v>
          </cell>
          <cell r="Y704" t="str">
            <v xml:space="preserve"> </v>
          </cell>
          <cell r="Z704" t="str">
            <v xml:space="preserve"> </v>
          </cell>
        </row>
        <row r="705">
          <cell r="B705" t="str">
            <v>D10</v>
          </cell>
          <cell r="F705">
            <v>12</v>
          </cell>
          <cell r="G705">
            <v>110101</v>
          </cell>
          <cell r="K705">
            <v>0</v>
          </cell>
          <cell r="M705" t="str">
            <v>DEL</v>
          </cell>
          <cell r="N705" t="str">
            <v>Resource</v>
          </cell>
          <cell r="Q705" t="str">
            <v>yes</v>
          </cell>
          <cell r="X705" t="str">
            <v xml:space="preserve"> </v>
          </cell>
          <cell r="Y705" t="str">
            <v xml:space="preserve"> </v>
          </cell>
          <cell r="Z705" t="str">
            <v xml:space="preserve"> </v>
          </cell>
        </row>
        <row r="706">
          <cell r="B706" t="str">
            <v>D10</v>
          </cell>
          <cell r="F706">
            <v>1</v>
          </cell>
          <cell r="G706">
            <v>110201</v>
          </cell>
          <cell r="K706" t="str">
            <v>PSS</v>
          </cell>
          <cell r="M706" t="str">
            <v>DEL</v>
          </cell>
          <cell r="N706" t="str">
            <v>Resource</v>
          </cell>
          <cell r="Q706" t="str">
            <v>yes</v>
          </cell>
          <cell r="X706">
            <v>162</v>
          </cell>
          <cell r="Y706" t="str">
            <v xml:space="preserve"> </v>
          </cell>
          <cell r="Z706" t="str">
            <v xml:space="preserve"> </v>
          </cell>
        </row>
        <row r="707">
          <cell r="B707" t="str">
            <v>D10</v>
          </cell>
          <cell r="F707">
            <v>6</v>
          </cell>
          <cell r="G707">
            <v>110201</v>
          </cell>
          <cell r="K707" t="str">
            <v>PSS</v>
          </cell>
          <cell r="M707" t="str">
            <v>DEL</v>
          </cell>
          <cell r="N707" t="str">
            <v>Resource</v>
          </cell>
          <cell r="Q707" t="str">
            <v>yes</v>
          </cell>
          <cell r="X707" t="str">
            <v xml:space="preserve"> </v>
          </cell>
          <cell r="Y707" t="str">
            <v xml:space="preserve"> </v>
          </cell>
          <cell r="Z707" t="str">
            <v xml:space="preserve"> </v>
          </cell>
        </row>
        <row r="708">
          <cell r="B708" t="str">
            <v>D10</v>
          </cell>
          <cell r="F708">
            <v>2</v>
          </cell>
          <cell r="G708">
            <v>110201</v>
          </cell>
          <cell r="K708" t="str">
            <v>PSS</v>
          </cell>
          <cell r="M708" t="str">
            <v>DEL</v>
          </cell>
          <cell r="N708" t="str">
            <v>Resource</v>
          </cell>
          <cell r="Q708" t="str">
            <v>yes</v>
          </cell>
          <cell r="X708" t="str">
            <v xml:space="preserve"> </v>
          </cell>
          <cell r="Y708" t="str">
            <v xml:space="preserve"> </v>
          </cell>
          <cell r="Z708" t="str">
            <v xml:space="preserve"> </v>
          </cell>
        </row>
        <row r="709">
          <cell r="B709" t="str">
            <v>D10</v>
          </cell>
          <cell r="F709">
            <v>2</v>
          </cell>
          <cell r="G709">
            <v>110201</v>
          </cell>
          <cell r="K709" t="str">
            <v>PSS</v>
          </cell>
          <cell r="M709" t="str">
            <v>DEL</v>
          </cell>
          <cell r="N709" t="str">
            <v>Resource</v>
          </cell>
          <cell r="Q709" t="str">
            <v>yes</v>
          </cell>
          <cell r="X709" t="str">
            <v xml:space="preserve"> </v>
          </cell>
          <cell r="Y709">
            <v>162</v>
          </cell>
          <cell r="Z709">
            <v>162</v>
          </cell>
        </row>
        <row r="710">
          <cell r="B710" t="str">
            <v>D10</v>
          </cell>
          <cell r="F710">
            <v>6</v>
          </cell>
          <cell r="G710">
            <v>110201</v>
          </cell>
          <cell r="K710" t="str">
            <v>PSS</v>
          </cell>
          <cell r="M710" t="str">
            <v>DEL</v>
          </cell>
          <cell r="N710" t="str">
            <v>Resource</v>
          </cell>
          <cell r="Q710" t="str">
            <v>yes</v>
          </cell>
          <cell r="X710" t="str">
            <v xml:space="preserve"> </v>
          </cell>
          <cell r="Y710" t="str">
            <v xml:space="preserve"> </v>
          </cell>
          <cell r="Z710" t="str">
            <v xml:space="preserve"> </v>
          </cell>
        </row>
        <row r="711">
          <cell r="B711" t="str">
            <v>D10</v>
          </cell>
          <cell r="F711">
            <v>1</v>
          </cell>
          <cell r="G711">
            <v>110302</v>
          </cell>
          <cell r="K711">
            <v>0</v>
          </cell>
          <cell r="M711" t="str">
            <v>DEL</v>
          </cell>
          <cell r="N711" t="str">
            <v>Resource</v>
          </cell>
          <cell r="Q711" t="str">
            <v>yes</v>
          </cell>
          <cell r="X711">
            <v>1125</v>
          </cell>
          <cell r="Y711" t="str">
            <v xml:space="preserve"> </v>
          </cell>
          <cell r="Z711" t="str">
            <v xml:space="preserve"> </v>
          </cell>
        </row>
        <row r="712">
          <cell r="B712" t="str">
            <v>D10</v>
          </cell>
          <cell r="F712">
            <v>12</v>
          </cell>
          <cell r="G712">
            <v>110201</v>
          </cell>
          <cell r="K712" t="str">
            <v>PSS</v>
          </cell>
          <cell r="M712" t="str">
            <v>DEL</v>
          </cell>
          <cell r="N712" t="str">
            <v>Resource</v>
          </cell>
          <cell r="Q712" t="str">
            <v>yes</v>
          </cell>
          <cell r="X712">
            <v>-12</v>
          </cell>
          <cell r="Y712" t="str">
            <v xml:space="preserve"> </v>
          </cell>
          <cell r="Z712" t="str">
            <v xml:space="preserve"> </v>
          </cell>
        </row>
        <row r="713">
          <cell r="B713" t="str">
            <v>D10</v>
          </cell>
          <cell r="F713">
            <v>1</v>
          </cell>
          <cell r="G713">
            <v>110302</v>
          </cell>
          <cell r="K713">
            <v>0</v>
          </cell>
          <cell r="M713" t="str">
            <v>DEL</v>
          </cell>
          <cell r="N713" t="str">
            <v>Resource</v>
          </cell>
          <cell r="Q713" t="str">
            <v>yes</v>
          </cell>
          <cell r="X713">
            <v>24769</v>
          </cell>
          <cell r="Y713" t="str">
            <v xml:space="preserve"> </v>
          </cell>
          <cell r="Z713" t="str">
            <v xml:space="preserve"> </v>
          </cell>
        </row>
        <row r="714">
          <cell r="B714" t="str">
            <v>D10</v>
          </cell>
          <cell r="F714">
            <v>2</v>
          </cell>
          <cell r="G714">
            <v>110302</v>
          </cell>
          <cell r="K714">
            <v>0</v>
          </cell>
          <cell r="M714" t="str">
            <v>DEL</v>
          </cell>
          <cell r="N714" t="str">
            <v>Resource</v>
          </cell>
          <cell r="Q714" t="str">
            <v>yes</v>
          </cell>
          <cell r="X714" t="str">
            <v xml:space="preserve"> </v>
          </cell>
          <cell r="Y714" t="str">
            <v xml:space="preserve"> </v>
          </cell>
          <cell r="Z714" t="str">
            <v xml:space="preserve"> </v>
          </cell>
        </row>
        <row r="715">
          <cell r="B715" t="str">
            <v>D10</v>
          </cell>
          <cell r="F715">
            <v>8</v>
          </cell>
          <cell r="G715">
            <v>110302</v>
          </cell>
          <cell r="K715">
            <v>0</v>
          </cell>
          <cell r="M715" t="str">
            <v>DEL</v>
          </cell>
          <cell r="N715" t="str">
            <v>Resource</v>
          </cell>
          <cell r="Q715" t="str">
            <v>yes</v>
          </cell>
          <cell r="X715" t="str">
            <v xml:space="preserve"> </v>
          </cell>
          <cell r="Y715" t="str">
            <v xml:space="preserve"> </v>
          </cell>
          <cell r="Z715" t="str">
            <v xml:space="preserve"> </v>
          </cell>
        </row>
        <row r="716">
          <cell r="B716" t="str">
            <v>D10</v>
          </cell>
          <cell r="F716">
            <v>2</v>
          </cell>
          <cell r="G716">
            <v>110302</v>
          </cell>
          <cell r="K716">
            <v>0</v>
          </cell>
          <cell r="M716" t="str">
            <v>DEL</v>
          </cell>
          <cell r="N716" t="str">
            <v>Resource</v>
          </cell>
          <cell r="Q716" t="str">
            <v>yes</v>
          </cell>
          <cell r="X716" t="str">
            <v xml:space="preserve"> </v>
          </cell>
          <cell r="Y716" t="str">
            <v xml:space="preserve"> </v>
          </cell>
          <cell r="Z716" t="str">
            <v xml:space="preserve"> </v>
          </cell>
        </row>
        <row r="717">
          <cell r="B717" t="str">
            <v>D10</v>
          </cell>
          <cell r="F717">
            <v>2</v>
          </cell>
          <cell r="G717">
            <v>110302</v>
          </cell>
          <cell r="K717">
            <v>0</v>
          </cell>
          <cell r="M717" t="str">
            <v>DEL</v>
          </cell>
          <cell r="N717" t="str">
            <v>Resource</v>
          </cell>
          <cell r="Q717" t="str">
            <v>yes</v>
          </cell>
          <cell r="X717" t="str">
            <v xml:space="preserve"> </v>
          </cell>
          <cell r="Y717">
            <v>28386</v>
          </cell>
          <cell r="Z717">
            <v>28386</v>
          </cell>
        </row>
        <row r="718">
          <cell r="B718" t="str">
            <v>D10</v>
          </cell>
          <cell r="F718">
            <v>2</v>
          </cell>
          <cell r="G718">
            <v>110302</v>
          </cell>
          <cell r="K718">
            <v>0</v>
          </cell>
          <cell r="M718" t="str">
            <v>DEL</v>
          </cell>
          <cell r="N718" t="str">
            <v>Resource</v>
          </cell>
          <cell r="Q718" t="str">
            <v>yes</v>
          </cell>
          <cell r="X718" t="str">
            <v xml:space="preserve"> </v>
          </cell>
          <cell r="Y718">
            <v>1125</v>
          </cell>
          <cell r="Z718">
            <v>1125</v>
          </cell>
        </row>
        <row r="719">
          <cell r="B719" t="str">
            <v>D10</v>
          </cell>
          <cell r="F719">
            <v>6</v>
          </cell>
          <cell r="G719">
            <v>110302</v>
          </cell>
          <cell r="K719">
            <v>0</v>
          </cell>
          <cell r="M719" t="str">
            <v>DEL</v>
          </cell>
          <cell r="N719" t="str">
            <v>Resource</v>
          </cell>
          <cell r="Q719" t="str">
            <v>yes</v>
          </cell>
          <cell r="X719" t="str">
            <v xml:space="preserve"> </v>
          </cell>
          <cell r="Y719" t="str">
            <v xml:space="preserve"> </v>
          </cell>
          <cell r="Z719" t="str">
            <v xml:space="preserve"> </v>
          </cell>
        </row>
        <row r="720">
          <cell r="B720" t="str">
            <v>B99</v>
          </cell>
          <cell r="F720">
            <v>2</v>
          </cell>
          <cell r="G720">
            <v>110301</v>
          </cell>
          <cell r="K720">
            <v>0</v>
          </cell>
          <cell r="M720" t="str">
            <v>DEL</v>
          </cell>
          <cell r="N720" t="str">
            <v>Resource</v>
          </cell>
          <cell r="Q720" t="str">
            <v>no</v>
          </cell>
          <cell r="X720" t="str">
            <v xml:space="preserve"> </v>
          </cell>
          <cell r="Y720">
            <v>-4604</v>
          </cell>
          <cell r="Z720">
            <v>-4604</v>
          </cell>
        </row>
        <row r="721">
          <cell r="B721" t="str">
            <v>D20</v>
          </cell>
          <cell r="F721">
            <v>2</v>
          </cell>
          <cell r="G721">
            <v>110301</v>
          </cell>
          <cell r="K721">
            <v>0</v>
          </cell>
          <cell r="M721" t="str">
            <v>DEL</v>
          </cell>
          <cell r="N721" t="str">
            <v>Resource</v>
          </cell>
          <cell r="Q721" t="str">
            <v>yes</v>
          </cell>
          <cell r="X721" t="str">
            <v xml:space="preserve"> </v>
          </cell>
          <cell r="Y721" t="str">
            <v xml:space="preserve"> </v>
          </cell>
          <cell r="Z721" t="str">
            <v xml:space="preserve"> </v>
          </cell>
        </row>
        <row r="722">
          <cell r="B722" t="str">
            <v>D10</v>
          </cell>
          <cell r="F722">
            <v>4</v>
          </cell>
          <cell r="G722">
            <v>110302</v>
          </cell>
          <cell r="K722">
            <v>0</v>
          </cell>
          <cell r="M722" t="str">
            <v>DEL</v>
          </cell>
          <cell r="N722" t="str">
            <v>Resource</v>
          </cell>
          <cell r="Q722" t="str">
            <v>yes</v>
          </cell>
          <cell r="X722" t="str">
            <v xml:space="preserve"> </v>
          </cell>
          <cell r="Y722" t="str">
            <v xml:space="preserve"> </v>
          </cell>
          <cell r="Z722" t="str">
            <v xml:space="preserve"> </v>
          </cell>
        </row>
        <row r="723">
          <cell r="B723" t="str">
            <v>D10</v>
          </cell>
          <cell r="F723">
            <v>12</v>
          </cell>
          <cell r="G723">
            <v>110302</v>
          </cell>
          <cell r="K723">
            <v>0</v>
          </cell>
          <cell r="M723" t="str">
            <v>DEL</v>
          </cell>
          <cell r="N723" t="str">
            <v>Resource</v>
          </cell>
          <cell r="Q723" t="str">
            <v>yes</v>
          </cell>
          <cell r="X723">
            <v>1150</v>
          </cell>
          <cell r="Y723" t="str">
            <v xml:space="preserve"> </v>
          </cell>
          <cell r="Z723" t="str">
            <v xml:space="preserve"> </v>
          </cell>
        </row>
        <row r="724">
          <cell r="B724" t="str">
            <v>B99</v>
          </cell>
          <cell r="F724">
            <v>1</v>
          </cell>
          <cell r="G724">
            <v>110407</v>
          </cell>
          <cell r="K724">
            <v>0</v>
          </cell>
          <cell r="M724" t="str">
            <v>DEL</v>
          </cell>
          <cell r="N724" t="str">
            <v>Resource</v>
          </cell>
          <cell r="Q724" t="str">
            <v>no</v>
          </cell>
          <cell r="X724">
            <v>60</v>
          </cell>
          <cell r="Y724" t="str">
            <v xml:space="preserve"> </v>
          </cell>
          <cell r="Z724" t="str">
            <v xml:space="preserve"> </v>
          </cell>
        </row>
        <row r="725">
          <cell r="B725" t="str">
            <v>B99</v>
          </cell>
          <cell r="F725">
            <v>2</v>
          </cell>
          <cell r="G725">
            <v>110407</v>
          </cell>
          <cell r="K725">
            <v>0</v>
          </cell>
          <cell r="M725" t="str">
            <v>DEL</v>
          </cell>
          <cell r="N725" t="str">
            <v>Resource</v>
          </cell>
          <cell r="Q725" t="str">
            <v>no</v>
          </cell>
          <cell r="X725" t="str">
            <v xml:space="preserve"> </v>
          </cell>
          <cell r="Y725">
            <v>60</v>
          </cell>
          <cell r="Z725">
            <v>60</v>
          </cell>
        </row>
        <row r="726">
          <cell r="B726" t="str">
            <v>B99</v>
          </cell>
          <cell r="F726">
            <v>6</v>
          </cell>
          <cell r="G726">
            <v>110407</v>
          </cell>
          <cell r="K726">
            <v>0</v>
          </cell>
          <cell r="M726" t="str">
            <v>DEL</v>
          </cell>
          <cell r="N726" t="str">
            <v>Resource</v>
          </cell>
          <cell r="Q726" t="str">
            <v>no</v>
          </cell>
          <cell r="X726" t="str">
            <v xml:space="preserve"> </v>
          </cell>
          <cell r="Y726" t="str">
            <v xml:space="preserve"> </v>
          </cell>
          <cell r="Z726" t="str">
            <v xml:space="preserve"> </v>
          </cell>
        </row>
        <row r="727">
          <cell r="B727" t="str">
            <v>D20</v>
          </cell>
          <cell r="F727">
            <v>2</v>
          </cell>
          <cell r="G727">
            <v>110301</v>
          </cell>
          <cell r="K727">
            <v>0</v>
          </cell>
          <cell r="M727" t="str">
            <v>DEL</v>
          </cell>
          <cell r="N727" t="str">
            <v>Resource</v>
          </cell>
          <cell r="Q727" t="str">
            <v>yes</v>
          </cell>
          <cell r="X727" t="str">
            <v xml:space="preserve"> </v>
          </cell>
          <cell r="Y727" t="str">
            <v xml:space="preserve"> </v>
          </cell>
          <cell r="Z727" t="str">
            <v xml:space="preserve"> </v>
          </cell>
        </row>
        <row r="728">
          <cell r="B728" t="str">
            <v>B99</v>
          </cell>
          <cell r="F728">
            <v>1</v>
          </cell>
          <cell r="G728">
            <v>110407</v>
          </cell>
          <cell r="K728">
            <v>0</v>
          </cell>
          <cell r="M728" t="str">
            <v>DEL</v>
          </cell>
          <cell r="N728" t="str">
            <v>Resource</v>
          </cell>
          <cell r="Q728" t="str">
            <v>no</v>
          </cell>
          <cell r="X728">
            <v>37</v>
          </cell>
          <cell r="Y728" t="str">
            <v xml:space="preserve"> </v>
          </cell>
          <cell r="Z728" t="str">
            <v xml:space="preserve"> </v>
          </cell>
        </row>
        <row r="729">
          <cell r="B729" t="str">
            <v>B99</v>
          </cell>
          <cell r="F729">
            <v>1</v>
          </cell>
          <cell r="G729">
            <v>110407</v>
          </cell>
          <cell r="K729">
            <v>0</v>
          </cell>
          <cell r="M729" t="str">
            <v>DEL</v>
          </cell>
          <cell r="N729" t="str">
            <v>Resource</v>
          </cell>
          <cell r="Q729" t="str">
            <v>no</v>
          </cell>
          <cell r="X729">
            <v>6</v>
          </cell>
          <cell r="Y729" t="str">
            <v xml:space="preserve"> </v>
          </cell>
          <cell r="Z729" t="str">
            <v xml:space="preserve"> </v>
          </cell>
        </row>
        <row r="730">
          <cell r="B730" t="str">
            <v>D10</v>
          </cell>
          <cell r="F730">
            <v>12</v>
          </cell>
          <cell r="G730">
            <v>110302</v>
          </cell>
          <cell r="K730">
            <v>0</v>
          </cell>
          <cell r="M730" t="str">
            <v>DEL</v>
          </cell>
          <cell r="N730" t="str">
            <v>Resource</v>
          </cell>
          <cell r="Q730" t="str">
            <v>yes</v>
          </cell>
          <cell r="X730" t="str">
            <v xml:space="preserve"> </v>
          </cell>
          <cell r="Y730" t="str">
            <v xml:space="preserve"> </v>
          </cell>
          <cell r="Z730" t="str">
            <v xml:space="preserve"> </v>
          </cell>
        </row>
        <row r="731">
          <cell r="B731" t="str">
            <v>D10</v>
          </cell>
          <cell r="F731">
            <v>12</v>
          </cell>
          <cell r="G731">
            <v>110302</v>
          </cell>
          <cell r="K731">
            <v>0</v>
          </cell>
          <cell r="M731" t="str">
            <v>DEL</v>
          </cell>
          <cell r="N731" t="str">
            <v>Resource</v>
          </cell>
          <cell r="Q731" t="str">
            <v>yes</v>
          </cell>
          <cell r="X731">
            <v>234</v>
          </cell>
          <cell r="Y731" t="str">
            <v xml:space="preserve"> </v>
          </cell>
          <cell r="Z731" t="str">
            <v xml:space="preserve"> </v>
          </cell>
        </row>
        <row r="732">
          <cell r="B732" t="str">
            <v>D10</v>
          </cell>
          <cell r="F732">
            <v>9</v>
          </cell>
          <cell r="G732">
            <v>110101</v>
          </cell>
          <cell r="K732">
            <v>0</v>
          </cell>
          <cell r="M732" t="str">
            <v>DEL</v>
          </cell>
          <cell r="N732" t="str">
            <v>Resource</v>
          </cell>
          <cell r="Q732" t="str">
            <v>yes</v>
          </cell>
          <cell r="X732" t="str">
            <v xml:space="preserve"> </v>
          </cell>
          <cell r="Y732" t="str">
            <v xml:space="preserve"> </v>
          </cell>
          <cell r="Z732" t="str">
            <v xml:space="preserve"> </v>
          </cell>
        </row>
        <row r="733">
          <cell r="B733" t="str">
            <v>D10</v>
          </cell>
          <cell r="F733">
            <v>9</v>
          </cell>
          <cell r="G733">
            <v>110201</v>
          </cell>
          <cell r="K733" t="str">
            <v>PSS</v>
          </cell>
          <cell r="M733" t="str">
            <v>DEL</v>
          </cell>
          <cell r="N733" t="str">
            <v>Resource</v>
          </cell>
          <cell r="Q733" t="str">
            <v>yes</v>
          </cell>
          <cell r="X733" t="str">
            <v xml:space="preserve"> </v>
          </cell>
          <cell r="Y733" t="str">
            <v xml:space="preserve"> </v>
          </cell>
          <cell r="Z733" t="str">
            <v xml:space="preserve"> </v>
          </cell>
        </row>
        <row r="734">
          <cell r="B734" t="str">
            <v>D10</v>
          </cell>
          <cell r="F734">
            <v>9</v>
          </cell>
          <cell r="G734">
            <v>110302</v>
          </cell>
          <cell r="K734">
            <v>0</v>
          </cell>
          <cell r="M734" t="str">
            <v>DEL</v>
          </cell>
          <cell r="N734" t="str">
            <v>Resource</v>
          </cell>
          <cell r="Q734" t="str">
            <v>yes</v>
          </cell>
          <cell r="X734" t="str">
            <v xml:space="preserve"> </v>
          </cell>
          <cell r="Y734" t="str">
            <v xml:space="preserve"> </v>
          </cell>
          <cell r="Z734" t="str">
            <v xml:space="preserve"> </v>
          </cell>
        </row>
        <row r="735">
          <cell r="B735" t="str">
            <v>D20</v>
          </cell>
          <cell r="F735">
            <v>2</v>
          </cell>
          <cell r="G735">
            <v>110301</v>
          </cell>
          <cell r="K735">
            <v>0</v>
          </cell>
          <cell r="M735" t="str">
            <v>DEL</v>
          </cell>
          <cell r="N735" t="str">
            <v>Resource</v>
          </cell>
          <cell r="Q735" t="str">
            <v>yes</v>
          </cell>
          <cell r="X735" t="str">
            <v xml:space="preserve"> </v>
          </cell>
          <cell r="Y735" t="str">
            <v xml:space="preserve"> </v>
          </cell>
          <cell r="Z735" t="str">
            <v xml:space="preserve"> </v>
          </cell>
        </row>
        <row r="736">
          <cell r="B736" t="str">
            <v>D20</v>
          </cell>
          <cell r="F736">
            <v>2</v>
          </cell>
          <cell r="G736">
            <v>110301</v>
          </cell>
          <cell r="K736">
            <v>0</v>
          </cell>
          <cell r="M736" t="str">
            <v>DEL</v>
          </cell>
          <cell r="N736" t="str">
            <v>Resource</v>
          </cell>
          <cell r="Q736" t="str">
            <v>yes</v>
          </cell>
          <cell r="X736" t="str">
            <v xml:space="preserve"> </v>
          </cell>
          <cell r="Y736">
            <v>-25000</v>
          </cell>
          <cell r="Z736">
            <v>-25000</v>
          </cell>
        </row>
        <row r="737">
          <cell r="B737" t="str">
            <v>D20</v>
          </cell>
          <cell r="F737">
            <v>2</v>
          </cell>
          <cell r="G737">
            <v>110301</v>
          </cell>
          <cell r="K737">
            <v>0</v>
          </cell>
          <cell r="M737" t="str">
            <v>DEL</v>
          </cell>
          <cell r="N737" t="str">
            <v>Resource</v>
          </cell>
          <cell r="Q737" t="str">
            <v>yes</v>
          </cell>
          <cell r="X737" t="str">
            <v xml:space="preserve"> </v>
          </cell>
          <cell r="Y737">
            <v>377000</v>
          </cell>
          <cell r="Z737">
            <v>377000</v>
          </cell>
        </row>
        <row r="738">
          <cell r="B738" t="str">
            <v>L10</v>
          </cell>
          <cell r="F738">
            <v>2</v>
          </cell>
          <cell r="G738">
            <v>110301</v>
          </cell>
          <cell r="K738">
            <v>0</v>
          </cell>
          <cell r="M738" t="str">
            <v>DEL</v>
          </cell>
          <cell r="N738" t="str">
            <v>Resource</v>
          </cell>
          <cell r="Q738" t="str">
            <v>no</v>
          </cell>
          <cell r="X738" t="str">
            <v xml:space="preserve"> </v>
          </cell>
          <cell r="Y738" t="str">
            <v xml:space="preserve"> </v>
          </cell>
          <cell r="Z738" t="str">
            <v xml:space="preserve"> </v>
          </cell>
        </row>
        <row r="739">
          <cell r="B739" t="str">
            <v>L21</v>
          </cell>
          <cell r="F739">
            <v>2</v>
          </cell>
          <cell r="G739">
            <v>110301</v>
          </cell>
          <cell r="K739">
            <v>0</v>
          </cell>
          <cell r="M739" t="str">
            <v>DEL</v>
          </cell>
          <cell r="N739" t="str">
            <v>Resource</v>
          </cell>
          <cell r="Q739" t="str">
            <v>no</v>
          </cell>
          <cell r="X739" t="str">
            <v xml:space="preserve"> </v>
          </cell>
          <cell r="Y739" t="str">
            <v xml:space="preserve"> </v>
          </cell>
          <cell r="Z739" t="str">
            <v xml:space="preserve"> </v>
          </cell>
        </row>
        <row r="740">
          <cell r="B740" t="str">
            <v>D40</v>
          </cell>
          <cell r="F740">
            <v>3</v>
          </cell>
          <cell r="G740">
            <v>180700</v>
          </cell>
          <cell r="K740">
            <v>0</v>
          </cell>
          <cell r="M740" t="str">
            <v>AME</v>
          </cell>
          <cell r="N740" t="str">
            <v>Resource</v>
          </cell>
          <cell r="Q740" t="str">
            <v>yes</v>
          </cell>
          <cell r="X740" t="str">
            <v xml:space="preserve"> </v>
          </cell>
          <cell r="Y740" t="str">
            <v xml:space="preserve"> </v>
          </cell>
          <cell r="Z740">
            <v>4924981</v>
          </cell>
        </row>
        <row r="741">
          <cell r="B741" t="str">
            <v>D20</v>
          </cell>
          <cell r="F741">
            <v>3</v>
          </cell>
          <cell r="G741">
            <v>110301</v>
          </cell>
          <cell r="K741">
            <v>0</v>
          </cell>
          <cell r="M741" t="str">
            <v>DEL</v>
          </cell>
          <cell r="N741" t="str">
            <v>Resource</v>
          </cell>
          <cell r="Q741" t="str">
            <v>yes</v>
          </cell>
          <cell r="X741">
            <v>377000</v>
          </cell>
          <cell r="Y741">
            <v>377000</v>
          </cell>
          <cell r="Z741">
            <v>377000</v>
          </cell>
        </row>
        <row r="742">
          <cell r="B742" t="str">
            <v>D40</v>
          </cell>
          <cell r="F742">
            <v>3</v>
          </cell>
          <cell r="G742">
            <v>180700</v>
          </cell>
          <cell r="K742">
            <v>0</v>
          </cell>
          <cell r="M742" t="str">
            <v>AME</v>
          </cell>
          <cell r="N742" t="str">
            <v>Resource</v>
          </cell>
          <cell r="Q742" t="str">
            <v>yes</v>
          </cell>
          <cell r="X742" t="str">
            <v xml:space="preserve"> </v>
          </cell>
          <cell r="Y742" t="str">
            <v xml:space="preserve"> </v>
          </cell>
          <cell r="Z742">
            <v>4924981</v>
          </cell>
        </row>
        <row r="743">
          <cell r="B743" t="str">
            <v>D20</v>
          </cell>
          <cell r="F743">
            <v>3</v>
          </cell>
          <cell r="G743">
            <v>110301</v>
          </cell>
          <cell r="K743">
            <v>0</v>
          </cell>
          <cell r="M743" t="str">
            <v>DEL</v>
          </cell>
          <cell r="N743" t="str">
            <v>Resource</v>
          </cell>
          <cell r="Q743" t="str">
            <v>yes</v>
          </cell>
          <cell r="X743" t="str">
            <v xml:space="preserve"> </v>
          </cell>
          <cell r="Y743" t="str">
            <v xml:space="preserve"> </v>
          </cell>
          <cell r="Z743" t="str">
            <v xml:space="preserve"> </v>
          </cell>
        </row>
        <row r="744">
          <cell r="B744" t="str">
            <v>D20</v>
          </cell>
          <cell r="F744">
            <v>3</v>
          </cell>
          <cell r="G744">
            <v>110301</v>
          </cell>
          <cell r="K744">
            <v>0</v>
          </cell>
          <cell r="M744" t="str">
            <v>DEL</v>
          </cell>
          <cell r="N744" t="str">
            <v>Resource</v>
          </cell>
          <cell r="Q744" t="str">
            <v>yes</v>
          </cell>
          <cell r="X744">
            <v>-377000</v>
          </cell>
          <cell r="Y744">
            <v>-377000</v>
          </cell>
          <cell r="Z744">
            <v>-377000</v>
          </cell>
        </row>
        <row r="745">
          <cell r="B745" t="str">
            <v>D20</v>
          </cell>
          <cell r="F745">
            <v>3</v>
          </cell>
          <cell r="G745">
            <v>110301</v>
          </cell>
          <cell r="K745">
            <v>0</v>
          </cell>
          <cell r="M745" t="str">
            <v>DEL</v>
          </cell>
          <cell r="N745" t="str">
            <v>Resource</v>
          </cell>
          <cell r="Q745" t="str">
            <v>yes</v>
          </cell>
          <cell r="X745" t="str">
            <v xml:space="preserve"> </v>
          </cell>
          <cell r="Y745" t="str">
            <v xml:space="preserve"> </v>
          </cell>
          <cell r="Z745" t="str">
            <v xml:space="preserve"> </v>
          </cell>
        </row>
        <row r="746">
          <cell r="B746" t="str">
            <v>L10</v>
          </cell>
          <cell r="F746">
            <v>3</v>
          </cell>
          <cell r="G746">
            <v>110301</v>
          </cell>
          <cell r="K746">
            <v>0</v>
          </cell>
          <cell r="M746" t="str">
            <v>DEL</v>
          </cell>
          <cell r="N746" t="str">
            <v>Resource</v>
          </cell>
          <cell r="Q746" t="str">
            <v>no</v>
          </cell>
          <cell r="X746">
            <v>377000</v>
          </cell>
          <cell r="Y746">
            <v>377000</v>
          </cell>
          <cell r="Z746">
            <v>377000</v>
          </cell>
        </row>
        <row r="747">
          <cell r="B747" t="str">
            <v>L21</v>
          </cell>
          <cell r="F747">
            <v>3</v>
          </cell>
          <cell r="G747">
            <v>110301</v>
          </cell>
          <cell r="K747">
            <v>0</v>
          </cell>
          <cell r="M747" t="str">
            <v>DEL</v>
          </cell>
          <cell r="N747" t="str">
            <v>Resource</v>
          </cell>
          <cell r="Q747" t="str">
            <v>no</v>
          </cell>
          <cell r="X747">
            <v>-377000</v>
          </cell>
          <cell r="Y747">
            <v>-377000</v>
          </cell>
          <cell r="Z747">
            <v>-377000</v>
          </cell>
        </row>
        <row r="748">
          <cell r="B748" t="str">
            <v>D90</v>
          </cell>
          <cell r="F748">
            <v>3</v>
          </cell>
          <cell r="G748">
            <v>110111</v>
          </cell>
          <cell r="K748">
            <v>0</v>
          </cell>
          <cell r="M748" t="str">
            <v>DEL</v>
          </cell>
          <cell r="N748" t="str">
            <v>Resource</v>
          </cell>
          <cell r="Q748" t="str">
            <v>yes</v>
          </cell>
          <cell r="X748" t="str">
            <v xml:space="preserve"> </v>
          </cell>
          <cell r="Y748" t="str">
            <v xml:space="preserve"> </v>
          </cell>
          <cell r="Z748" t="str">
            <v xml:space="preserve"> </v>
          </cell>
        </row>
        <row r="749">
          <cell r="B749" t="str">
            <v>D20</v>
          </cell>
          <cell r="F749">
            <v>4</v>
          </cell>
          <cell r="G749">
            <v>110301</v>
          </cell>
          <cell r="K749">
            <v>0</v>
          </cell>
          <cell r="M749" t="str">
            <v>DEL</v>
          </cell>
          <cell r="N749" t="str">
            <v>Resource</v>
          </cell>
          <cell r="Q749" t="str">
            <v>yes</v>
          </cell>
          <cell r="X749" t="str">
            <v xml:space="preserve"> </v>
          </cell>
          <cell r="Y749" t="str">
            <v xml:space="preserve"> </v>
          </cell>
          <cell r="Z749" t="str">
            <v xml:space="preserve"> </v>
          </cell>
        </row>
        <row r="750">
          <cell r="B750" t="str">
            <v>B99</v>
          </cell>
          <cell r="F750">
            <v>5</v>
          </cell>
          <cell r="G750">
            <v>110301</v>
          </cell>
          <cell r="K750">
            <v>0</v>
          </cell>
          <cell r="M750" t="str">
            <v>DEL</v>
          </cell>
          <cell r="N750" t="str">
            <v>Resource</v>
          </cell>
          <cell r="Q750" t="str">
            <v>no</v>
          </cell>
          <cell r="X750">
            <v>4604</v>
          </cell>
          <cell r="Y750">
            <v>4604</v>
          </cell>
          <cell r="Z750">
            <v>4604</v>
          </cell>
        </row>
        <row r="751">
          <cell r="B751" t="str">
            <v>D20</v>
          </cell>
          <cell r="F751">
            <v>5</v>
          </cell>
          <cell r="G751">
            <v>110301</v>
          </cell>
          <cell r="K751">
            <v>0</v>
          </cell>
          <cell r="M751" t="str">
            <v>DEL</v>
          </cell>
          <cell r="N751" t="str">
            <v>Resource</v>
          </cell>
          <cell r="Q751" t="str">
            <v>yes</v>
          </cell>
          <cell r="X751">
            <v>-20000</v>
          </cell>
          <cell r="Y751">
            <v>-20000</v>
          </cell>
          <cell r="Z751">
            <v>-20000</v>
          </cell>
        </row>
        <row r="752">
          <cell r="B752" t="str">
            <v>L10</v>
          </cell>
          <cell r="F752">
            <v>5</v>
          </cell>
          <cell r="G752">
            <v>110301</v>
          </cell>
          <cell r="K752">
            <v>0</v>
          </cell>
          <cell r="M752" t="str">
            <v>DEL</v>
          </cell>
          <cell r="N752" t="str">
            <v>Resource</v>
          </cell>
          <cell r="Q752" t="str">
            <v>no</v>
          </cell>
          <cell r="X752">
            <v>149000</v>
          </cell>
          <cell r="Y752">
            <v>149000</v>
          </cell>
          <cell r="Z752">
            <v>149000</v>
          </cell>
        </row>
        <row r="753">
          <cell r="B753" t="str">
            <v>D20</v>
          </cell>
          <cell r="F753">
            <v>6</v>
          </cell>
          <cell r="G753">
            <v>110301</v>
          </cell>
          <cell r="K753">
            <v>0</v>
          </cell>
          <cell r="M753" t="str">
            <v>DEL</v>
          </cell>
          <cell r="N753" t="str">
            <v>Resource</v>
          </cell>
          <cell r="Q753" t="str">
            <v>yes</v>
          </cell>
          <cell r="X753">
            <v>123000</v>
          </cell>
          <cell r="Y753" t="str">
            <v xml:space="preserve"> </v>
          </cell>
          <cell r="Z753" t="str">
            <v xml:space="preserve"> </v>
          </cell>
        </row>
        <row r="754">
          <cell r="B754" t="str">
            <v>D20</v>
          </cell>
          <cell r="F754">
            <v>6</v>
          </cell>
          <cell r="G754">
            <v>110301</v>
          </cell>
          <cell r="K754">
            <v>0</v>
          </cell>
          <cell r="M754" t="str">
            <v>DEL</v>
          </cell>
          <cell r="N754" t="str">
            <v>Resource</v>
          </cell>
          <cell r="Q754" t="str">
            <v>yes</v>
          </cell>
          <cell r="X754">
            <v>20000</v>
          </cell>
          <cell r="Y754">
            <v>20000</v>
          </cell>
          <cell r="Z754">
            <v>20000</v>
          </cell>
        </row>
        <row r="755">
          <cell r="B755" t="str">
            <v>D20</v>
          </cell>
          <cell r="F755">
            <v>6</v>
          </cell>
          <cell r="G755">
            <v>110301</v>
          </cell>
          <cell r="K755">
            <v>0</v>
          </cell>
          <cell r="M755" t="str">
            <v>DEL</v>
          </cell>
          <cell r="N755" t="str">
            <v>Resource</v>
          </cell>
          <cell r="Q755" t="str">
            <v>yes</v>
          </cell>
          <cell r="X755" t="str">
            <v xml:space="preserve"> </v>
          </cell>
          <cell r="Y755" t="str">
            <v xml:space="preserve"> </v>
          </cell>
          <cell r="Z755" t="str">
            <v xml:space="preserve"> </v>
          </cell>
        </row>
        <row r="756">
          <cell r="B756" t="str">
            <v>D20</v>
          </cell>
          <cell r="F756">
            <v>6</v>
          </cell>
          <cell r="G756">
            <v>110301</v>
          </cell>
          <cell r="K756">
            <v>0</v>
          </cell>
          <cell r="M756" t="str">
            <v>DEL</v>
          </cell>
          <cell r="N756" t="str">
            <v>Resource</v>
          </cell>
          <cell r="Q756" t="str">
            <v>yes</v>
          </cell>
          <cell r="X756" t="str">
            <v xml:space="preserve"> </v>
          </cell>
          <cell r="Y756" t="str">
            <v xml:space="preserve"> </v>
          </cell>
          <cell r="Z756" t="str">
            <v xml:space="preserve"> </v>
          </cell>
        </row>
        <row r="757">
          <cell r="B757" t="str">
            <v>D20</v>
          </cell>
          <cell r="F757">
            <v>1</v>
          </cell>
          <cell r="G757">
            <v>110302</v>
          </cell>
          <cell r="K757">
            <v>0</v>
          </cell>
          <cell r="M757" t="str">
            <v>DEL</v>
          </cell>
          <cell r="N757" t="str">
            <v>Resource</v>
          </cell>
          <cell r="Q757" t="str">
            <v>yes</v>
          </cell>
          <cell r="X757">
            <v>14567</v>
          </cell>
          <cell r="Y757" t="str">
            <v xml:space="preserve"> </v>
          </cell>
          <cell r="Z757" t="str">
            <v xml:space="preserve"> </v>
          </cell>
        </row>
        <row r="758">
          <cell r="B758" t="str">
            <v>D20</v>
          </cell>
          <cell r="F758">
            <v>2</v>
          </cell>
          <cell r="G758">
            <v>110302</v>
          </cell>
          <cell r="K758">
            <v>0</v>
          </cell>
          <cell r="M758" t="str">
            <v>DEL</v>
          </cell>
          <cell r="N758" t="str">
            <v>Resource</v>
          </cell>
          <cell r="Q758" t="str">
            <v>yes</v>
          </cell>
          <cell r="X758" t="str">
            <v xml:space="preserve"> </v>
          </cell>
          <cell r="Y758" t="str">
            <v xml:space="preserve"> </v>
          </cell>
          <cell r="Z758" t="str">
            <v xml:space="preserve"> </v>
          </cell>
        </row>
        <row r="759">
          <cell r="B759" t="str">
            <v>D20</v>
          </cell>
          <cell r="F759">
            <v>2</v>
          </cell>
          <cell r="G759">
            <v>110302</v>
          </cell>
          <cell r="K759">
            <v>0</v>
          </cell>
          <cell r="M759" t="str">
            <v>DEL</v>
          </cell>
          <cell r="N759" t="str">
            <v>Resource</v>
          </cell>
          <cell r="Q759" t="str">
            <v>yes</v>
          </cell>
          <cell r="X759" t="str">
            <v xml:space="preserve"> </v>
          </cell>
          <cell r="Y759">
            <v>14567</v>
          </cell>
          <cell r="Z759">
            <v>14567</v>
          </cell>
        </row>
        <row r="760">
          <cell r="B760" t="str">
            <v>D20</v>
          </cell>
          <cell r="F760">
            <v>6</v>
          </cell>
          <cell r="G760">
            <v>110301</v>
          </cell>
          <cell r="K760">
            <v>0</v>
          </cell>
          <cell r="M760" t="str">
            <v>DEL</v>
          </cell>
          <cell r="N760" t="str">
            <v>Resource</v>
          </cell>
          <cell r="Q760" t="str">
            <v>yes</v>
          </cell>
          <cell r="X760" t="str">
            <v xml:space="preserve"> </v>
          </cell>
          <cell r="Y760" t="str">
            <v xml:space="preserve"> </v>
          </cell>
          <cell r="Z760" t="str">
            <v xml:space="preserve"> </v>
          </cell>
        </row>
        <row r="761">
          <cell r="B761" t="str">
            <v>D20</v>
          </cell>
          <cell r="F761">
            <v>6</v>
          </cell>
          <cell r="G761">
            <v>110301</v>
          </cell>
          <cell r="K761">
            <v>0</v>
          </cell>
          <cell r="M761" t="str">
            <v>DEL</v>
          </cell>
          <cell r="N761" t="str">
            <v>Resource</v>
          </cell>
          <cell r="Q761" t="str">
            <v>yes</v>
          </cell>
          <cell r="X761" t="str">
            <v xml:space="preserve"> </v>
          </cell>
          <cell r="Y761" t="str">
            <v xml:space="preserve"> </v>
          </cell>
          <cell r="Z761" t="str">
            <v xml:space="preserve"> </v>
          </cell>
        </row>
        <row r="762">
          <cell r="B762" t="str">
            <v>D20</v>
          </cell>
          <cell r="F762">
            <v>6</v>
          </cell>
          <cell r="G762">
            <v>110301</v>
          </cell>
          <cell r="K762">
            <v>0</v>
          </cell>
          <cell r="M762" t="str">
            <v>DEL</v>
          </cell>
          <cell r="N762" t="str">
            <v>Resource</v>
          </cell>
          <cell r="Q762" t="str">
            <v>yes</v>
          </cell>
          <cell r="X762" t="str">
            <v xml:space="preserve"> </v>
          </cell>
          <cell r="Y762" t="str">
            <v xml:space="preserve"> </v>
          </cell>
          <cell r="Z762" t="str">
            <v xml:space="preserve"> </v>
          </cell>
        </row>
        <row r="763">
          <cell r="B763" t="str">
            <v>L10</v>
          </cell>
          <cell r="F763">
            <v>6</v>
          </cell>
          <cell r="G763">
            <v>110301</v>
          </cell>
          <cell r="K763">
            <v>0</v>
          </cell>
          <cell r="M763" t="str">
            <v>DEL</v>
          </cell>
          <cell r="N763" t="str">
            <v>Resource</v>
          </cell>
          <cell r="Q763" t="str">
            <v>no</v>
          </cell>
          <cell r="X763">
            <v>-26000</v>
          </cell>
          <cell r="Y763">
            <v>-26000</v>
          </cell>
          <cell r="Z763">
            <v>-26000</v>
          </cell>
        </row>
        <row r="764">
          <cell r="B764" t="str">
            <v>L10</v>
          </cell>
          <cell r="F764">
            <v>6</v>
          </cell>
          <cell r="G764">
            <v>110301</v>
          </cell>
          <cell r="K764">
            <v>0</v>
          </cell>
          <cell r="M764" t="str">
            <v>DEL</v>
          </cell>
          <cell r="N764" t="str">
            <v>Resource</v>
          </cell>
          <cell r="Q764" t="str">
            <v>no</v>
          </cell>
          <cell r="X764" t="str">
            <v xml:space="preserve"> </v>
          </cell>
          <cell r="Y764">
            <v>37000</v>
          </cell>
          <cell r="Z764">
            <v>113000</v>
          </cell>
        </row>
        <row r="765">
          <cell r="B765" t="str">
            <v>D20</v>
          </cell>
          <cell r="F765">
            <v>12</v>
          </cell>
          <cell r="G765">
            <v>110302</v>
          </cell>
          <cell r="K765">
            <v>0</v>
          </cell>
          <cell r="M765" t="str">
            <v>DEL</v>
          </cell>
          <cell r="N765" t="str">
            <v>Resource</v>
          </cell>
          <cell r="Q765" t="str">
            <v>yes</v>
          </cell>
          <cell r="X765" t="str">
            <v xml:space="preserve"> </v>
          </cell>
          <cell r="Y765" t="str">
            <v xml:space="preserve"> </v>
          </cell>
          <cell r="Z765" t="str">
            <v xml:space="preserve"> </v>
          </cell>
        </row>
        <row r="766">
          <cell r="B766" t="str">
            <v>L21</v>
          </cell>
          <cell r="F766">
            <v>6</v>
          </cell>
          <cell r="G766">
            <v>110301</v>
          </cell>
          <cell r="K766">
            <v>0</v>
          </cell>
          <cell r="M766" t="str">
            <v>DEL</v>
          </cell>
          <cell r="N766" t="str">
            <v>Resource</v>
          </cell>
          <cell r="Q766" t="str">
            <v>no</v>
          </cell>
          <cell r="X766">
            <v>-123000</v>
          </cell>
          <cell r="Y766" t="str">
            <v xml:space="preserve"> </v>
          </cell>
          <cell r="Z766" t="str">
            <v xml:space="preserve"> </v>
          </cell>
        </row>
        <row r="767">
          <cell r="B767" t="str">
            <v>D20</v>
          </cell>
          <cell r="F767">
            <v>7</v>
          </cell>
          <cell r="G767">
            <v>110301</v>
          </cell>
          <cell r="K767">
            <v>0</v>
          </cell>
          <cell r="M767" t="str">
            <v>DEL</v>
          </cell>
          <cell r="N767" t="str">
            <v>Resource</v>
          </cell>
          <cell r="Q767" t="str">
            <v>yes</v>
          </cell>
          <cell r="X767">
            <v>-377000</v>
          </cell>
          <cell r="Y767">
            <v>-377000</v>
          </cell>
          <cell r="Z767">
            <v>-377000</v>
          </cell>
        </row>
        <row r="768">
          <cell r="B768" t="str">
            <v>D20</v>
          </cell>
          <cell r="F768">
            <v>7</v>
          </cell>
          <cell r="G768">
            <v>110301</v>
          </cell>
          <cell r="K768">
            <v>0</v>
          </cell>
          <cell r="M768" t="str">
            <v>DEL</v>
          </cell>
          <cell r="N768" t="str">
            <v>Resource</v>
          </cell>
          <cell r="Q768" t="str">
            <v>yes</v>
          </cell>
          <cell r="X768">
            <v>-123000</v>
          </cell>
          <cell r="Y768" t="str">
            <v xml:space="preserve"> </v>
          </cell>
          <cell r="Z768" t="str">
            <v xml:space="preserve"> </v>
          </cell>
        </row>
        <row r="769">
          <cell r="B769" t="str">
            <v>L21</v>
          </cell>
          <cell r="F769">
            <v>7</v>
          </cell>
          <cell r="G769">
            <v>110301</v>
          </cell>
          <cell r="K769">
            <v>0</v>
          </cell>
          <cell r="M769" t="str">
            <v>DEL</v>
          </cell>
          <cell r="N769" t="str">
            <v>Resource</v>
          </cell>
          <cell r="Q769" t="str">
            <v>no</v>
          </cell>
          <cell r="X769">
            <v>377000</v>
          </cell>
          <cell r="Y769">
            <v>377000</v>
          </cell>
          <cell r="Z769">
            <v>377000</v>
          </cell>
        </row>
        <row r="770">
          <cell r="B770" t="str">
            <v>D40</v>
          </cell>
          <cell r="F770">
            <v>1</v>
          </cell>
          <cell r="G770">
            <v>110306</v>
          </cell>
          <cell r="K770">
            <v>0</v>
          </cell>
          <cell r="M770" t="str">
            <v>AME</v>
          </cell>
          <cell r="N770" t="str">
            <v>Resource</v>
          </cell>
          <cell r="Q770" t="str">
            <v>yes</v>
          </cell>
          <cell r="X770" t="str">
            <v xml:space="preserve"> </v>
          </cell>
          <cell r="Y770" t="str">
            <v xml:space="preserve"> </v>
          </cell>
          <cell r="Z770" t="str">
            <v xml:space="preserve"> </v>
          </cell>
        </row>
        <row r="771">
          <cell r="B771" t="str">
            <v>D40</v>
          </cell>
          <cell r="F771">
            <v>1</v>
          </cell>
          <cell r="G771">
            <v>180700</v>
          </cell>
          <cell r="K771">
            <v>0</v>
          </cell>
          <cell r="M771" t="str">
            <v>AME</v>
          </cell>
          <cell r="N771" t="str">
            <v>Resource</v>
          </cell>
          <cell r="Q771" t="str">
            <v>yes</v>
          </cell>
          <cell r="X771">
            <v>-6448705</v>
          </cell>
          <cell r="Y771" t="str">
            <v xml:space="preserve"> </v>
          </cell>
          <cell r="Z771" t="str">
            <v xml:space="preserve"> </v>
          </cell>
        </row>
        <row r="772">
          <cell r="B772" t="str">
            <v>D40</v>
          </cell>
          <cell r="F772">
            <v>1</v>
          </cell>
          <cell r="G772">
            <v>180700</v>
          </cell>
          <cell r="K772">
            <v>0</v>
          </cell>
          <cell r="M772" t="str">
            <v>AME</v>
          </cell>
          <cell r="N772" t="str">
            <v>Resource</v>
          </cell>
          <cell r="Q772" t="str">
            <v>yes</v>
          </cell>
          <cell r="X772" t="str">
            <v xml:space="preserve"> </v>
          </cell>
          <cell r="Y772" t="str">
            <v xml:space="preserve"> </v>
          </cell>
          <cell r="Z772" t="str">
            <v xml:space="preserve"> </v>
          </cell>
        </row>
        <row r="773">
          <cell r="B773" t="str">
            <v>D40</v>
          </cell>
          <cell r="F773">
            <v>1</v>
          </cell>
          <cell r="G773">
            <v>180700</v>
          </cell>
          <cell r="K773">
            <v>0</v>
          </cell>
          <cell r="M773" t="str">
            <v>AME</v>
          </cell>
          <cell r="N773" t="str">
            <v>Resource</v>
          </cell>
          <cell r="Q773" t="str">
            <v>yes</v>
          </cell>
          <cell r="X773">
            <v>4207157</v>
          </cell>
          <cell r="Y773" t="str">
            <v xml:space="preserve"> </v>
          </cell>
          <cell r="Z773" t="str">
            <v xml:space="preserve"> </v>
          </cell>
        </row>
        <row r="774">
          <cell r="B774" t="str">
            <v>D40</v>
          </cell>
          <cell r="F774">
            <v>2</v>
          </cell>
          <cell r="G774">
            <v>180700</v>
          </cell>
          <cell r="K774">
            <v>0</v>
          </cell>
          <cell r="M774" t="str">
            <v>AME</v>
          </cell>
          <cell r="N774" t="str">
            <v>Resource</v>
          </cell>
          <cell r="Q774" t="str">
            <v>yes</v>
          </cell>
          <cell r="X774">
            <v>-170445</v>
          </cell>
          <cell r="Y774">
            <v>-7214873</v>
          </cell>
          <cell r="Z774">
            <v>-7864212</v>
          </cell>
        </row>
        <row r="775">
          <cell r="B775" t="str">
            <v>D40</v>
          </cell>
          <cell r="F775">
            <v>5</v>
          </cell>
          <cell r="G775">
            <v>180700</v>
          </cell>
          <cell r="K775">
            <v>0</v>
          </cell>
          <cell r="M775" t="str">
            <v>AME</v>
          </cell>
          <cell r="N775" t="str">
            <v>Resource</v>
          </cell>
          <cell r="Q775" t="str">
            <v>yes</v>
          </cell>
          <cell r="X775">
            <v>-334293</v>
          </cell>
          <cell r="Y775">
            <v>736431</v>
          </cell>
          <cell r="Z775">
            <v>1186126</v>
          </cell>
        </row>
        <row r="776">
          <cell r="B776" t="str">
            <v>D40</v>
          </cell>
          <cell r="F776">
            <v>5</v>
          </cell>
          <cell r="G776">
            <v>180700</v>
          </cell>
          <cell r="K776">
            <v>0</v>
          </cell>
          <cell r="M776" t="str">
            <v>AME</v>
          </cell>
          <cell r="N776" t="str">
            <v>Resource</v>
          </cell>
          <cell r="Q776" t="str">
            <v>yes</v>
          </cell>
          <cell r="X776">
            <v>668586</v>
          </cell>
          <cell r="Y776" t="str">
            <v xml:space="preserve"> </v>
          </cell>
          <cell r="Z776" t="str">
            <v xml:space="preserve"> </v>
          </cell>
        </row>
        <row r="777">
          <cell r="B777" t="str">
            <v>D40</v>
          </cell>
          <cell r="F777">
            <v>6</v>
          </cell>
          <cell r="G777">
            <v>180700</v>
          </cell>
          <cell r="K777">
            <v>0</v>
          </cell>
          <cell r="M777" t="str">
            <v>AME</v>
          </cell>
          <cell r="N777" t="str">
            <v>Resource</v>
          </cell>
          <cell r="Q777" t="str">
            <v>yes</v>
          </cell>
          <cell r="X777">
            <v>-102121</v>
          </cell>
          <cell r="Y777">
            <v>-106445</v>
          </cell>
          <cell r="Z777">
            <v>-110963</v>
          </cell>
        </row>
        <row r="778">
          <cell r="B778" t="str">
            <v>D40</v>
          </cell>
          <cell r="F778">
            <v>6</v>
          </cell>
          <cell r="G778">
            <v>180700</v>
          </cell>
          <cell r="K778">
            <v>0</v>
          </cell>
          <cell r="M778" t="str">
            <v>AME</v>
          </cell>
          <cell r="N778" t="str">
            <v>Resource</v>
          </cell>
          <cell r="Q778" t="str">
            <v>yes</v>
          </cell>
          <cell r="X778">
            <v>4000</v>
          </cell>
          <cell r="Y778" t="str">
            <v xml:space="preserve"> </v>
          </cell>
          <cell r="Z778" t="str">
            <v xml:space="preserve"> </v>
          </cell>
        </row>
        <row r="779">
          <cell r="B779" t="str">
            <v>D40</v>
          </cell>
          <cell r="F779">
            <v>6</v>
          </cell>
          <cell r="G779">
            <v>180700</v>
          </cell>
          <cell r="K779">
            <v>0</v>
          </cell>
          <cell r="M779" t="str">
            <v>AME</v>
          </cell>
          <cell r="N779" t="str">
            <v>Resource</v>
          </cell>
          <cell r="Q779" t="str">
            <v>yes</v>
          </cell>
          <cell r="X779">
            <v>-307569</v>
          </cell>
          <cell r="Y779">
            <v>-695369</v>
          </cell>
          <cell r="Z779">
            <v>-1133367</v>
          </cell>
        </row>
        <row r="780">
          <cell r="B780" t="str">
            <v>D40</v>
          </cell>
          <cell r="F780">
            <v>6</v>
          </cell>
          <cell r="G780">
            <v>180700</v>
          </cell>
          <cell r="K780">
            <v>0</v>
          </cell>
          <cell r="M780" t="str">
            <v>AME</v>
          </cell>
          <cell r="N780" t="str">
            <v>Resource</v>
          </cell>
          <cell r="Q780" t="str">
            <v>yes</v>
          </cell>
          <cell r="X780">
            <v>-6857859</v>
          </cell>
          <cell r="Y780">
            <v>-7493397</v>
          </cell>
          <cell r="Z780">
            <v>-8173374</v>
          </cell>
        </row>
        <row r="781">
          <cell r="B781" t="str">
            <v>D40</v>
          </cell>
          <cell r="F781">
            <v>6</v>
          </cell>
          <cell r="G781">
            <v>180700</v>
          </cell>
          <cell r="K781">
            <v>0</v>
          </cell>
          <cell r="M781" t="str">
            <v>AME</v>
          </cell>
          <cell r="N781" t="str">
            <v>Resource</v>
          </cell>
          <cell r="Q781" t="str">
            <v>yes</v>
          </cell>
          <cell r="X781">
            <v>6857859</v>
          </cell>
          <cell r="Y781">
            <v>7493397</v>
          </cell>
          <cell r="Z781">
            <v>8173374</v>
          </cell>
        </row>
        <row r="782">
          <cell r="B782" t="str">
            <v>D40</v>
          </cell>
          <cell r="F782">
            <v>6</v>
          </cell>
          <cell r="G782">
            <v>180700</v>
          </cell>
          <cell r="K782">
            <v>0</v>
          </cell>
          <cell r="M782" t="str">
            <v>AME</v>
          </cell>
          <cell r="N782" t="str">
            <v>Resource</v>
          </cell>
          <cell r="Q782" t="str">
            <v>yes</v>
          </cell>
          <cell r="X782">
            <v>-167312</v>
          </cell>
          <cell r="Y782">
            <v>-213141</v>
          </cell>
          <cell r="Z782">
            <v>-250958</v>
          </cell>
        </row>
        <row r="783">
          <cell r="B783" t="str">
            <v>D40</v>
          </cell>
          <cell r="F783">
            <v>2</v>
          </cell>
          <cell r="G783">
            <v>180700</v>
          </cell>
          <cell r="K783">
            <v>0</v>
          </cell>
          <cell r="M783" t="str">
            <v>AME</v>
          </cell>
          <cell r="N783" t="str">
            <v>Resource</v>
          </cell>
          <cell r="Q783" t="str">
            <v>yes</v>
          </cell>
          <cell r="X783" t="str">
            <v xml:space="preserve"> </v>
          </cell>
          <cell r="Y783" t="str">
            <v xml:space="preserve"> </v>
          </cell>
          <cell r="Z783" t="str">
            <v xml:space="preserve"> </v>
          </cell>
        </row>
        <row r="784">
          <cell r="B784" t="str">
            <v>D40</v>
          </cell>
          <cell r="F784">
            <v>2</v>
          </cell>
          <cell r="G784">
            <v>180700</v>
          </cell>
          <cell r="K784">
            <v>0</v>
          </cell>
          <cell r="M784" t="str">
            <v>AME</v>
          </cell>
          <cell r="N784" t="str">
            <v>Resource</v>
          </cell>
          <cell r="Q784" t="str">
            <v>yes</v>
          </cell>
          <cell r="X784" t="str">
            <v xml:space="preserve"> </v>
          </cell>
          <cell r="Y784" t="str">
            <v xml:space="preserve"> </v>
          </cell>
          <cell r="Z784" t="str">
            <v xml:space="preserve"> </v>
          </cell>
        </row>
        <row r="785">
          <cell r="B785" t="str">
            <v>D40</v>
          </cell>
          <cell r="F785">
            <v>5</v>
          </cell>
          <cell r="G785">
            <v>180700</v>
          </cell>
          <cell r="K785">
            <v>0</v>
          </cell>
          <cell r="M785" t="str">
            <v>AME</v>
          </cell>
          <cell r="N785" t="str">
            <v>Resource</v>
          </cell>
          <cell r="Q785" t="str">
            <v>yes</v>
          </cell>
          <cell r="X785">
            <v>-2933098</v>
          </cell>
          <cell r="Y785">
            <v>-2959095</v>
          </cell>
          <cell r="Z785">
            <v>-2982772</v>
          </cell>
        </row>
        <row r="786">
          <cell r="B786" t="str">
            <v>D40</v>
          </cell>
          <cell r="F786">
            <v>6</v>
          </cell>
          <cell r="G786">
            <v>180700</v>
          </cell>
          <cell r="K786">
            <v>0</v>
          </cell>
          <cell r="M786" t="str">
            <v>AME</v>
          </cell>
          <cell r="N786" t="str">
            <v>Resource</v>
          </cell>
          <cell r="Q786" t="str">
            <v>yes</v>
          </cell>
          <cell r="X786">
            <v>2933098</v>
          </cell>
          <cell r="Y786">
            <v>2959095</v>
          </cell>
          <cell r="Z786">
            <v>2982772</v>
          </cell>
        </row>
        <row r="787">
          <cell r="B787" t="str">
            <v>D40</v>
          </cell>
          <cell r="F787">
            <v>2</v>
          </cell>
          <cell r="G787">
            <v>180700</v>
          </cell>
          <cell r="K787">
            <v>0</v>
          </cell>
          <cell r="M787" t="str">
            <v>AME</v>
          </cell>
          <cell r="N787" t="str">
            <v>Resource</v>
          </cell>
          <cell r="Q787" t="str">
            <v>yes</v>
          </cell>
          <cell r="X787">
            <v>-123798</v>
          </cell>
          <cell r="Y787" t="str">
            <v xml:space="preserve"> </v>
          </cell>
          <cell r="Z787" t="str">
            <v xml:space="preserve"> </v>
          </cell>
        </row>
        <row r="788">
          <cell r="B788" t="str">
            <v>D40</v>
          </cell>
          <cell r="F788">
            <v>2</v>
          </cell>
          <cell r="G788">
            <v>180700</v>
          </cell>
          <cell r="K788">
            <v>0</v>
          </cell>
          <cell r="M788" t="str">
            <v>AME</v>
          </cell>
          <cell r="N788" t="str">
            <v>Resource</v>
          </cell>
          <cell r="Q788" t="str">
            <v>yes</v>
          </cell>
          <cell r="X788">
            <v>61899</v>
          </cell>
          <cell r="Y788">
            <v>4518331</v>
          </cell>
          <cell r="Z788">
            <v>-4924981</v>
          </cell>
        </row>
        <row r="789">
          <cell r="B789" t="str">
            <v>D90</v>
          </cell>
          <cell r="F789">
            <v>3</v>
          </cell>
          <cell r="G789">
            <v>110111</v>
          </cell>
          <cell r="K789">
            <v>0</v>
          </cell>
          <cell r="M789" t="str">
            <v>DEL</v>
          </cell>
          <cell r="N789" t="str">
            <v>Resource</v>
          </cell>
          <cell r="Q789" t="str">
            <v>yes</v>
          </cell>
          <cell r="X789" t="str">
            <v xml:space="preserve"> </v>
          </cell>
          <cell r="Y789" t="str">
            <v xml:space="preserve"> </v>
          </cell>
          <cell r="Z789" t="str">
            <v xml:space="preserve"> </v>
          </cell>
        </row>
        <row r="790">
          <cell r="B790" t="str">
            <v>B99</v>
          </cell>
          <cell r="F790">
            <v>2</v>
          </cell>
          <cell r="G790">
            <v>110407</v>
          </cell>
          <cell r="K790">
            <v>0</v>
          </cell>
          <cell r="M790" t="str">
            <v>DEL</v>
          </cell>
          <cell r="N790" t="str">
            <v>Resource</v>
          </cell>
          <cell r="Q790" t="str">
            <v>no</v>
          </cell>
          <cell r="X790" t="str">
            <v xml:space="preserve"> </v>
          </cell>
          <cell r="Y790">
            <v>37</v>
          </cell>
          <cell r="Z790">
            <v>37</v>
          </cell>
        </row>
        <row r="791">
          <cell r="B791" t="str">
            <v>E05</v>
          </cell>
          <cell r="F791">
            <v>3</v>
          </cell>
          <cell r="G791">
            <v>110701</v>
          </cell>
          <cell r="K791">
            <v>0</v>
          </cell>
          <cell r="M791" t="str">
            <v>DEL</v>
          </cell>
          <cell r="N791" t="str">
            <v>Capital</v>
          </cell>
          <cell r="Q791" t="str">
            <v>no</v>
          </cell>
          <cell r="X791" t="str">
            <v xml:space="preserve"> </v>
          </cell>
          <cell r="Y791" t="str">
            <v xml:space="preserve"> </v>
          </cell>
          <cell r="Z791" t="str">
            <v xml:space="preserve"> </v>
          </cell>
        </row>
        <row r="792">
          <cell r="B792" t="str">
            <v>D40</v>
          </cell>
          <cell r="F792">
            <v>5</v>
          </cell>
          <cell r="G792">
            <v>180700</v>
          </cell>
          <cell r="K792">
            <v>0</v>
          </cell>
          <cell r="M792" t="str">
            <v>AME</v>
          </cell>
          <cell r="N792" t="str">
            <v>Resource</v>
          </cell>
          <cell r="Q792" t="str">
            <v>yes</v>
          </cell>
          <cell r="X792" t="str">
            <v xml:space="preserve"> </v>
          </cell>
          <cell r="Y792" t="str">
            <v xml:space="preserve"> </v>
          </cell>
          <cell r="Z792" t="str">
            <v xml:space="preserve"> </v>
          </cell>
        </row>
        <row r="793">
          <cell r="B793" t="str">
            <v>B99</v>
          </cell>
          <cell r="F793">
            <v>2</v>
          </cell>
          <cell r="G793">
            <v>110407</v>
          </cell>
          <cell r="K793">
            <v>0</v>
          </cell>
          <cell r="M793" t="str">
            <v>DEL</v>
          </cell>
          <cell r="N793" t="str">
            <v>Resource</v>
          </cell>
          <cell r="Q793" t="str">
            <v>no</v>
          </cell>
          <cell r="X793" t="str">
            <v xml:space="preserve"> </v>
          </cell>
          <cell r="Y793">
            <v>6</v>
          </cell>
          <cell r="Z793">
            <v>6</v>
          </cell>
        </row>
        <row r="794">
          <cell r="B794" t="str">
            <v>B99</v>
          </cell>
          <cell r="F794">
            <v>12</v>
          </cell>
          <cell r="G794">
            <v>110801</v>
          </cell>
          <cell r="K794">
            <v>0</v>
          </cell>
          <cell r="M794" t="str">
            <v>AME</v>
          </cell>
          <cell r="N794" t="str">
            <v>Resource</v>
          </cell>
          <cell r="Q794" t="str">
            <v>no</v>
          </cell>
          <cell r="X794">
            <v>-4093</v>
          </cell>
          <cell r="Y794" t="str">
            <v xml:space="preserve"> </v>
          </cell>
          <cell r="Z794" t="str">
            <v xml:space="preserve"> </v>
          </cell>
        </row>
        <row r="795">
          <cell r="B795" t="str">
            <v>B99</v>
          </cell>
          <cell r="F795">
            <v>1</v>
          </cell>
          <cell r="G795">
            <v>110101</v>
          </cell>
          <cell r="K795">
            <v>0</v>
          </cell>
          <cell r="M795" t="str">
            <v>non-budget</v>
          </cell>
          <cell r="N795" t="str">
            <v>non-budget</v>
          </cell>
          <cell r="Q795" t="str">
            <v>no</v>
          </cell>
          <cell r="X795" t="str">
            <v xml:space="preserve"> </v>
          </cell>
          <cell r="Y795" t="str">
            <v xml:space="preserve"> </v>
          </cell>
          <cell r="Z795" t="str">
            <v xml:space="preserve"> </v>
          </cell>
        </row>
        <row r="796">
          <cell r="B796" t="str">
            <v>B99</v>
          </cell>
          <cell r="F796">
            <v>6</v>
          </cell>
          <cell r="G796">
            <v>110101</v>
          </cell>
          <cell r="K796">
            <v>0</v>
          </cell>
          <cell r="M796" t="str">
            <v>non-budget</v>
          </cell>
          <cell r="N796" t="str">
            <v>non-budget</v>
          </cell>
          <cell r="Q796" t="str">
            <v>no</v>
          </cell>
          <cell r="X796">
            <v>913000</v>
          </cell>
          <cell r="Y796" t="str">
            <v xml:space="preserve"> </v>
          </cell>
          <cell r="Z796" t="str">
            <v xml:space="preserve"> </v>
          </cell>
        </row>
        <row r="797">
          <cell r="B797" t="str">
            <v>B99</v>
          </cell>
          <cell r="F797">
            <v>4</v>
          </cell>
          <cell r="G797">
            <v>110101</v>
          </cell>
          <cell r="K797">
            <v>0</v>
          </cell>
          <cell r="M797" t="str">
            <v>non-budget</v>
          </cell>
          <cell r="N797" t="str">
            <v>non-budget</v>
          </cell>
          <cell r="Q797" t="str">
            <v>no</v>
          </cell>
          <cell r="X797" t="str">
            <v xml:space="preserve"> </v>
          </cell>
          <cell r="Y797" t="str">
            <v xml:space="preserve"> </v>
          </cell>
          <cell r="Z797" t="str">
            <v xml:space="preserve"> </v>
          </cell>
        </row>
        <row r="798">
          <cell r="B798" t="str">
            <v>F35</v>
          </cell>
          <cell r="F798">
            <v>1</v>
          </cell>
          <cell r="G798">
            <v>500000</v>
          </cell>
          <cell r="K798">
            <v>0</v>
          </cell>
          <cell r="M798" t="str">
            <v>? Non-Rab</v>
          </cell>
          <cell r="N798" t="str">
            <v>? Non-Rab</v>
          </cell>
          <cell r="Q798" t="str">
            <v>no</v>
          </cell>
          <cell r="X798" t="str">
            <v xml:space="preserve"> </v>
          </cell>
          <cell r="Y798" t="str">
            <v xml:space="preserve"> </v>
          </cell>
          <cell r="Z798" t="str">
            <v xml:space="preserve"> </v>
          </cell>
        </row>
        <row r="799">
          <cell r="B799" t="str">
            <v>L10</v>
          </cell>
          <cell r="F799">
            <v>1</v>
          </cell>
          <cell r="G799">
            <v>110101</v>
          </cell>
          <cell r="K799">
            <v>0</v>
          </cell>
          <cell r="M799" t="str">
            <v>DEL</v>
          </cell>
          <cell r="N799" t="str">
            <v>Resource</v>
          </cell>
          <cell r="Q799" t="str">
            <v>no</v>
          </cell>
          <cell r="X799">
            <v>2314918</v>
          </cell>
          <cell r="Y799" t="str">
            <v xml:space="preserve"> </v>
          </cell>
          <cell r="Z799" t="str">
            <v xml:space="preserve"> </v>
          </cell>
        </row>
        <row r="800">
          <cell r="B800" t="str">
            <v>L10</v>
          </cell>
          <cell r="F800">
            <v>2</v>
          </cell>
          <cell r="G800">
            <v>110101</v>
          </cell>
          <cell r="K800">
            <v>0</v>
          </cell>
          <cell r="M800" t="str">
            <v>DEL</v>
          </cell>
          <cell r="N800" t="str">
            <v>Resource</v>
          </cell>
          <cell r="Q800" t="str">
            <v>no</v>
          </cell>
          <cell r="X800" t="str">
            <v xml:space="preserve"> </v>
          </cell>
          <cell r="Y800">
            <v>2314918</v>
          </cell>
          <cell r="Z800">
            <v>2314918</v>
          </cell>
        </row>
        <row r="801">
          <cell r="B801" t="str">
            <v>L10</v>
          </cell>
          <cell r="F801">
            <v>2</v>
          </cell>
          <cell r="G801">
            <v>110101</v>
          </cell>
          <cell r="K801">
            <v>0</v>
          </cell>
          <cell r="M801" t="str">
            <v>DEL</v>
          </cell>
          <cell r="N801" t="str">
            <v>Resource</v>
          </cell>
          <cell r="Q801" t="str">
            <v>no</v>
          </cell>
          <cell r="X801" t="str">
            <v xml:space="preserve"> </v>
          </cell>
          <cell r="Y801">
            <v>156000</v>
          </cell>
          <cell r="Z801">
            <v>328000</v>
          </cell>
        </row>
        <row r="802">
          <cell r="B802" t="str">
            <v>L10</v>
          </cell>
          <cell r="F802">
            <v>2</v>
          </cell>
          <cell r="G802">
            <v>110302</v>
          </cell>
          <cell r="K802">
            <v>0</v>
          </cell>
          <cell r="M802" t="str">
            <v>DEL</v>
          </cell>
          <cell r="N802" t="str">
            <v>Resource</v>
          </cell>
          <cell r="Q802" t="str">
            <v>no</v>
          </cell>
          <cell r="X802" t="str">
            <v xml:space="preserve"> </v>
          </cell>
          <cell r="Y802">
            <v>625</v>
          </cell>
          <cell r="Z802">
            <v>625</v>
          </cell>
        </row>
        <row r="803">
          <cell r="B803" t="str">
            <v>L10</v>
          </cell>
          <cell r="F803">
            <v>2</v>
          </cell>
          <cell r="G803">
            <v>110401</v>
          </cell>
          <cell r="K803">
            <v>0</v>
          </cell>
          <cell r="M803" t="str">
            <v>DEL</v>
          </cell>
          <cell r="N803" t="str">
            <v>Resource</v>
          </cell>
          <cell r="Q803" t="str">
            <v>no</v>
          </cell>
          <cell r="X803" t="str">
            <v xml:space="preserve"> </v>
          </cell>
          <cell r="Y803">
            <v>1604</v>
          </cell>
          <cell r="Z803">
            <v>1604</v>
          </cell>
        </row>
        <row r="804">
          <cell r="B804" t="str">
            <v>E05</v>
          </cell>
          <cell r="F804">
            <v>3</v>
          </cell>
          <cell r="G804">
            <v>110701</v>
          </cell>
          <cell r="K804">
            <v>0</v>
          </cell>
          <cell r="M804" t="str">
            <v>DEL</v>
          </cell>
          <cell r="N804" t="str">
            <v>Capital</v>
          </cell>
          <cell r="Q804" t="str">
            <v>no</v>
          </cell>
          <cell r="X804" t="str">
            <v xml:space="preserve"> </v>
          </cell>
          <cell r="Y804" t="str">
            <v xml:space="preserve"> </v>
          </cell>
          <cell r="Z804" t="str">
            <v xml:space="preserve"> </v>
          </cell>
        </row>
        <row r="805">
          <cell r="B805" t="str">
            <v>L10</v>
          </cell>
          <cell r="F805">
            <v>5</v>
          </cell>
          <cell r="G805">
            <v>110101</v>
          </cell>
          <cell r="K805">
            <v>0</v>
          </cell>
          <cell r="M805" t="str">
            <v>DEL</v>
          </cell>
          <cell r="N805" t="str">
            <v>Resource</v>
          </cell>
          <cell r="Q805" t="str">
            <v>no</v>
          </cell>
          <cell r="X805">
            <v>-149000</v>
          </cell>
          <cell r="Y805">
            <v>-149000</v>
          </cell>
          <cell r="Z805">
            <v>-149000</v>
          </cell>
        </row>
        <row r="806">
          <cell r="B806" t="str">
            <v>L10</v>
          </cell>
          <cell r="F806">
            <v>12</v>
          </cell>
          <cell r="G806">
            <v>110101</v>
          </cell>
          <cell r="K806">
            <v>0</v>
          </cell>
          <cell r="M806" t="str">
            <v>DEL</v>
          </cell>
          <cell r="N806" t="str">
            <v>Resource</v>
          </cell>
          <cell r="Q806" t="str">
            <v>no</v>
          </cell>
          <cell r="X806" t="str">
            <v xml:space="preserve"> </v>
          </cell>
          <cell r="Y806" t="str">
            <v xml:space="preserve"> </v>
          </cell>
          <cell r="Z806" t="str">
            <v xml:space="preserve"> </v>
          </cell>
        </row>
        <row r="807">
          <cell r="B807" t="str">
            <v>D40</v>
          </cell>
          <cell r="F807">
            <v>5</v>
          </cell>
          <cell r="G807">
            <v>180700</v>
          </cell>
          <cell r="K807">
            <v>0</v>
          </cell>
          <cell r="M807" t="str">
            <v>AME</v>
          </cell>
          <cell r="N807" t="str">
            <v>Resource</v>
          </cell>
          <cell r="Q807" t="str">
            <v>yes</v>
          </cell>
          <cell r="X807">
            <v>-793499</v>
          </cell>
          <cell r="Y807" t="str">
            <v xml:space="preserve"> </v>
          </cell>
          <cell r="Z807" t="str">
            <v xml:space="preserve"> </v>
          </cell>
        </row>
        <row r="808">
          <cell r="B808" t="str">
            <v>L10</v>
          </cell>
          <cell r="F808">
            <v>1</v>
          </cell>
          <cell r="G808">
            <v>110201</v>
          </cell>
          <cell r="K808" t="str">
            <v>PSS</v>
          </cell>
          <cell r="M808" t="str">
            <v>DEL</v>
          </cell>
          <cell r="N808" t="str">
            <v>Resource</v>
          </cell>
          <cell r="Q808" t="str">
            <v>no</v>
          </cell>
          <cell r="X808" t="str">
            <v xml:space="preserve"> </v>
          </cell>
          <cell r="Y808" t="str">
            <v xml:space="preserve"> </v>
          </cell>
          <cell r="Z808" t="str">
            <v xml:space="preserve"> </v>
          </cell>
        </row>
        <row r="809">
          <cell r="B809" t="str">
            <v>L21</v>
          </cell>
          <cell r="F809">
            <v>7</v>
          </cell>
          <cell r="G809">
            <v>110301</v>
          </cell>
          <cell r="K809">
            <v>0</v>
          </cell>
          <cell r="M809" t="str">
            <v>DEL</v>
          </cell>
          <cell r="N809" t="str">
            <v>Resource</v>
          </cell>
          <cell r="Q809" t="str">
            <v>no</v>
          </cell>
          <cell r="X809">
            <v>123000</v>
          </cell>
          <cell r="Y809" t="str">
            <v xml:space="preserve"> </v>
          </cell>
          <cell r="Z809" t="str">
            <v xml:space="preserve"> </v>
          </cell>
        </row>
        <row r="810">
          <cell r="B810" t="str">
            <v>L10</v>
          </cell>
          <cell r="F810">
            <v>6</v>
          </cell>
          <cell r="G810">
            <v>110101</v>
          </cell>
          <cell r="K810">
            <v>0</v>
          </cell>
          <cell r="M810" t="str">
            <v>DEL</v>
          </cell>
          <cell r="N810" t="str">
            <v>Resource</v>
          </cell>
          <cell r="Q810" t="str">
            <v>no</v>
          </cell>
          <cell r="X810">
            <v>-377000</v>
          </cell>
          <cell r="Y810">
            <v>-377000</v>
          </cell>
          <cell r="Z810">
            <v>-377000</v>
          </cell>
        </row>
        <row r="811">
          <cell r="B811" t="str">
            <v>L10</v>
          </cell>
          <cell r="F811">
            <v>6</v>
          </cell>
          <cell r="G811">
            <v>110101</v>
          </cell>
          <cell r="K811">
            <v>0</v>
          </cell>
          <cell r="M811" t="str">
            <v>DEL</v>
          </cell>
          <cell r="N811" t="str">
            <v>Resource</v>
          </cell>
          <cell r="Q811" t="str">
            <v>no</v>
          </cell>
          <cell r="X811" t="str">
            <v xml:space="preserve"> </v>
          </cell>
          <cell r="Y811">
            <v>-11000</v>
          </cell>
          <cell r="Z811">
            <v>-84000</v>
          </cell>
        </row>
        <row r="812">
          <cell r="B812" t="str">
            <v>D40</v>
          </cell>
          <cell r="F812">
            <v>5</v>
          </cell>
          <cell r="G812">
            <v>180700</v>
          </cell>
          <cell r="K812">
            <v>0</v>
          </cell>
          <cell r="M812" t="str">
            <v>AME</v>
          </cell>
          <cell r="N812" t="str">
            <v>Resource</v>
          </cell>
          <cell r="Q812" t="str">
            <v>yes</v>
          </cell>
          <cell r="X812" t="str">
            <v xml:space="preserve"> </v>
          </cell>
          <cell r="Y812">
            <v>-998984</v>
          </cell>
          <cell r="Z812" t="str">
            <v xml:space="preserve"> </v>
          </cell>
        </row>
        <row r="813">
          <cell r="B813" t="str">
            <v>L10</v>
          </cell>
          <cell r="F813">
            <v>6</v>
          </cell>
          <cell r="G813">
            <v>110101</v>
          </cell>
          <cell r="K813">
            <v>0</v>
          </cell>
          <cell r="M813" t="str">
            <v>DEL</v>
          </cell>
          <cell r="N813" t="str">
            <v>Resource</v>
          </cell>
          <cell r="Q813" t="str">
            <v>no</v>
          </cell>
          <cell r="X813">
            <v>418000</v>
          </cell>
          <cell r="Y813">
            <v>506000</v>
          </cell>
          <cell r="Z813">
            <v>535000</v>
          </cell>
        </row>
        <row r="814">
          <cell r="B814" t="str">
            <v>D20</v>
          </cell>
          <cell r="F814">
            <v>9</v>
          </cell>
          <cell r="G814">
            <v>110301</v>
          </cell>
          <cell r="K814">
            <v>0</v>
          </cell>
          <cell r="M814" t="str">
            <v>DEL</v>
          </cell>
          <cell r="N814" t="str">
            <v>Resource</v>
          </cell>
          <cell r="Q814" t="str">
            <v>yes</v>
          </cell>
          <cell r="X814" t="str">
            <v xml:space="preserve"> </v>
          </cell>
          <cell r="Y814" t="str">
            <v xml:space="preserve"> </v>
          </cell>
          <cell r="Z814" t="str">
            <v xml:space="preserve"> </v>
          </cell>
        </row>
        <row r="815">
          <cell r="B815" t="str">
            <v>L10</v>
          </cell>
          <cell r="F815">
            <v>1</v>
          </cell>
          <cell r="G815">
            <v>110302</v>
          </cell>
          <cell r="K815">
            <v>0</v>
          </cell>
          <cell r="M815" t="str">
            <v>DEL</v>
          </cell>
          <cell r="N815" t="str">
            <v>Resource</v>
          </cell>
          <cell r="Q815" t="str">
            <v>no</v>
          </cell>
          <cell r="X815">
            <v>625</v>
          </cell>
          <cell r="Y815" t="str">
            <v xml:space="preserve"> </v>
          </cell>
          <cell r="Z815" t="str">
            <v xml:space="preserve"> </v>
          </cell>
        </row>
        <row r="816">
          <cell r="B816" t="str">
            <v>L10</v>
          </cell>
          <cell r="F816">
            <v>2</v>
          </cell>
          <cell r="G816">
            <v>110302</v>
          </cell>
          <cell r="K816">
            <v>0</v>
          </cell>
          <cell r="M816" t="str">
            <v>DEL</v>
          </cell>
          <cell r="N816" t="str">
            <v>Resource</v>
          </cell>
          <cell r="Q816" t="str">
            <v>no</v>
          </cell>
          <cell r="X816" t="str">
            <v xml:space="preserve"> </v>
          </cell>
          <cell r="Y816" t="str">
            <v xml:space="preserve"> </v>
          </cell>
          <cell r="Z816" t="str">
            <v xml:space="preserve"> </v>
          </cell>
        </row>
        <row r="817">
          <cell r="B817" t="str">
            <v>D20</v>
          </cell>
          <cell r="F817">
            <v>9</v>
          </cell>
          <cell r="G817">
            <v>110301</v>
          </cell>
          <cell r="K817">
            <v>0</v>
          </cell>
          <cell r="M817" t="str">
            <v>DEL</v>
          </cell>
          <cell r="N817" t="str">
            <v>Resource</v>
          </cell>
          <cell r="Q817" t="str">
            <v>yes</v>
          </cell>
          <cell r="X817" t="str">
            <v xml:space="preserve"> </v>
          </cell>
          <cell r="Y817" t="str">
            <v xml:space="preserve"> </v>
          </cell>
          <cell r="Z817" t="str">
            <v xml:space="preserve"> </v>
          </cell>
        </row>
        <row r="818">
          <cell r="B818" t="str">
            <v>L10</v>
          </cell>
          <cell r="F818">
            <v>1</v>
          </cell>
          <cell r="G818">
            <v>110306</v>
          </cell>
          <cell r="K818">
            <v>0</v>
          </cell>
          <cell r="M818" t="str">
            <v>DEL</v>
          </cell>
          <cell r="N818" t="str">
            <v>Resource</v>
          </cell>
          <cell r="Q818" t="str">
            <v>no</v>
          </cell>
          <cell r="X818" t="str">
            <v xml:space="preserve"> </v>
          </cell>
          <cell r="Y818" t="str">
            <v xml:space="preserve"> </v>
          </cell>
          <cell r="Z818" t="str">
            <v xml:space="preserve"> </v>
          </cell>
        </row>
        <row r="819">
          <cell r="B819" t="str">
            <v>L10</v>
          </cell>
          <cell r="F819">
            <v>6</v>
          </cell>
          <cell r="G819">
            <v>110306</v>
          </cell>
          <cell r="K819">
            <v>0</v>
          </cell>
          <cell r="M819" t="str">
            <v>DEL</v>
          </cell>
          <cell r="N819" t="str">
            <v>Resource</v>
          </cell>
          <cell r="Q819" t="str">
            <v>no</v>
          </cell>
          <cell r="X819">
            <v>625</v>
          </cell>
          <cell r="Y819" t="str">
            <v xml:space="preserve"> </v>
          </cell>
          <cell r="Z819" t="str">
            <v xml:space="preserve"> </v>
          </cell>
        </row>
        <row r="820">
          <cell r="B820" t="str">
            <v>D20</v>
          </cell>
          <cell r="F820">
            <v>9</v>
          </cell>
          <cell r="G820">
            <v>110301</v>
          </cell>
          <cell r="K820">
            <v>0</v>
          </cell>
          <cell r="M820" t="str">
            <v>DEL</v>
          </cell>
          <cell r="N820" t="str">
            <v>Resource</v>
          </cell>
          <cell r="Q820" t="str">
            <v>yes</v>
          </cell>
          <cell r="X820" t="str">
            <v xml:space="preserve"> </v>
          </cell>
          <cell r="Y820" t="str">
            <v xml:space="preserve"> </v>
          </cell>
          <cell r="Z820" t="str">
            <v xml:space="preserve"> </v>
          </cell>
        </row>
        <row r="821">
          <cell r="B821" t="str">
            <v>L10</v>
          </cell>
          <cell r="F821">
            <v>12</v>
          </cell>
          <cell r="G821">
            <v>110401</v>
          </cell>
          <cell r="K821">
            <v>0</v>
          </cell>
          <cell r="M821" t="str">
            <v>DEL</v>
          </cell>
          <cell r="N821" t="str">
            <v>Resource</v>
          </cell>
          <cell r="Q821" t="str">
            <v>no</v>
          </cell>
          <cell r="X821" t="str">
            <v xml:space="preserve"> </v>
          </cell>
          <cell r="Y821" t="str">
            <v xml:space="preserve"> </v>
          </cell>
          <cell r="Z821" t="str">
            <v xml:space="preserve"> </v>
          </cell>
        </row>
        <row r="822">
          <cell r="B822" t="str">
            <v>L10</v>
          </cell>
          <cell r="F822">
            <v>1</v>
          </cell>
          <cell r="G822">
            <v>110401</v>
          </cell>
          <cell r="K822">
            <v>0</v>
          </cell>
          <cell r="M822" t="str">
            <v>DEL</v>
          </cell>
          <cell r="N822" t="str">
            <v>Resource</v>
          </cell>
          <cell r="Q822" t="str">
            <v>no</v>
          </cell>
          <cell r="X822">
            <v>1604</v>
          </cell>
          <cell r="Y822" t="str">
            <v xml:space="preserve"> </v>
          </cell>
          <cell r="Z822" t="str">
            <v xml:space="preserve"> </v>
          </cell>
        </row>
        <row r="823">
          <cell r="B823" t="str">
            <v>L10</v>
          </cell>
          <cell r="F823">
            <v>6</v>
          </cell>
          <cell r="G823">
            <v>110401</v>
          </cell>
          <cell r="K823">
            <v>0</v>
          </cell>
          <cell r="M823" t="str">
            <v>DEL</v>
          </cell>
          <cell r="N823" t="str">
            <v>Resource</v>
          </cell>
          <cell r="Q823" t="str">
            <v>no</v>
          </cell>
          <cell r="X823" t="str">
            <v xml:space="preserve"> </v>
          </cell>
          <cell r="Y823" t="str">
            <v xml:space="preserve"> </v>
          </cell>
          <cell r="Z823" t="str">
            <v xml:space="preserve"> </v>
          </cell>
        </row>
        <row r="824">
          <cell r="B824" t="str">
            <v>D20</v>
          </cell>
          <cell r="F824">
            <v>9</v>
          </cell>
          <cell r="G824">
            <v>110301</v>
          </cell>
          <cell r="K824">
            <v>0</v>
          </cell>
          <cell r="M824" t="str">
            <v>DEL</v>
          </cell>
          <cell r="N824" t="str">
            <v>Resource</v>
          </cell>
          <cell r="Q824" t="str">
            <v>yes</v>
          </cell>
          <cell r="X824" t="str">
            <v xml:space="preserve"> </v>
          </cell>
          <cell r="Y824" t="str">
            <v xml:space="preserve"> </v>
          </cell>
          <cell r="Z824" t="str">
            <v xml:space="preserve"> </v>
          </cell>
        </row>
        <row r="825">
          <cell r="B825" t="str">
            <v>L10</v>
          </cell>
          <cell r="F825">
            <v>1</v>
          </cell>
          <cell r="G825">
            <v>110405</v>
          </cell>
          <cell r="K825">
            <v>0</v>
          </cell>
          <cell r="M825" t="str">
            <v>DEL</v>
          </cell>
          <cell r="N825" t="str">
            <v>Resource</v>
          </cell>
          <cell r="Q825" t="str">
            <v>no</v>
          </cell>
          <cell r="X825" t="str">
            <v xml:space="preserve"> </v>
          </cell>
          <cell r="Y825" t="str">
            <v xml:space="preserve"> </v>
          </cell>
          <cell r="Z825" t="str">
            <v xml:space="preserve"> </v>
          </cell>
        </row>
        <row r="826">
          <cell r="B826" t="str">
            <v>L10</v>
          </cell>
          <cell r="F826">
            <v>9</v>
          </cell>
          <cell r="G826">
            <v>110101</v>
          </cell>
          <cell r="K826">
            <v>0</v>
          </cell>
          <cell r="M826" t="str">
            <v>DEL</v>
          </cell>
          <cell r="N826" t="str">
            <v>Resource</v>
          </cell>
          <cell r="Q826" t="str">
            <v>no</v>
          </cell>
          <cell r="X826" t="str">
            <v xml:space="preserve"> </v>
          </cell>
          <cell r="Y826" t="str">
            <v xml:space="preserve"> </v>
          </cell>
          <cell r="Z826" t="str">
            <v xml:space="preserve"> </v>
          </cell>
        </row>
        <row r="827">
          <cell r="B827" t="str">
            <v>L10</v>
          </cell>
          <cell r="F827">
            <v>9</v>
          </cell>
          <cell r="G827">
            <v>110101</v>
          </cell>
          <cell r="K827">
            <v>0</v>
          </cell>
          <cell r="M827" t="str">
            <v>DEL</v>
          </cell>
          <cell r="N827" t="str">
            <v>Resource</v>
          </cell>
          <cell r="Q827" t="str">
            <v>no</v>
          </cell>
          <cell r="X827" t="str">
            <v xml:space="preserve"> </v>
          </cell>
          <cell r="Y827" t="str">
            <v xml:space="preserve"> </v>
          </cell>
          <cell r="Z827" t="str">
            <v xml:space="preserve"> </v>
          </cell>
        </row>
        <row r="828">
          <cell r="B828" t="str">
            <v>L10</v>
          </cell>
          <cell r="F828">
            <v>9</v>
          </cell>
          <cell r="G828">
            <v>110201</v>
          </cell>
          <cell r="K828" t="str">
            <v>PSS</v>
          </cell>
          <cell r="M828" t="str">
            <v>DEL</v>
          </cell>
          <cell r="N828" t="str">
            <v>Resource</v>
          </cell>
          <cell r="Q828" t="str">
            <v>no</v>
          </cell>
          <cell r="X828" t="str">
            <v xml:space="preserve"> </v>
          </cell>
          <cell r="Y828" t="str">
            <v xml:space="preserve"> </v>
          </cell>
          <cell r="Z828" t="str">
            <v xml:space="preserve"> </v>
          </cell>
        </row>
        <row r="829">
          <cell r="B829" t="str">
            <v>L10</v>
          </cell>
          <cell r="F829">
            <v>9</v>
          </cell>
          <cell r="G829">
            <v>110201</v>
          </cell>
          <cell r="K829" t="str">
            <v>PSS</v>
          </cell>
          <cell r="M829" t="str">
            <v>DEL</v>
          </cell>
          <cell r="N829" t="str">
            <v>Resource</v>
          </cell>
          <cell r="Q829" t="str">
            <v>no</v>
          </cell>
          <cell r="X829" t="str">
            <v xml:space="preserve"> </v>
          </cell>
          <cell r="Y829" t="str">
            <v xml:space="preserve"> </v>
          </cell>
          <cell r="Z829" t="str">
            <v xml:space="preserve"> </v>
          </cell>
        </row>
        <row r="830">
          <cell r="B830" t="str">
            <v>L10</v>
          </cell>
          <cell r="F830">
            <v>9</v>
          </cell>
          <cell r="G830">
            <v>110301</v>
          </cell>
          <cell r="K830">
            <v>0</v>
          </cell>
          <cell r="M830" t="str">
            <v>DEL</v>
          </cell>
          <cell r="N830" t="str">
            <v>Resource</v>
          </cell>
          <cell r="Q830" t="str">
            <v>no</v>
          </cell>
          <cell r="X830" t="str">
            <v xml:space="preserve"> </v>
          </cell>
          <cell r="Y830" t="str">
            <v xml:space="preserve"> </v>
          </cell>
          <cell r="Z830" t="str">
            <v xml:space="preserve"> </v>
          </cell>
        </row>
        <row r="831">
          <cell r="B831" t="str">
            <v>D40</v>
          </cell>
          <cell r="F831">
            <v>5</v>
          </cell>
          <cell r="G831">
            <v>180700</v>
          </cell>
          <cell r="K831">
            <v>0</v>
          </cell>
          <cell r="M831" t="str">
            <v>AME</v>
          </cell>
          <cell r="N831" t="str">
            <v>Resource</v>
          </cell>
          <cell r="Q831" t="str">
            <v>yes</v>
          </cell>
          <cell r="X831" t="str">
            <v xml:space="preserve"> </v>
          </cell>
          <cell r="Y831" t="str">
            <v xml:space="preserve"> </v>
          </cell>
          <cell r="Z831">
            <v>-1229667</v>
          </cell>
        </row>
        <row r="832">
          <cell r="B832" t="str">
            <v>L10</v>
          </cell>
          <cell r="F832">
            <v>9</v>
          </cell>
          <cell r="G832">
            <v>110306</v>
          </cell>
          <cell r="K832">
            <v>0</v>
          </cell>
          <cell r="M832" t="str">
            <v>DEL</v>
          </cell>
          <cell r="N832" t="str">
            <v>Resource</v>
          </cell>
          <cell r="Q832" t="str">
            <v>no</v>
          </cell>
          <cell r="X832" t="str">
            <v xml:space="preserve"> </v>
          </cell>
          <cell r="Y832" t="str">
            <v xml:space="preserve"> </v>
          </cell>
          <cell r="Z832" t="str">
            <v xml:space="preserve"> </v>
          </cell>
        </row>
        <row r="833">
          <cell r="B833" t="str">
            <v>L10</v>
          </cell>
          <cell r="F833">
            <v>9</v>
          </cell>
          <cell r="G833">
            <v>110306</v>
          </cell>
          <cell r="K833">
            <v>0</v>
          </cell>
          <cell r="M833" t="str">
            <v>DEL</v>
          </cell>
          <cell r="N833" t="str">
            <v>Resource</v>
          </cell>
          <cell r="Q833" t="str">
            <v>no</v>
          </cell>
          <cell r="X833" t="str">
            <v xml:space="preserve"> </v>
          </cell>
          <cell r="Y833" t="str">
            <v xml:space="preserve"> </v>
          </cell>
          <cell r="Z833" t="str">
            <v xml:space="preserve"> </v>
          </cell>
        </row>
        <row r="834">
          <cell r="B834" t="str">
            <v>L11</v>
          </cell>
          <cell r="F834">
            <v>2</v>
          </cell>
          <cell r="G834">
            <v>110101</v>
          </cell>
          <cell r="K834">
            <v>0</v>
          </cell>
          <cell r="M834" t="str">
            <v>DEL</v>
          </cell>
          <cell r="N834" t="str">
            <v>Resource</v>
          </cell>
          <cell r="Q834" t="str">
            <v>no</v>
          </cell>
          <cell r="X834" t="str">
            <v xml:space="preserve"> </v>
          </cell>
          <cell r="Y834" t="str">
            <v xml:space="preserve"> </v>
          </cell>
          <cell r="Z834" t="str">
            <v xml:space="preserve"> </v>
          </cell>
        </row>
        <row r="835">
          <cell r="B835" t="str">
            <v>L11</v>
          </cell>
          <cell r="F835">
            <v>1</v>
          </cell>
          <cell r="G835">
            <v>110101</v>
          </cell>
          <cell r="K835">
            <v>0</v>
          </cell>
          <cell r="M835" t="str">
            <v>DEL</v>
          </cell>
          <cell r="N835" t="str">
            <v>Resource</v>
          </cell>
          <cell r="Q835" t="str">
            <v>no</v>
          </cell>
          <cell r="X835">
            <v>-807340</v>
          </cell>
          <cell r="Y835" t="str">
            <v xml:space="preserve"> </v>
          </cell>
          <cell r="Z835" t="str">
            <v xml:space="preserve"> </v>
          </cell>
        </row>
        <row r="836">
          <cell r="B836" t="str">
            <v>D40</v>
          </cell>
          <cell r="F836">
            <v>6</v>
          </cell>
          <cell r="G836">
            <v>180700</v>
          </cell>
          <cell r="K836">
            <v>0</v>
          </cell>
          <cell r="M836" t="str">
            <v>AME</v>
          </cell>
          <cell r="N836" t="str">
            <v>Resource</v>
          </cell>
          <cell r="Q836" t="str">
            <v>yes</v>
          </cell>
          <cell r="X836">
            <v>365241</v>
          </cell>
          <cell r="Y836">
            <v>383503</v>
          </cell>
          <cell r="Z836">
            <v>402678</v>
          </cell>
        </row>
        <row r="837">
          <cell r="B837" t="str">
            <v>E10</v>
          </cell>
          <cell r="F837">
            <v>3</v>
          </cell>
          <cell r="G837">
            <v>110101</v>
          </cell>
          <cell r="K837">
            <v>0</v>
          </cell>
          <cell r="M837" t="str">
            <v>DEL</v>
          </cell>
          <cell r="N837" t="str">
            <v>Capital</v>
          </cell>
          <cell r="Q837" t="str">
            <v>no</v>
          </cell>
          <cell r="X837" t="str">
            <v xml:space="preserve"> </v>
          </cell>
          <cell r="Y837" t="str">
            <v xml:space="preserve"> </v>
          </cell>
          <cell r="Z837" t="str">
            <v xml:space="preserve"> </v>
          </cell>
        </row>
        <row r="838">
          <cell r="B838" t="str">
            <v>L11</v>
          </cell>
          <cell r="F838">
            <v>2</v>
          </cell>
          <cell r="G838">
            <v>110302</v>
          </cell>
          <cell r="K838">
            <v>0</v>
          </cell>
          <cell r="M838" t="str">
            <v>DEL</v>
          </cell>
          <cell r="N838" t="str">
            <v>Resource</v>
          </cell>
          <cell r="Q838" t="str">
            <v>no</v>
          </cell>
          <cell r="X838" t="str">
            <v xml:space="preserve"> </v>
          </cell>
          <cell r="Y838" t="str">
            <v xml:space="preserve"> </v>
          </cell>
          <cell r="Z838" t="str">
            <v xml:space="preserve"> </v>
          </cell>
        </row>
        <row r="839">
          <cell r="B839" t="str">
            <v>L11</v>
          </cell>
          <cell r="F839">
            <v>2</v>
          </cell>
          <cell r="G839">
            <v>110302</v>
          </cell>
          <cell r="K839">
            <v>0</v>
          </cell>
          <cell r="M839" t="str">
            <v>DEL</v>
          </cell>
          <cell r="N839" t="str">
            <v>Resource</v>
          </cell>
          <cell r="Q839" t="str">
            <v>no</v>
          </cell>
          <cell r="X839" t="str">
            <v xml:space="preserve"> </v>
          </cell>
          <cell r="Y839" t="str">
            <v xml:space="preserve"> </v>
          </cell>
          <cell r="Z839" t="str">
            <v xml:space="preserve"> </v>
          </cell>
        </row>
        <row r="840">
          <cell r="B840" t="str">
            <v>L11</v>
          </cell>
          <cell r="F840">
            <v>1</v>
          </cell>
          <cell r="G840">
            <v>110302</v>
          </cell>
          <cell r="K840">
            <v>0</v>
          </cell>
          <cell r="M840" t="str">
            <v>DEL</v>
          </cell>
          <cell r="N840" t="str">
            <v>Resource</v>
          </cell>
          <cell r="Q840" t="str">
            <v>no</v>
          </cell>
          <cell r="X840">
            <v>-1125</v>
          </cell>
          <cell r="Y840" t="str">
            <v xml:space="preserve"> </v>
          </cell>
          <cell r="Z840" t="str">
            <v xml:space="preserve"> </v>
          </cell>
        </row>
        <row r="841">
          <cell r="B841" t="str">
            <v>L11</v>
          </cell>
          <cell r="F841">
            <v>1</v>
          </cell>
          <cell r="G841">
            <v>110306</v>
          </cell>
          <cell r="K841">
            <v>0</v>
          </cell>
          <cell r="M841" t="str">
            <v>DEL</v>
          </cell>
          <cell r="N841" t="str">
            <v>Resource</v>
          </cell>
          <cell r="Q841" t="str">
            <v>no</v>
          </cell>
          <cell r="X841" t="str">
            <v xml:space="preserve"> </v>
          </cell>
          <cell r="Y841" t="str">
            <v xml:space="preserve"> </v>
          </cell>
          <cell r="Z841" t="str">
            <v xml:space="preserve"> </v>
          </cell>
        </row>
        <row r="842">
          <cell r="B842" t="str">
            <v>L11</v>
          </cell>
          <cell r="F842">
            <v>4</v>
          </cell>
          <cell r="G842">
            <v>110302</v>
          </cell>
          <cell r="K842">
            <v>0</v>
          </cell>
          <cell r="M842" t="str">
            <v>DEL</v>
          </cell>
          <cell r="N842" t="str">
            <v>Resource</v>
          </cell>
          <cell r="Q842" t="str">
            <v>no</v>
          </cell>
          <cell r="X842">
            <v>1125</v>
          </cell>
          <cell r="Y842" t="str">
            <v xml:space="preserve"> </v>
          </cell>
          <cell r="Z842" t="str">
            <v xml:space="preserve"> </v>
          </cell>
        </row>
        <row r="843">
          <cell r="B843" t="str">
            <v>L11</v>
          </cell>
          <cell r="F843">
            <v>1</v>
          </cell>
          <cell r="G843">
            <v>110401</v>
          </cell>
          <cell r="K843">
            <v>0</v>
          </cell>
          <cell r="M843" t="str">
            <v>AME</v>
          </cell>
          <cell r="N843" t="str">
            <v>Resource</v>
          </cell>
          <cell r="Q843" t="str">
            <v>no</v>
          </cell>
          <cell r="X843" t="str">
            <v xml:space="preserve"> </v>
          </cell>
          <cell r="Y843" t="str">
            <v xml:space="preserve"> </v>
          </cell>
          <cell r="Z843" t="str">
            <v xml:space="preserve"> </v>
          </cell>
        </row>
        <row r="844">
          <cell r="B844" t="str">
            <v>L11</v>
          </cell>
          <cell r="F844">
            <v>12</v>
          </cell>
          <cell r="G844">
            <v>110401</v>
          </cell>
          <cell r="K844">
            <v>0</v>
          </cell>
          <cell r="M844" t="str">
            <v>AME</v>
          </cell>
          <cell r="N844" t="str">
            <v>Resource</v>
          </cell>
          <cell r="Q844" t="str">
            <v>no</v>
          </cell>
          <cell r="X844" t="str">
            <v xml:space="preserve"> </v>
          </cell>
          <cell r="Y844" t="str">
            <v xml:space="preserve"> </v>
          </cell>
          <cell r="Z844" t="str">
            <v xml:space="preserve"> </v>
          </cell>
        </row>
        <row r="845">
          <cell r="B845" t="str">
            <v>L11</v>
          </cell>
          <cell r="F845">
            <v>1</v>
          </cell>
          <cell r="G845">
            <v>110401</v>
          </cell>
          <cell r="K845">
            <v>0</v>
          </cell>
          <cell r="M845" t="str">
            <v>DEL</v>
          </cell>
          <cell r="N845" t="str">
            <v>Resource</v>
          </cell>
          <cell r="Q845" t="str">
            <v>no</v>
          </cell>
          <cell r="X845">
            <v>-1210</v>
          </cell>
          <cell r="Y845" t="str">
            <v xml:space="preserve"> </v>
          </cell>
          <cell r="Z845" t="str">
            <v xml:space="preserve"> </v>
          </cell>
        </row>
        <row r="846">
          <cell r="B846" t="str">
            <v>L11</v>
          </cell>
          <cell r="F846">
            <v>2</v>
          </cell>
          <cell r="G846">
            <v>110401</v>
          </cell>
          <cell r="K846">
            <v>0</v>
          </cell>
          <cell r="M846" t="str">
            <v>DEL</v>
          </cell>
          <cell r="N846" t="str">
            <v>Resource</v>
          </cell>
          <cell r="Q846" t="str">
            <v>no</v>
          </cell>
          <cell r="X846" t="str">
            <v xml:space="preserve"> </v>
          </cell>
          <cell r="Y846">
            <v>-1210</v>
          </cell>
          <cell r="Z846">
            <v>-1210</v>
          </cell>
        </row>
        <row r="847">
          <cell r="B847" t="str">
            <v>L11</v>
          </cell>
          <cell r="F847">
            <v>1</v>
          </cell>
          <cell r="G847">
            <v>110407</v>
          </cell>
          <cell r="K847">
            <v>0</v>
          </cell>
          <cell r="M847" t="str">
            <v>DEL</v>
          </cell>
          <cell r="N847" t="str">
            <v>Resource</v>
          </cell>
          <cell r="Q847" t="str">
            <v>no</v>
          </cell>
          <cell r="X847" t="str">
            <v xml:space="preserve"> </v>
          </cell>
          <cell r="Y847" t="str">
            <v xml:space="preserve"> </v>
          </cell>
          <cell r="Z847" t="str">
            <v xml:space="preserve"> </v>
          </cell>
        </row>
        <row r="848">
          <cell r="B848" t="str">
            <v>L11</v>
          </cell>
          <cell r="F848">
            <v>9</v>
          </cell>
          <cell r="G848">
            <v>110306</v>
          </cell>
          <cell r="K848">
            <v>0</v>
          </cell>
          <cell r="M848" t="str">
            <v>DEL</v>
          </cell>
          <cell r="N848" t="str">
            <v>Resource</v>
          </cell>
          <cell r="Q848" t="str">
            <v>no</v>
          </cell>
          <cell r="X848" t="str">
            <v xml:space="preserve"> </v>
          </cell>
          <cell r="Y848" t="str">
            <v xml:space="preserve"> </v>
          </cell>
          <cell r="Z848" t="str">
            <v xml:space="preserve"> </v>
          </cell>
        </row>
        <row r="849">
          <cell r="B849" t="str">
            <v>L11</v>
          </cell>
          <cell r="F849">
            <v>9</v>
          </cell>
          <cell r="G849">
            <v>110401</v>
          </cell>
          <cell r="K849">
            <v>0</v>
          </cell>
          <cell r="M849" t="str">
            <v>AME</v>
          </cell>
          <cell r="N849" t="str">
            <v>Resource</v>
          </cell>
          <cell r="Q849" t="str">
            <v>no</v>
          </cell>
          <cell r="X849" t="str">
            <v xml:space="preserve"> </v>
          </cell>
          <cell r="Y849" t="str">
            <v xml:space="preserve"> </v>
          </cell>
          <cell r="Z849" t="str">
            <v xml:space="preserve"> </v>
          </cell>
        </row>
        <row r="850">
          <cell r="B850" t="str">
            <v>L21</v>
          </cell>
          <cell r="F850">
            <v>1</v>
          </cell>
          <cell r="G850">
            <v>110101</v>
          </cell>
          <cell r="K850">
            <v>0</v>
          </cell>
          <cell r="M850" t="str">
            <v>DEL</v>
          </cell>
          <cell r="N850" t="str">
            <v>Resource</v>
          </cell>
          <cell r="Q850" t="str">
            <v>no</v>
          </cell>
          <cell r="X850" t="str">
            <v xml:space="preserve"> </v>
          </cell>
          <cell r="Y850" t="str">
            <v xml:space="preserve"> </v>
          </cell>
          <cell r="Z850" t="str">
            <v xml:space="preserve"> </v>
          </cell>
        </row>
        <row r="851">
          <cell r="B851" t="str">
            <v>L21</v>
          </cell>
          <cell r="F851">
            <v>2</v>
          </cell>
          <cell r="G851">
            <v>110101</v>
          </cell>
          <cell r="K851">
            <v>0</v>
          </cell>
          <cell r="M851" t="str">
            <v>DEL</v>
          </cell>
          <cell r="N851" t="str">
            <v>Resource</v>
          </cell>
          <cell r="Q851" t="str">
            <v>no</v>
          </cell>
          <cell r="X851" t="str">
            <v xml:space="preserve"> </v>
          </cell>
          <cell r="Y851" t="str">
            <v xml:space="preserve"> </v>
          </cell>
          <cell r="Z851" t="str">
            <v xml:space="preserve"> </v>
          </cell>
        </row>
        <row r="852">
          <cell r="B852" t="str">
            <v>D40</v>
          </cell>
          <cell r="F852">
            <v>6</v>
          </cell>
          <cell r="G852">
            <v>180700</v>
          </cell>
          <cell r="K852">
            <v>0</v>
          </cell>
          <cell r="M852" t="str">
            <v>AME</v>
          </cell>
          <cell r="N852" t="str">
            <v>Resource</v>
          </cell>
          <cell r="Q852" t="str">
            <v>yes</v>
          </cell>
          <cell r="X852">
            <v>61425</v>
          </cell>
          <cell r="Y852">
            <v>64496</v>
          </cell>
          <cell r="Z852">
            <v>67721</v>
          </cell>
        </row>
        <row r="853">
          <cell r="B853" t="str">
            <v>D40</v>
          </cell>
          <cell r="F853">
            <v>6</v>
          </cell>
          <cell r="G853">
            <v>180700</v>
          </cell>
          <cell r="K853">
            <v>0</v>
          </cell>
          <cell r="M853" t="str">
            <v>AME</v>
          </cell>
          <cell r="N853" t="str">
            <v>Resource</v>
          </cell>
          <cell r="Q853" t="str">
            <v>yes</v>
          </cell>
          <cell r="X853">
            <v>3778425</v>
          </cell>
          <cell r="Y853">
            <v>3967346</v>
          </cell>
          <cell r="Z853">
            <v>4165713</v>
          </cell>
        </row>
        <row r="854">
          <cell r="B854" t="str">
            <v>L21</v>
          </cell>
          <cell r="F854">
            <v>2</v>
          </cell>
          <cell r="G854">
            <v>110101</v>
          </cell>
          <cell r="K854">
            <v>0</v>
          </cell>
          <cell r="M854" t="str">
            <v>DEL</v>
          </cell>
          <cell r="N854" t="str">
            <v>Resource</v>
          </cell>
          <cell r="Q854" t="str">
            <v>no</v>
          </cell>
          <cell r="X854" t="str">
            <v xml:space="preserve"> </v>
          </cell>
          <cell r="Y854">
            <v>-907340</v>
          </cell>
          <cell r="Z854">
            <v>-957340</v>
          </cell>
        </row>
        <row r="855">
          <cell r="B855" t="str">
            <v>L21</v>
          </cell>
          <cell r="F855">
            <v>12</v>
          </cell>
          <cell r="G855">
            <v>110101</v>
          </cell>
          <cell r="K855">
            <v>0</v>
          </cell>
          <cell r="M855" t="str">
            <v>DEL</v>
          </cell>
          <cell r="N855" t="str">
            <v>Resource</v>
          </cell>
          <cell r="Q855" t="str">
            <v>no</v>
          </cell>
          <cell r="X855" t="str">
            <v xml:space="preserve"> </v>
          </cell>
          <cell r="Y855" t="str">
            <v xml:space="preserve"> </v>
          </cell>
          <cell r="Z855" t="str">
            <v xml:space="preserve"> </v>
          </cell>
        </row>
        <row r="856">
          <cell r="B856" t="str">
            <v>E10</v>
          </cell>
          <cell r="F856">
            <v>3</v>
          </cell>
          <cell r="G856">
            <v>110101</v>
          </cell>
          <cell r="K856">
            <v>0</v>
          </cell>
          <cell r="M856" t="str">
            <v>non-budget</v>
          </cell>
          <cell r="N856" t="str">
            <v>non-budget</v>
          </cell>
          <cell r="Q856" t="str">
            <v>no</v>
          </cell>
          <cell r="X856" t="str">
            <v xml:space="preserve"> </v>
          </cell>
          <cell r="Y856" t="str">
            <v xml:space="preserve"> </v>
          </cell>
          <cell r="Z856" t="str">
            <v xml:space="preserve"> </v>
          </cell>
        </row>
        <row r="857">
          <cell r="B857" t="str">
            <v>E10</v>
          </cell>
          <cell r="F857">
            <v>3</v>
          </cell>
          <cell r="G857">
            <v>110202</v>
          </cell>
          <cell r="K857" t="str">
            <v>PSS</v>
          </cell>
          <cell r="M857" t="str">
            <v>non-budget</v>
          </cell>
          <cell r="N857" t="str">
            <v>non-budget</v>
          </cell>
          <cell r="Q857" t="str">
            <v>no</v>
          </cell>
          <cell r="X857" t="str">
            <v xml:space="preserve"> </v>
          </cell>
          <cell r="Y857" t="str">
            <v xml:space="preserve"> </v>
          </cell>
          <cell r="Z857" t="str">
            <v xml:space="preserve"> </v>
          </cell>
        </row>
        <row r="858">
          <cell r="B858" t="str">
            <v>D20</v>
          </cell>
          <cell r="F858">
            <v>12</v>
          </cell>
          <cell r="G858">
            <v>110301</v>
          </cell>
          <cell r="K858">
            <v>0</v>
          </cell>
          <cell r="M858" t="str">
            <v>DEL</v>
          </cell>
          <cell r="N858" t="str">
            <v>Resource</v>
          </cell>
          <cell r="Q858" t="str">
            <v>yes</v>
          </cell>
          <cell r="X858">
            <v>41549</v>
          </cell>
          <cell r="Y858" t="str">
            <v xml:space="preserve"> </v>
          </cell>
          <cell r="Z858" t="str">
            <v xml:space="preserve"> </v>
          </cell>
        </row>
        <row r="859">
          <cell r="B859" t="str">
            <v>E15</v>
          </cell>
          <cell r="F859">
            <v>12</v>
          </cell>
          <cell r="G859">
            <v>110401</v>
          </cell>
          <cell r="K859">
            <v>0</v>
          </cell>
          <cell r="M859" t="str">
            <v>DEL</v>
          </cell>
          <cell r="N859" t="str">
            <v>Capital</v>
          </cell>
          <cell r="Q859" t="str">
            <v>no</v>
          </cell>
          <cell r="X859">
            <v>4443</v>
          </cell>
          <cell r="Y859" t="str">
            <v xml:space="preserve"> </v>
          </cell>
          <cell r="Z859" t="str">
            <v xml:space="preserve"> </v>
          </cell>
          <cell r="AA859" t="str">
            <v>R</v>
          </cell>
        </row>
        <row r="860">
          <cell r="B860" t="str">
            <v>D20</v>
          </cell>
          <cell r="F860">
            <v>12</v>
          </cell>
          <cell r="G860">
            <v>110301</v>
          </cell>
          <cell r="K860">
            <v>0</v>
          </cell>
          <cell r="M860" t="str">
            <v>DEL</v>
          </cell>
          <cell r="N860" t="str">
            <v>Resource</v>
          </cell>
          <cell r="Q860" t="str">
            <v>yes</v>
          </cell>
          <cell r="X860" t="str">
            <v xml:space="preserve"> </v>
          </cell>
          <cell r="Y860" t="str">
            <v xml:space="preserve"> </v>
          </cell>
          <cell r="Z860" t="str">
            <v xml:space="preserve"> </v>
          </cell>
        </row>
        <row r="861">
          <cell r="B861" t="str">
            <v>E05</v>
          </cell>
          <cell r="F861">
            <v>1</v>
          </cell>
          <cell r="G861">
            <v>110101</v>
          </cell>
          <cell r="K861">
            <v>0</v>
          </cell>
          <cell r="M861" t="str">
            <v>DEL</v>
          </cell>
          <cell r="N861" t="str">
            <v>Capital</v>
          </cell>
          <cell r="Q861" t="str">
            <v>no</v>
          </cell>
          <cell r="X861">
            <v>5978</v>
          </cell>
          <cell r="Y861" t="str">
            <v xml:space="preserve"> </v>
          </cell>
          <cell r="Z861" t="str">
            <v xml:space="preserve"> </v>
          </cell>
        </row>
        <row r="862">
          <cell r="B862" t="str">
            <v>E05</v>
          </cell>
          <cell r="F862">
            <v>1</v>
          </cell>
          <cell r="G862">
            <v>110701</v>
          </cell>
          <cell r="K862">
            <v>0</v>
          </cell>
          <cell r="M862" t="str">
            <v>DEL</v>
          </cell>
          <cell r="N862" t="str">
            <v>Capital</v>
          </cell>
          <cell r="Q862" t="str">
            <v>no</v>
          </cell>
          <cell r="X862">
            <v>1424337</v>
          </cell>
          <cell r="Y862" t="str">
            <v xml:space="preserve"> </v>
          </cell>
          <cell r="Z862" t="str">
            <v xml:space="preserve"> </v>
          </cell>
        </row>
        <row r="863">
          <cell r="B863" t="str">
            <v>E05</v>
          </cell>
          <cell r="F863">
            <v>6</v>
          </cell>
          <cell r="G863">
            <v>110701</v>
          </cell>
          <cell r="K863">
            <v>0</v>
          </cell>
          <cell r="M863" t="str">
            <v>DEL</v>
          </cell>
          <cell r="N863" t="str">
            <v>Capital</v>
          </cell>
          <cell r="Q863" t="str">
            <v>no</v>
          </cell>
          <cell r="X863">
            <v>-100000</v>
          </cell>
          <cell r="Y863">
            <v>-100000</v>
          </cell>
          <cell r="Z863">
            <v>-100000</v>
          </cell>
        </row>
        <row r="864">
          <cell r="B864" t="str">
            <v>E05</v>
          </cell>
          <cell r="F864">
            <v>6</v>
          </cell>
          <cell r="G864">
            <v>110701</v>
          </cell>
          <cell r="K864">
            <v>0</v>
          </cell>
          <cell r="M864" t="str">
            <v>DEL</v>
          </cell>
          <cell r="N864" t="str">
            <v>Capital</v>
          </cell>
          <cell r="Q864" t="str">
            <v>no</v>
          </cell>
          <cell r="X864">
            <v>-14469</v>
          </cell>
          <cell r="Y864" t="str">
            <v xml:space="preserve"> </v>
          </cell>
          <cell r="Z864" t="str">
            <v xml:space="preserve"> </v>
          </cell>
        </row>
        <row r="865">
          <cell r="B865" t="str">
            <v>E05</v>
          </cell>
          <cell r="F865">
            <v>6</v>
          </cell>
          <cell r="G865">
            <v>110701</v>
          </cell>
          <cell r="K865">
            <v>0</v>
          </cell>
          <cell r="M865" t="str">
            <v>DEL</v>
          </cell>
          <cell r="N865" t="str">
            <v>Capital</v>
          </cell>
          <cell r="Q865" t="str">
            <v>no</v>
          </cell>
          <cell r="X865">
            <v>60000</v>
          </cell>
          <cell r="Y865" t="str">
            <v xml:space="preserve"> </v>
          </cell>
          <cell r="Z865" t="str">
            <v xml:space="preserve"> </v>
          </cell>
        </row>
        <row r="866">
          <cell r="B866" t="str">
            <v>E05</v>
          </cell>
          <cell r="F866">
            <v>6</v>
          </cell>
          <cell r="G866">
            <v>110701</v>
          </cell>
          <cell r="K866">
            <v>0</v>
          </cell>
          <cell r="M866" t="str">
            <v>DEL</v>
          </cell>
          <cell r="N866" t="str">
            <v>Capital</v>
          </cell>
          <cell r="Q866" t="str">
            <v>no</v>
          </cell>
          <cell r="X866">
            <v>1552652</v>
          </cell>
          <cell r="Y866" t="str">
            <v xml:space="preserve"> </v>
          </cell>
          <cell r="Z866" t="str">
            <v xml:space="preserve"> </v>
          </cell>
        </row>
        <row r="867">
          <cell r="B867" t="str">
            <v>E05</v>
          </cell>
          <cell r="F867">
            <v>6</v>
          </cell>
          <cell r="G867">
            <v>110701</v>
          </cell>
          <cell r="K867">
            <v>0</v>
          </cell>
          <cell r="M867" t="str">
            <v>DEL</v>
          </cell>
          <cell r="N867" t="str">
            <v>Capital</v>
          </cell>
          <cell r="Q867" t="str">
            <v>no</v>
          </cell>
          <cell r="X867">
            <v>144</v>
          </cell>
          <cell r="Y867" t="str">
            <v xml:space="preserve"> </v>
          </cell>
          <cell r="Z867" t="str">
            <v xml:space="preserve"> </v>
          </cell>
        </row>
        <row r="868">
          <cell r="B868" t="str">
            <v>E05</v>
          </cell>
          <cell r="F868">
            <v>6</v>
          </cell>
          <cell r="G868">
            <v>110701</v>
          </cell>
          <cell r="K868">
            <v>0</v>
          </cell>
          <cell r="M868" t="str">
            <v>DEL</v>
          </cell>
          <cell r="N868" t="str">
            <v>Capital</v>
          </cell>
          <cell r="Q868" t="str">
            <v>no</v>
          </cell>
          <cell r="X868" t="str">
            <v xml:space="preserve"> </v>
          </cell>
          <cell r="Y868" t="str">
            <v xml:space="preserve"> </v>
          </cell>
          <cell r="Z868" t="str">
            <v xml:space="preserve"> </v>
          </cell>
        </row>
        <row r="869">
          <cell r="B869" t="str">
            <v>D20</v>
          </cell>
          <cell r="F869">
            <v>12</v>
          </cell>
          <cell r="G869">
            <v>110301</v>
          </cell>
          <cell r="K869">
            <v>0</v>
          </cell>
          <cell r="M869" t="str">
            <v>DEL</v>
          </cell>
          <cell r="N869" t="str">
            <v>Resource</v>
          </cell>
          <cell r="Q869" t="str">
            <v>yes</v>
          </cell>
          <cell r="X869" t="str">
            <v xml:space="preserve"> </v>
          </cell>
          <cell r="Y869" t="str">
            <v xml:space="preserve"> </v>
          </cell>
          <cell r="Z869" t="str">
            <v xml:space="preserve"> </v>
          </cell>
        </row>
        <row r="870">
          <cell r="B870" t="str">
            <v>D20</v>
          </cell>
          <cell r="F870">
            <v>12</v>
          </cell>
          <cell r="G870">
            <v>110301</v>
          </cell>
          <cell r="K870">
            <v>0</v>
          </cell>
          <cell r="M870" t="str">
            <v>DEL</v>
          </cell>
          <cell r="N870" t="str">
            <v>Resource</v>
          </cell>
          <cell r="Q870" t="str">
            <v>yes</v>
          </cell>
        </row>
        <row r="871">
          <cell r="B871" t="str">
            <v>E05</v>
          </cell>
          <cell r="F871">
            <v>4</v>
          </cell>
          <cell r="G871">
            <v>110701</v>
          </cell>
          <cell r="K871">
            <v>0</v>
          </cell>
          <cell r="M871" t="str">
            <v>DEL</v>
          </cell>
          <cell r="N871" t="str">
            <v>Capital</v>
          </cell>
          <cell r="Q871" t="str">
            <v>no</v>
          </cell>
          <cell r="X871" t="str">
            <v xml:space="preserve"> </v>
          </cell>
          <cell r="Y871" t="str">
            <v xml:space="preserve"> </v>
          </cell>
          <cell r="Z871" t="str">
            <v xml:space="preserve"> </v>
          </cell>
        </row>
        <row r="872">
          <cell r="B872" t="str">
            <v>D40</v>
          </cell>
          <cell r="F872">
            <v>6</v>
          </cell>
          <cell r="G872">
            <v>180700</v>
          </cell>
          <cell r="K872">
            <v>0</v>
          </cell>
          <cell r="M872" t="str">
            <v>AME</v>
          </cell>
          <cell r="N872" t="str">
            <v>Resource</v>
          </cell>
          <cell r="Q872" t="str">
            <v>yes</v>
          </cell>
          <cell r="X872">
            <v>-3778425</v>
          </cell>
          <cell r="Y872">
            <v>-3967346</v>
          </cell>
          <cell r="Z872">
            <v>-4165713</v>
          </cell>
        </row>
        <row r="873">
          <cell r="B873" t="str">
            <v>H35</v>
          </cell>
          <cell r="F873">
            <v>12</v>
          </cell>
          <cell r="G873">
            <v>110402</v>
          </cell>
          <cell r="K873">
            <v>0</v>
          </cell>
          <cell r="M873" t="str">
            <v>DEL</v>
          </cell>
          <cell r="N873" t="str">
            <v>Capital</v>
          </cell>
          <cell r="Q873" t="str">
            <v>no</v>
          </cell>
          <cell r="X873" t="str">
            <v xml:space="preserve"> </v>
          </cell>
          <cell r="Y873" t="str">
            <v xml:space="preserve"> </v>
          </cell>
          <cell r="Z873" t="str">
            <v xml:space="preserve"> </v>
          </cell>
        </row>
        <row r="874">
          <cell r="B874" t="str">
            <v>D40</v>
          </cell>
          <cell r="F874">
            <v>6</v>
          </cell>
          <cell r="G874">
            <v>180700</v>
          </cell>
          <cell r="K874">
            <v>0</v>
          </cell>
          <cell r="M874" t="str">
            <v>AME</v>
          </cell>
          <cell r="N874" t="str">
            <v>Resource</v>
          </cell>
          <cell r="Q874" t="str">
            <v>yes</v>
          </cell>
          <cell r="X874" t="str">
            <v xml:space="preserve"> </v>
          </cell>
          <cell r="Y874" t="str">
            <v xml:space="preserve"> </v>
          </cell>
          <cell r="Z874" t="str">
            <v xml:space="preserve"> </v>
          </cell>
        </row>
        <row r="875">
          <cell r="B875" t="str">
            <v>E10</v>
          </cell>
          <cell r="F875">
            <v>3</v>
          </cell>
          <cell r="G875">
            <v>110202</v>
          </cell>
          <cell r="K875" t="str">
            <v>PSS</v>
          </cell>
          <cell r="M875" t="str">
            <v>non-budget</v>
          </cell>
          <cell r="N875" t="str">
            <v>non-budget</v>
          </cell>
          <cell r="Q875" t="str">
            <v>no</v>
          </cell>
          <cell r="X875" t="str">
            <v xml:space="preserve"> </v>
          </cell>
          <cell r="Y875" t="str">
            <v xml:space="preserve"> </v>
          </cell>
          <cell r="Z875" t="str">
            <v xml:space="preserve"> </v>
          </cell>
        </row>
        <row r="876">
          <cell r="B876" t="str">
            <v>D40</v>
          </cell>
          <cell r="F876">
            <v>2</v>
          </cell>
          <cell r="G876">
            <v>180700</v>
          </cell>
          <cell r="K876">
            <v>0</v>
          </cell>
          <cell r="M876" t="str">
            <v>AME</v>
          </cell>
          <cell r="N876" t="str">
            <v>Resource</v>
          </cell>
          <cell r="Q876" t="str">
            <v>yes</v>
          </cell>
          <cell r="X876" t="str">
            <v xml:space="preserve"> </v>
          </cell>
          <cell r="Y876" t="str">
            <v xml:space="preserve"> </v>
          </cell>
          <cell r="Z876" t="str">
            <v xml:space="preserve"> </v>
          </cell>
        </row>
        <row r="877">
          <cell r="B877" t="str">
            <v>E05</v>
          </cell>
          <cell r="F877">
            <v>2</v>
          </cell>
          <cell r="G877">
            <v>110101</v>
          </cell>
          <cell r="K877">
            <v>0</v>
          </cell>
          <cell r="M877" t="str">
            <v>DEL</v>
          </cell>
          <cell r="N877" t="str">
            <v>Capital</v>
          </cell>
          <cell r="Q877" t="str">
            <v>no</v>
          </cell>
          <cell r="X877" t="str">
            <v xml:space="preserve"> </v>
          </cell>
          <cell r="Y877">
            <v>5978</v>
          </cell>
          <cell r="Z877">
            <v>5978</v>
          </cell>
        </row>
        <row r="878">
          <cell r="B878" t="str">
            <v>E05</v>
          </cell>
          <cell r="F878">
            <v>2</v>
          </cell>
          <cell r="G878">
            <v>110701</v>
          </cell>
          <cell r="K878">
            <v>0</v>
          </cell>
          <cell r="M878" t="str">
            <v>DEL</v>
          </cell>
          <cell r="N878" t="str">
            <v>Capital</v>
          </cell>
          <cell r="Q878" t="str">
            <v>no</v>
          </cell>
          <cell r="X878" t="str">
            <v xml:space="preserve"> </v>
          </cell>
          <cell r="Y878">
            <v>1550337</v>
          </cell>
          <cell r="Z878">
            <v>1550337</v>
          </cell>
        </row>
        <row r="879">
          <cell r="B879" t="str">
            <v>E05</v>
          </cell>
          <cell r="F879">
            <v>2</v>
          </cell>
          <cell r="G879">
            <v>110701</v>
          </cell>
          <cell r="K879">
            <v>0</v>
          </cell>
          <cell r="M879" t="str">
            <v>DEL</v>
          </cell>
          <cell r="N879" t="str">
            <v>Capital</v>
          </cell>
          <cell r="Q879" t="str">
            <v>no</v>
          </cell>
          <cell r="X879" t="str">
            <v xml:space="preserve"> </v>
          </cell>
          <cell r="Y879">
            <v>800000</v>
          </cell>
          <cell r="Z879">
            <v>1770000</v>
          </cell>
        </row>
        <row r="880">
          <cell r="B880" t="str">
            <v>E10</v>
          </cell>
          <cell r="F880">
            <v>3</v>
          </cell>
          <cell r="G880">
            <v>110203</v>
          </cell>
          <cell r="K880" t="str">
            <v>PSS</v>
          </cell>
          <cell r="M880" t="str">
            <v>non-budget</v>
          </cell>
          <cell r="N880" t="str">
            <v>non-budget</v>
          </cell>
          <cell r="Q880" t="str">
            <v>no</v>
          </cell>
          <cell r="X880" t="str">
            <v xml:space="preserve"> </v>
          </cell>
          <cell r="Y880" t="str">
            <v xml:space="preserve"> </v>
          </cell>
          <cell r="Z880" t="str">
            <v xml:space="preserve"> </v>
          </cell>
        </row>
        <row r="881">
          <cell r="B881" t="str">
            <v>E05</v>
          </cell>
          <cell r="F881">
            <v>6</v>
          </cell>
          <cell r="G881">
            <v>110701</v>
          </cell>
          <cell r="K881">
            <v>0</v>
          </cell>
          <cell r="M881" t="str">
            <v>DEL</v>
          </cell>
          <cell r="N881" t="str">
            <v>Capital</v>
          </cell>
          <cell r="Q881" t="str">
            <v>no</v>
          </cell>
          <cell r="X881" t="str">
            <v xml:space="preserve"> </v>
          </cell>
          <cell r="Y881" t="str">
            <v xml:space="preserve"> </v>
          </cell>
          <cell r="Z881" t="str">
            <v xml:space="preserve"> </v>
          </cell>
        </row>
        <row r="882">
          <cell r="B882" t="str">
            <v>E05</v>
          </cell>
          <cell r="F882">
            <v>6</v>
          </cell>
          <cell r="G882">
            <v>110701</v>
          </cell>
          <cell r="K882">
            <v>0</v>
          </cell>
          <cell r="M882" t="str">
            <v>DEL</v>
          </cell>
          <cell r="N882" t="str">
            <v>Capital</v>
          </cell>
          <cell r="Q882" t="str">
            <v>no</v>
          </cell>
          <cell r="X882" t="str">
            <v xml:space="preserve"> </v>
          </cell>
          <cell r="Y882" t="str">
            <v xml:space="preserve"> </v>
          </cell>
          <cell r="Z882" t="str">
            <v xml:space="preserve"> </v>
          </cell>
        </row>
        <row r="883">
          <cell r="B883" t="str">
            <v>E05</v>
          </cell>
          <cell r="F883">
            <v>6</v>
          </cell>
          <cell r="G883">
            <v>110701</v>
          </cell>
          <cell r="K883">
            <v>0</v>
          </cell>
          <cell r="M883" t="str">
            <v>DEL</v>
          </cell>
          <cell r="N883" t="str">
            <v>Capital</v>
          </cell>
          <cell r="Q883" t="str">
            <v>no</v>
          </cell>
          <cell r="X883" t="str">
            <v xml:space="preserve"> </v>
          </cell>
          <cell r="Y883" t="str">
            <v xml:space="preserve"> </v>
          </cell>
          <cell r="Z883" t="str">
            <v xml:space="preserve"> </v>
          </cell>
        </row>
        <row r="884">
          <cell r="B884" t="str">
            <v>E05</v>
          </cell>
          <cell r="F884">
            <v>6</v>
          </cell>
          <cell r="G884">
            <v>110701</v>
          </cell>
          <cell r="K884">
            <v>0</v>
          </cell>
          <cell r="M884" t="str">
            <v>DEL</v>
          </cell>
          <cell r="N884" t="str">
            <v>Capital</v>
          </cell>
          <cell r="Q884" t="str">
            <v>no</v>
          </cell>
          <cell r="X884" t="str">
            <v xml:space="preserve"> </v>
          </cell>
          <cell r="Y884" t="str">
            <v xml:space="preserve"> </v>
          </cell>
          <cell r="Z884" t="str">
            <v xml:space="preserve"> </v>
          </cell>
        </row>
        <row r="885">
          <cell r="B885" t="str">
            <v>E05</v>
          </cell>
          <cell r="F885">
            <v>6</v>
          </cell>
          <cell r="G885">
            <v>110701</v>
          </cell>
          <cell r="K885">
            <v>0</v>
          </cell>
          <cell r="M885" t="str">
            <v>DEL</v>
          </cell>
          <cell r="N885" t="str">
            <v>Capital</v>
          </cell>
          <cell r="Q885" t="str">
            <v>no</v>
          </cell>
          <cell r="X885" t="str">
            <v xml:space="preserve"> </v>
          </cell>
          <cell r="Y885" t="str">
            <v xml:space="preserve"> </v>
          </cell>
          <cell r="Z885" t="str">
            <v xml:space="preserve"> </v>
          </cell>
        </row>
        <row r="886">
          <cell r="B886" t="str">
            <v>E05</v>
          </cell>
          <cell r="F886">
            <v>6</v>
          </cell>
          <cell r="G886">
            <v>110701</v>
          </cell>
          <cell r="K886">
            <v>0</v>
          </cell>
          <cell r="M886" t="str">
            <v>DEL</v>
          </cell>
          <cell r="N886" t="str">
            <v>Capital</v>
          </cell>
          <cell r="Q886" t="str">
            <v>no</v>
          </cell>
          <cell r="X886" t="str">
            <v xml:space="preserve"> </v>
          </cell>
          <cell r="Y886" t="str">
            <v xml:space="preserve"> </v>
          </cell>
          <cell r="Z886" t="str">
            <v xml:space="preserve"> </v>
          </cell>
        </row>
        <row r="887">
          <cell r="B887" t="str">
            <v>E05</v>
          </cell>
          <cell r="F887">
            <v>6</v>
          </cell>
          <cell r="G887">
            <v>110701</v>
          </cell>
          <cell r="K887">
            <v>0</v>
          </cell>
          <cell r="M887" t="str">
            <v>DEL</v>
          </cell>
          <cell r="N887" t="str">
            <v>Capital</v>
          </cell>
          <cell r="Q887" t="str">
            <v>no</v>
          </cell>
          <cell r="X887">
            <v>-500000</v>
          </cell>
          <cell r="Y887" t="str">
            <v xml:space="preserve"> </v>
          </cell>
          <cell r="Z887" t="str">
            <v xml:space="preserve"> </v>
          </cell>
        </row>
        <row r="888">
          <cell r="B888" t="str">
            <v>E06</v>
          </cell>
          <cell r="F888">
            <v>1</v>
          </cell>
          <cell r="G888">
            <v>110101</v>
          </cell>
          <cell r="K888">
            <v>0</v>
          </cell>
          <cell r="M888" t="str">
            <v>DEL</v>
          </cell>
          <cell r="N888" t="str">
            <v>Capital</v>
          </cell>
          <cell r="Q888" t="str">
            <v>no</v>
          </cell>
          <cell r="X888" t="str">
            <v xml:space="preserve"> </v>
          </cell>
          <cell r="Y888" t="str">
            <v xml:space="preserve"> </v>
          </cell>
          <cell r="Z888" t="str">
            <v xml:space="preserve"> </v>
          </cell>
        </row>
        <row r="889">
          <cell r="B889" t="str">
            <v>E06</v>
          </cell>
          <cell r="F889">
            <v>1</v>
          </cell>
          <cell r="G889">
            <v>110701</v>
          </cell>
          <cell r="K889">
            <v>0</v>
          </cell>
          <cell r="M889" t="str">
            <v>DEL</v>
          </cell>
          <cell r="N889" t="str">
            <v>Capital</v>
          </cell>
          <cell r="Q889" t="str">
            <v>no</v>
          </cell>
          <cell r="X889" t="str">
            <v xml:space="preserve"> </v>
          </cell>
          <cell r="Y889" t="str">
            <v xml:space="preserve"> </v>
          </cell>
          <cell r="Z889" t="str">
            <v xml:space="preserve"> </v>
          </cell>
        </row>
        <row r="890">
          <cell r="B890" t="str">
            <v>E15</v>
          </cell>
          <cell r="F890">
            <v>12</v>
          </cell>
          <cell r="G890">
            <v>110401</v>
          </cell>
          <cell r="K890">
            <v>0</v>
          </cell>
          <cell r="M890" t="str">
            <v>DEL</v>
          </cell>
          <cell r="N890" t="str">
            <v>Capital</v>
          </cell>
          <cell r="Q890" t="str">
            <v>no</v>
          </cell>
          <cell r="X890">
            <v>-355</v>
          </cell>
          <cell r="Y890" t="str">
            <v xml:space="preserve"> </v>
          </cell>
          <cell r="Z890" t="str">
            <v xml:space="preserve"> </v>
          </cell>
        </row>
        <row r="891">
          <cell r="B891" t="str">
            <v>D40</v>
          </cell>
          <cell r="F891">
            <v>2</v>
          </cell>
          <cell r="G891">
            <v>180700</v>
          </cell>
          <cell r="K891">
            <v>0</v>
          </cell>
          <cell r="M891" t="str">
            <v>AME</v>
          </cell>
          <cell r="N891" t="str">
            <v>Resource</v>
          </cell>
          <cell r="Q891" t="str">
            <v>yes</v>
          </cell>
          <cell r="X891" t="str">
            <v xml:space="preserve"> </v>
          </cell>
          <cell r="Y891" t="str">
            <v xml:space="preserve"> </v>
          </cell>
          <cell r="Z891" t="str">
            <v xml:space="preserve"> </v>
          </cell>
        </row>
        <row r="892">
          <cell r="B892" t="str">
            <v>E10</v>
          </cell>
          <cell r="F892">
            <v>1</v>
          </cell>
          <cell r="G892">
            <v>110101</v>
          </cell>
          <cell r="K892">
            <v>0</v>
          </cell>
          <cell r="M892" t="str">
            <v>DEL</v>
          </cell>
          <cell r="N892" t="str">
            <v>Capital</v>
          </cell>
          <cell r="Q892" t="str">
            <v>no</v>
          </cell>
          <cell r="X892">
            <v>147712</v>
          </cell>
          <cell r="Y892" t="str">
            <v xml:space="preserve"> </v>
          </cell>
          <cell r="Z892" t="str">
            <v xml:space="preserve"> </v>
          </cell>
        </row>
        <row r="893">
          <cell r="B893" t="str">
            <v>E10</v>
          </cell>
          <cell r="F893">
            <v>1</v>
          </cell>
          <cell r="G893">
            <v>110201</v>
          </cell>
          <cell r="K893" t="str">
            <v>PSS</v>
          </cell>
          <cell r="M893" t="str">
            <v>DEL</v>
          </cell>
          <cell r="N893" t="str">
            <v>Capital</v>
          </cell>
          <cell r="Q893" t="str">
            <v>no</v>
          </cell>
          <cell r="X893">
            <v>50</v>
          </cell>
          <cell r="Y893" t="str">
            <v xml:space="preserve"> </v>
          </cell>
          <cell r="Z893" t="str">
            <v xml:space="preserve"> </v>
          </cell>
        </row>
        <row r="894">
          <cell r="B894" t="str">
            <v>E10</v>
          </cell>
          <cell r="F894">
            <v>1</v>
          </cell>
          <cell r="G894">
            <v>110201</v>
          </cell>
          <cell r="K894" t="str">
            <v>PSS</v>
          </cell>
          <cell r="M894" t="str">
            <v>DEL</v>
          </cell>
          <cell r="N894" t="str">
            <v>Capital</v>
          </cell>
          <cell r="Q894" t="str">
            <v>no</v>
          </cell>
          <cell r="X894" t="str">
            <v xml:space="preserve"> </v>
          </cell>
          <cell r="Y894" t="str">
            <v xml:space="preserve"> </v>
          </cell>
          <cell r="Z894" t="str">
            <v xml:space="preserve"> </v>
          </cell>
        </row>
        <row r="895">
          <cell r="B895" t="str">
            <v>E10</v>
          </cell>
          <cell r="F895">
            <v>1</v>
          </cell>
          <cell r="G895">
            <v>110701</v>
          </cell>
          <cell r="K895">
            <v>0</v>
          </cell>
          <cell r="M895" t="str">
            <v>DEL</v>
          </cell>
          <cell r="N895" t="str">
            <v>Capital</v>
          </cell>
          <cell r="Q895" t="str">
            <v>no</v>
          </cell>
          <cell r="X895" t="str">
            <v xml:space="preserve"> </v>
          </cell>
          <cell r="Y895" t="str">
            <v xml:space="preserve"> </v>
          </cell>
          <cell r="Z895" t="str">
            <v xml:space="preserve"> </v>
          </cell>
        </row>
        <row r="896">
          <cell r="B896" t="str">
            <v>E10</v>
          </cell>
          <cell r="F896">
            <v>4</v>
          </cell>
          <cell r="G896">
            <v>110201</v>
          </cell>
          <cell r="K896" t="str">
            <v>PSS</v>
          </cell>
          <cell r="M896" t="str">
            <v>DEL</v>
          </cell>
          <cell r="N896" t="str">
            <v>Capital</v>
          </cell>
          <cell r="Q896" t="str">
            <v>no</v>
          </cell>
          <cell r="X896" t="str">
            <v xml:space="preserve"> </v>
          </cell>
          <cell r="Y896">
            <v>-20000</v>
          </cell>
          <cell r="Z896">
            <v>-40000</v>
          </cell>
        </row>
        <row r="897">
          <cell r="B897" t="str">
            <v>E10</v>
          </cell>
          <cell r="F897">
            <v>6</v>
          </cell>
          <cell r="G897">
            <v>110201</v>
          </cell>
          <cell r="K897" t="str">
            <v>PSS</v>
          </cell>
          <cell r="M897" t="str">
            <v>DEL</v>
          </cell>
          <cell r="N897" t="str">
            <v>Capital</v>
          </cell>
          <cell r="Q897" t="str">
            <v>no</v>
          </cell>
          <cell r="X897">
            <v>-50</v>
          </cell>
          <cell r="Y897" t="str">
            <v xml:space="preserve"> </v>
          </cell>
          <cell r="Z897" t="str">
            <v xml:space="preserve"> </v>
          </cell>
        </row>
        <row r="898">
          <cell r="B898" t="str">
            <v>E10</v>
          </cell>
          <cell r="F898">
            <v>4</v>
          </cell>
          <cell r="G898">
            <v>110101</v>
          </cell>
          <cell r="K898">
            <v>0</v>
          </cell>
          <cell r="M898" t="str">
            <v>DEL</v>
          </cell>
          <cell r="N898" t="str">
            <v>Capital</v>
          </cell>
          <cell r="Q898" t="str">
            <v>no</v>
          </cell>
          <cell r="X898" t="str">
            <v xml:space="preserve"> </v>
          </cell>
          <cell r="Y898" t="str">
            <v xml:space="preserve"> </v>
          </cell>
          <cell r="Z898" t="str">
            <v xml:space="preserve"> </v>
          </cell>
        </row>
        <row r="899">
          <cell r="B899" t="str">
            <v>D40</v>
          </cell>
          <cell r="F899">
            <v>2</v>
          </cell>
          <cell r="G899">
            <v>180700</v>
          </cell>
          <cell r="K899">
            <v>0</v>
          </cell>
          <cell r="M899" t="str">
            <v>AME</v>
          </cell>
          <cell r="N899" t="str">
            <v>Resource</v>
          </cell>
          <cell r="Q899" t="str">
            <v>yes</v>
          </cell>
          <cell r="X899" t="str">
            <v xml:space="preserve"> </v>
          </cell>
          <cell r="Y899" t="str">
            <v xml:space="preserve"> </v>
          </cell>
          <cell r="Z899" t="str">
            <v xml:space="preserve"> </v>
          </cell>
        </row>
        <row r="900">
          <cell r="B900" t="str">
            <v>D40</v>
          </cell>
          <cell r="F900">
            <v>2</v>
          </cell>
          <cell r="G900">
            <v>180700</v>
          </cell>
          <cell r="K900">
            <v>0</v>
          </cell>
          <cell r="M900" t="str">
            <v>AME</v>
          </cell>
          <cell r="N900" t="str">
            <v>Resource</v>
          </cell>
          <cell r="Q900" t="str">
            <v>yes</v>
          </cell>
          <cell r="X900" t="str">
            <v xml:space="preserve"> </v>
          </cell>
          <cell r="Y900" t="str">
            <v xml:space="preserve"> </v>
          </cell>
          <cell r="Z900" t="str">
            <v xml:space="preserve"> </v>
          </cell>
        </row>
        <row r="901">
          <cell r="B901" t="str">
            <v>D40</v>
          </cell>
          <cell r="F901">
            <v>5</v>
          </cell>
          <cell r="G901">
            <v>180700</v>
          </cell>
          <cell r="K901">
            <v>0</v>
          </cell>
          <cell r="M901" t="str">
            <v>AME</v>
          </cell>
          <cell r="N901" t="str">
            <v>Resource</v>
          </cell>
          <cell r="Q901" t="str">
            <v>yes</v>
          </cell>
          <cell r="X901" t="str">
            <v xml:space="preserve"> </v>
          </cell>
          <cell r="Y901" t="str">
            <v xml:space="preserve"> </v>
          </cell>
          <cell r="Z901" t="str">
            <v xml:space="preserve"> </v>
          </cell>
        </row>
        <row r="902">
          <cell r="B902" t="str">
            <v>E15</v>
          </cell>
          <cell r="F902">
            <v>3</v>
          </cell>
          <cell r="G902">
            <v>110401</v>
          </cell>
          <cell r="K902">
            <v>0</v>
          </cell>
          <cell r="M902" t="str">
            <v>DEL</v>
          </cell>
          <cell r="N902" t="str">
            <v>Capital</v>
          </cell>
          <cell r="Q902" t="str">
            <v>no</v>
          </cell>
          <cell r="X902" t="str">
            <v xml:space="preserve"> </v>
          </cell>
          <cell r="Y902" t="str">
            <v xml:space="preserve"> </v>
          </cell>
          <cell r="Z902" t="str">
            <v xml:space="preserve"> </v>
          </cell>
        </row>
        <row r="903">
          <cell r="B903" t="str">
            <v>E10</v>
          </cell>
          <cell r="F903">
            <v>2</v>
          </cell>
          <cell r="G903">
            <v>110101</v>
          </cell>
          <cell r="K903">
            <v>0</v>
          </cell>
          <cell r="M903" t="str">
            <v>DEL</v>
          </cell>
          <cell r="N903" t="str">
            <v>Capital</v>
          </cell>
          <cell r="Q903" t="str">
            <v>no</v>
          </cell>
          <cell r="X903" t="str">
            <v xml:space="preserve"> </v>
          </cell>
          <cell r="Y903">
            <v>147712</v>
          </cell>
          <cell r="Z903">
            <v>147712</v>
          </cell>
        </row>
        <row r="904">
          <cell r="B904" t="str">
            <v>E10</v>
          </cell>
          <cell r="F904">
            <v>2</v>
          </cell>
          <cell r="G904">
            <v>110101</v>
          </cell>
          <cell r="K904">
            <v>0</v>
          </cell>
          <cell r="M904" t="str">
            <v>DEL</v>
          </cell>
          <cell r="N904" t="str">
            <v>Capital</v>
          </cell>
          <cell r="Q904" t="str">
            <v>no</v>
          </cell>
          <cell r="X904" t="str">
            <v xml:space="preserve"> </v>
          </cell>
          <cell r="Y904">
            <v>140</v>
          </cell>
          <cell r="Z904">
            <v>140</v>
          </cell>
        </row>
        <row r="905">
          <cell r="B905" t="str">
            <v>E10</v>
          </cell>
          <cell r="F905">
            <v>2</v>
          </cell>
          <cell r="G905">
            <v>110101</v>
          </cell>
          <cell r="K905">
            <v>0</v>
          </cell>
          <cell r="M905" t="str">
            <v>DEL</v>
          </cell>
          <cell r="N905" t="str">
            <v>Capital</v>
          </cell>
          <cell r="Q905" t="str">
            <v>no</v>
          </cell>
          <cell r="X905" t="str">
            <v xml:space="preserve"> </v>
          </cell>
          <cell r="Y905">
            <v>-518</v>
          </cell>
          <cell r="Z905">
            <v>-518</v>
          </cell>
        </row>
        <row r="906">
          <cell r="B906" t="str">
            <v>E10</v>
          </cell>
          <cell r="F906">
            <v>2</v>
          </cell>
          <cell r="G906">
            <v>110201</v>
          </cell>
          <cell r="K906" t="str">
            <v>PSS</v>
          </cell>
          <cell r="M906" t="str">
            <v>DEL</v>
          </cell>
          <cell r="N906" t="str">
            <v>Capital</v>
          </cell>
          <cell r="Q906" t="str">
            <v>no</v>
          </cell>
          <cell r="X906" t="str">
            <v xml:space="preserve"> </v>
          </cell>
          <cell r="Y906">
            <v>20050</v>
          </cell>
          <cell r="Z906">
            <v>40050</v>
          </cell>
        </row>
        <row r="907">
          <cell r="B907" t="str">
            <v>E10</v>
          </cell>
          <cell r="F907">
            <v>2</v>
          </cell>
          <cell r="G907">
            <v>110201</v>
          </cell>
          <cell r="K907" t="str">
            <v>PSS</v>
          </cell>
          <cell r="M907" t="str">
            <v>DEL</v>
          </cell>
          <cell r="N907" t="str">
            <v>Capital</v>
          </cell>
          <cell r="Q907" t="str">
            <v>no</v>
          </cell>
          <cell r="X907" t="str">
            <v xml:space="preserve"> </v>
          </cell>
          <cell r="Y907">
            <v>-140</v>
          </cell>
          <cell r="Z907">
            <v>-140</v>
          </cell>
        </row>
        <row r="908">
          <cell r="B908" t="str">
            <v>E10</v>
          </cell>
          <cell r="F908">
            <v>6</v>
          </cell>
          <cell r="G908">
            <v>110101</v>
          </cell>
          <cell r="K908">
            <v>0</v>
          </cell>
          <cell r="M908" t="str">
            <v>DEL</v>
          </cell>
          <cell r="N908" t="str">
            <v>Capital</v>
          </cell>
          <cell r="Q908" t="str">
            <v>no</v>
          </cell>
          <cell r="X908" t="str">
            <v xml:space="preserve"> </v>
          </cell>
          <cell r="Y908" t="str">
            <v xml:space="preserve"> </v>
          </cell>
          <cell r="Z908" t="str">
            <v xml:space="preserve"> </v>
          </cell>
        </row>
        <row r="909">
          <cell r="B909" t="str">
            <v>E10</v>
          </cell>
          <cell r="F909">
            <v>6</v>
          </cell>
          <cell r="G909">
            <v>110101</v>
          </cell>
          <cell r="K909">
            <v>0</v>
          </cell>
          <cell r="M909" t="str">
            <v>DEL</v>
          </cell>
          <cell r="N909" t="str">
            <v>Capital</v>
          </cell>
          <cell r="Q909" t="str">
            <v>no</v>
          </cell>
          <cell r="X909" t="str">
            <v xml:space="preserve"> </v>
          </cell>
          <cell r="Y909" t="str">
            <v xml:space="preserve"> </v>
          </cell>
          <cell r="Z909" t="str">
            <v xml:space="preserve"> </v>
          </cell>
        </row>
        <row r="910">
          <cell r="B910" t="str">
            <v>E10</v>
          </cell>
          <cell r="F910">
            <v>6</v>
          </cell>
          <cell r="G910">
            <v>110201</v>
          </cell>
          <cell r="K910" t="str">
            <v>PSS</v>
          </cell>
          <cell r="M910" t="str">
            <v>DEL</v>
          </cell>
          <cell r="N910" t="str">
            <v>Capital</v>
          </cell>
          <cell r="Q910" t="str">
            <v>no</v>
          </cell>
          <cell r="X910" t="str">
            <v xml:space="preserve"> </v>
          </cell>
          <cell r="Y910" t="str">
            <v xml:space="preserve"> </v>
          </cell>
          <cell r="Z910" t="str">
            <v xml:space="preserve"> </v>
          </cell>
        </row>
        <row r="911">
          <cell r="B911" t="str">
            <v>E11</v>
          </cell>
          <cell r="F911">
            <v>1</v>
          </cell>
          <cell r="G911">
            <v>110101</v>
          </cell>
          <cell r="K911">
            <v>0</v>
          </cell>
          <cell r="M911" t="str">
            <v>DEL</v>
          </cell>
          <cell r="N911" t="str">
            <v>Capital</v>
          </cell>
          <cell r="Q911" t="str">
            <v>no</v>
          </cell>
          <cell r="X911">
            <v>-37720</v>
          </cell>
          <cell r="Y911" t="str">
            <v xml:space="preserve"> </v>
          </cell>
          <cell r="Z911" t="str">
            <v xml:space="preserve"> </v>
          </cell>
        </row>
        <row r="912">
          <cell r="B912" t="str">
            <v>E11</v>
          </cell>
          <cell r="F912">
            <v>1</v>
          </cell>
          <cell r="G912">
            <v>110401</v>
          </cell>
          <cell r="K912">
            <v>0</v>
          </cell>
          <cell r="M912" t="str">
            <v>DEL</v>
          </cell>
          <cell r="N912" t="str">
            <v>Capital</v>
          </cell>
          <cell r="Q912" t="str">
            <v>no</v>
          </cell>
          <cell r="X912">
            <v>-1</v>
          </cell>
          <cell r="Y912" t="str">
            <v xml:space="preserve"> </v>
          </cell>
          <cell r="Z912" t="str">
            <v xml:space="preserve"> </v>
          </cell>
        </row>
        <row r="913">
          <cell r="B913" t="str">
            <v>E11</v>
          </cell>
          <cell r="F913">
            <v>1</v>
          </cell>
          <cell r="G913">
            <v>110701</v>
          </cell>
          <cell r="K913">
            <v>0</v>
          </cell>
          <cell r="M913" t="str">
            <v>DEL</v>
          </cell>
          <cell r="N913" t="str">
            <v>Capital</v>
          </cell>
          <cell r="Q913" t="str">
            <v>no</v>
          </cell>
          <cell r="X913" t="str">
            <v xml:space="preserve"> </v>
          </cell>
          <cell r="Y913" t="str">
            <v xml:space="preserve"> </v>
          </cell>
          <cell r="Z913" t="str">
            <v xml:space="preserve"> </v>
          </cell>
        </row>
        <row r="914">
          <cell r="B914" t="str">
            <v>E11</v>
          </cell>
          <cell r="F914">
            <v>6</v>
          </cell>
          <cell r="G914">
            <v>110101</v>
          </cell>
          <cell r="K914">
            <v>0</v>
          </cell>
          <cell r="M914" t="str">
            <v>DEL</v>
          </cell>
          <cell r="N914" t="str">
            <v>Capital</v>
          </cell>
          <cell r="Q914" t="str">
            <v>no</v>
          </cell>
          <cell r="X914">
            <v>-60000</v>
          </cell>
          <cell r="Y914" t="str">
            <v xml:space="preserve"> </v>
          </cell>
          <cell r="Z914" t="str">
            <v xml:space="preserve"> </v>
          </cell>
        </row>
        <row r="915">
          <cell r="B915" t="str">
            <v>E11</v>
          </cell>
          <cell r="F915">
            <v>4</v>
          </cell>
          <cell r="G915">
            <v>110101</v>
          </cell>
          <cell r="K915">
            <v>0</v>
          </cell>
          <cell r="M915" t="str">
            <v>DEL</v>
          </cell>
          <cell r="N915" t="str">
            <v>Capital</v>
          </cell>
          <cell r="Q915" t="str">
            <v>no</v>
          </cell>
          <cell r="X915" t="str">
            <v xml:space="preserve"> </v>
          </cell>
          <cell r="Y915" t="str">
            <v xml:space="preserve"> </v>
          </cell>
          <cell r="Z915" t="str">
            <v xml:space="preserve"> </v>
          </cell>
        </row>
        <row r="916">
          <cell r="B916" t="str">
            <v>D40</v>
          </cell>
          <cell r="F916">
            <v>6</v>
          </cell>
          <cell r="G916">
            <v>180700</v>
          </cell>
          <cell r="K916">
            <v>0</v>
          </cell>
          <cell r="M916" t="str">
            <v>AME</v>
          </cell>
          <cell r="N916" t="str">
            <v>Resource</v>
          </cell>
          <cell r="Q916" t="str">
            <v>yes</v>
          </cell>
          <cell r="X916" t="str">
            <v xml:space="preserve"> </v>
          </cell>
          <cell r="Y916" t="str">
            <v xml:space="preserve"> </v>
          </cell>
          <cell r="Z916" t="str">
            <v xml:space="preserve"> </v>
          </cell>
        </row>
        <row r="917">
          <cell r="B917" t="str">
            <v>D40</v>
          </cell>
          <cell r="F917">
            <v>2</v>
          </cell>
          <cell r="G917">
            <v>180700</v>
          </cell>
          <cell r="K917">
            <v>0</v>
          </cell>
          <cell r="M917" t="str">
            <v>AME</v>
          </cell>
          <cell r="N917" t="str">
            <v>Resource</v>
          </cell>
          <cell r="Q917" t="str">
            <v>yes</v>
          </cell>
          <cell r="X917" t="str">
            <v xml:space="preserve"> </v>
          </cell>
          <cell r="Y917" t="str">
            <v xml:space="preserve"> </v>
          </cell>
          <cell r="Z917" t="str">
            <v xml:space="preserve"> </v>
          </cell>
        </row>
        <row r="918">
          <cell r="B918" t="str">
            <v>D40</v>
          </cell>
          <cell r="F918">
            <v>5</v>
          </cell>
          <cell r="G918">
            <v>180700</v>
          </cell>
          <cell r="K918">
            <v>0</v>
          </cell>
          <cell r="M918" t="str">
            <v>AME</v>
          </cell>
          <cell r="N918" t="str">
            <v>Resource</v>
          </cell>
          <cell r="Q918" t="str">
            <v>yes</v>
          </cell>
          <cell r="X918" t="str">
            <v xml:space="preserve"> </v>
          </cell>
          <cell r="Y918" t="str">
            <v xml:space="preserve"> </v>
          </cell>
          <cell r="Z918" t="str">
            <v xml:space="preserve"> </v>
          </cell>
        </row>
        <row r="919">
          <cell r="B919" t="str">
            <v>D40</v>
          </cell>
          <cell r="F919">
            <v>5</v>
          </cell>
          <cell r="G919">
            <v>180700</v>
          </cell>
          <cell r="K919">
            <v>0</v>
          </cell>
          <cell r="M919" t="str">
            <v>AME</v>
          </cell>
          <cell r="N919" t="str">
            <v>Resource</v>
          </cell>
          <cell r="Q919" t="str">
            <v>yes</v>
          </cell>
          <cell r="X919">
            <v>611290</v>
          </cell>
          <cell r="Y919" t="str">
            <v xml:space="preserve"> </v>
          </cell>
          <cell r="Z919" t="str">
            <v xml:space="preserve"> </v>
          </cell>
        </row>
        <row r="920">
          <cell r="B920" t="str">
            <v>E11</v>
          </cell>
          <cell r="F920">
            <v>2</v>
          </cell>
          <cell r="G920">
            <v>110101</v>
          </cell>
          <cell r="K920">
            <v>0</v>
          </cell>
          <cell r="M920" t="str">
            <v>DEL</v>
          </cell>
          <cell r="N920" t="str">
            <v>Capital</v>
          </cell>
          <cell r="Q920" t="str">
            <v>no</v>
          </cell>
          <cell r="X920" t="str">
            <v xml:space="preserve"> </v>
          </cell>
          <cell r="Y920">
            <v>-37720</v>
          </cell>
          <cell r="Z920">
            <v>-37720</v>
          </cell>
        </row>
        <row r="921">
          <cell r="B921" t="str">
            <v>E11</v>
          </cell>
          <cell r="F921">
            <v>2</v>
          </cell>
          <cell r="G921">
            <v>110401</v>
          </cell>
          <cell r="K921">
            <v>0</v>
          </cell>
          <cell r="M921" t="str">
            <v>DEL</v>
          </cell>
          <cell r="N921" t="str">
            <v>Capital</v>
          </cell>
          <cell r="Q921" t="str">
            <v>no</v>
          </cell>
          <cell r="X921" t="str">
            <v xml:space="preserve"> </v>
          </cell>
          <cell r="Y921">
            <v>-1</v>
          </cell>
          <cell r="Z921">
            <v>-1</v>
          </cell>
        </row>
        <row r="922">
          <cell r="B922" t="str">
            <v>E11</v>
          </cell>
          <cell r="F922">
            <v>6</v>
          </cell>
          <cell r="G922">
            <v>110101</v>
          </cell>
          <cell r="K922">
            <v>0</v>
          </cell>
          <cell r="M922" t="str">
            <v>DEL</v>
          </cell>
          <cell r="N922" t="str">
            <v>Capital</v>
          </cell>
          <cell r="Q922" t="str">
            <v>no</v>
          </cell>
          <cell r="X922" t="str">
            <v xml:space="preserve"> </v>
          </cell>
          <cell r="Y922" t="str">
            <v xml:space="preserve"> </v>
          </cell>
          <cell r="Z922" t="str">
            <v xml:space="preserve"> </v>
          </cell>
        </row>
        <row r="923">
          <cell r="B923" t="str">
            <v>E15</v>
          </cell>
          <cell r="F923">
            <v>1</v>
          </cell>
          <cell r="G923">
            <v>110101</v>
          </cell>
          <cell r="K923">
            <v>0</v>
          </cell>
          <cell r="M923" t="str">
            <v>DEL</v>
          </cell>
          <cell r="N923" t="str">
            <v>Capital</v>
          </cell>
          <cell r="Q923" t="str">
            <v>no</v>
          </cell>
          <cell r="X923">
            <v>2453703</v>
          </cell>
          <cell r="Y923" t="str">
            <v xml:space="preserve"> </v>
          </cell>
          <cell r="Z923" t="str">
            <v xml:space="preserve"> </v>
          </cell>
        </row>
        <row r="924">
          <cell r="B924" t="str">
            <v>E15</v>
          </cell>
          <cell r="F924">
            <v>1</v>
          </cell>
          <cell r="G924">
            <v>110201</v>
          </cell>
          <cell r="K924" t="str">
            <v>PSS</v>
          </cell>
          <cell r="M924" t="str">
            <v>DEL</v>
          </cell>
          <cell r="N924" t="str">
            <v>Capital</v>
          </cell>
          <cell r="Q924" t="str">
            <v>no</v>
          </cell>
          <cell r="X924" t="str">
            <v xml:space="preserve"> </v>
          </cell>
          <cell r="Y924" t="str">
            <v xml:space="preserve"> </v>
          </cell>
          <cell r="Z924" t="str">
            <v xml:space="preserve"> </v>
          </cell>
        </row>
        <row r="925">
          <cell r="B925" t="str">
            <v>E15</v>
          </cell>
          <cell r="F925">
            <v>1</v>
          </cell>
          <cell r="G925">
            <v>110302</v>
          </cell>
          <cell r="K925">
            <v>0</v>
          </cell>
          <cell r="M925" t="str">
            <v>DEL</v>
          </cell>
          <cell r="N925" t="str">
            <v>Capital</v>
          </cell>
          <cell r="Q925" t="str">
            <v>no</v>
          </cell>
          <cell r="X925" t="str">
            <v xml:space="preserve"> </v>
          </cell>
          <cell r="Y925" t="str">
            <v xml:space="preserve"> </v>
          </cell>
          <cell r="Z925" t="str">
            <v xml:space="preserve"> </v>
          </cell>
        </row>
        <row r="926">
          <cell r="B926" t="str">
            <v>E15</v>
          </cell>
          <cell r="F926">
            <v>1</v>
          </cell>
          <cell r="G926">
            <v>110401</v>
          </cell>
          <cell r="K926">
            <v>0</v>
          </cell>
          <cell r="M926" t="str">
            <v>DEL</v>
          </cell>
          <cell r="N926" t="str">
            <v>Capital</v>
          </cell>
          <cell r="Q926" t="str">
            <v>no</v>
          </cell>
          <cell r="X926">
            <v>16940</v>
          </cell>
          <cell r="Y926" t="str">
            <v xml:space="preserve"> </v>
          </cell>
          <cell r="Z926" t="str">
            <v xml:space="preserve"> </v>
          </cell>
        </row>
        <row r="927">
          <cell r="B927" t="str">
            <v>E15</v>
          </cell>
          <cell r="F927">
            <v>1</v>
          </cell>
          <cell r="G927">
            <v>110405</v>
          </cell>
          <cell r="K927">
            <v>0</v>
          </cell>
          <cell r="M927" t="str">
            <v>DEL</v>
          </cell>
          <cell r="N927" t="str">
            <v>Capital</v>
          </cell>
          <cell r="Q927" t="str">
            <v>no</v>
          </cell>
          <cell r="X927" t="str">
            <v xml:space="preserve"> </v>
          </cell>
          <cell r="Y927" t="str">
            <v xml:space="preserve"> </v>
          </cell>
          <cell r="Z927" t="str">
            <v xml:space="preserve"> </v>
          </cell>
        </row>
        <row r="928">
          <cell r="B928" t="str">
            <v>E15</v>
          </cell>
          <cell r="F928">
            <v>1</v>
          </cell>
          <cell r="G928">
            <v>110407</v>
          </cell>
          <cell r="K928">
            <v>0</v>
          </cell>
          <cell r="M928" t="str">
            <v>DEL</v>
          </cell>
          <cell r="N928" t="str">
            <v>Capital</v>
          </cell>
          <cell r="Q928" t="str">
            <v>no</v>
          </cell>
          <cell r="X928">
            <v>200</v>
          </cell>
          <cell r="Y928" t="str">
            <v xml:space="preserve"> </v>
          </cell>
          <cell r="Z928" t="str">
            <v xml:space="preserve"> </v>
          </cell>
        </row>
        <row r="929">
          <cell r="B929" t="str">
            <v>E15</v>
          </cell>
          <cell r="F929">
            <v>1</v>
          </cell>
          <cell r="G929">
            <v>110408</v>
          </cell>
          <cell r="K929">
            <v>0</v>
          </cell>
          <cell r="M929" t="str">
            <v>DEL</v>
          </cell>
          <cell r="N929" t="str">
            <v>Capital</v>
          </cell>
          <cell r="Q929" t="str">
            <v>no</v>
          </cell>
          <cell r="X929" t="str">
            <v xml:space="preserve"> </v>
          </cell>
          <cell r="Y929" t="str">
            <v xml:space="preserve"> </v>
          </cell>
          <cell r="Z929" t="str">
            <v xml:space="preserve"> </v>
          </cell>
        </row>
        <row r="930">
          <cell r="B930" t="str">
            <v>E15</v>
          </cell>
          <cell r="F930">
            <v>1</v>
          </cell>
          <cell r="G930">
            <v>110101</v>
          </cell>
          <cell r="K930">
            <v>0</v>
          </cell>
          <cell r="M930" t="str">
            <v>DEL</v>
          </cell>
          <cell r="N930" t="str">
            <v>Capital</v>
          </cell>
          <cell r="Q930" t="str">
            <v>no</v>
          </cell>
          <cell r="X930" t="str">
            <v xml:space="preserve"> </v>
          </cell>
          <cell r="Y930" t="str">
            <v xml:space="preserve"> </v>
          </cell>
          <cell r="Z930" t="str">
            <v xml:space="preserve"> </v>
          </cell>
        </row>
        <row r="931">
          <cell r="B931" t="str">
            <v>E15</v>
          </cell>
          <cell r="F931">
            <v>1</v>
          </cell>
          <cell r="G931">
            <v>110101</v>
          </cell>
          <cell r="K931">
            <v>0</v>
          </cell>
          <cell r="M931" t="str">
            <v>DEL</v>
          </cell>
          <cell r="N931" t="str">
            <v>Capital</v>
          </cell>
          <cell r="Q931" t="str">
            <v>no</v>
          </cell>
          <cell r="X931">
            <v>144</v>
          </cell>
          <cell r="Y931" t="str">
            <v xml:space="preserve"> </v>
          </cell>
          <cell r="Z931" t="str">
            <v xml:space="preserve"> </v>
          </cell>
        </row>
        <row r="932">
          <cell r="B932" t="str">
            <v>E15</v>
          </cell>
          <cell r="F932">
            <v>1</v>
          </cell>
          <cell r="G932">
            <v>110101</v>
          </cell>
          <cell r="K932">
            <v>0</v>
          </cell>
          <cell r="M932" t="str">
            <v>DEL</v>
          </cell>
          <cell r="N932" t="str">
            <v>Capital</v>
          </cell>
          <cell r="Q932" t="str">
            <v>no</v>
          </cell>
          <cell r="X932">
            <v>12000</v>
          </cell>
          <cell r="Y932" t="str">
            <v xml:space="preserve"> </v>
          </cell>
          <cell r="Z932" t="str">
            <v xml:space="preserve"> </v>
          </cell>
        </row>
        <row r="933">
          <cell r="B933" t="str">
            <v>E15</v>
          </cell>
          <cell r="F933">
            <v>1</v>
          </cell>
          <cell r="G933">
            <v>110201</v>
          </cell>
          <cell r="K933" t="str">
            <v>PSS</v>
          </cell>
          <cell r="M933" t="str">
            <v>DEL</v>
          </cell>
          <cell r="N933" t="str">
            <v>Capital</v>
          </cell>
          <cell r="Q933" t="str">
            <v>no</v>
          </cell>
          <cell r="X933">
            <v>3165</v>
          </cell>
          <cell r="Y933" t="str">
            <v xml:space="preserve"> </v>
          </cell>
          <cell r="Z933" t="str">
            <v xml:space="preserve"> </v>
          </cell>
        </row>
        <row r="934">
          <cell r="B934" t="str">
            <v>E15</v>
          </cell>
          <cell r="F934">
            <v>1</v>
          </cell>
          <cell r="G934">
            <v>110306</v>
          </cell>
          <cell r="K934">
            <v>0</v>
          </cell>
          <cell r="M934" t="str">
            <v>DEL</v>
          </cell>
          <cell r="N934" t="str">
            <v>Capital</v>
          </cell>
          <cell r="Q934" t="str">
            <v>no</v>
          </cell>
          <cell r="X934">
            <v>5067</v>
          </cell>
          <cell r="Y934" t="str">
            <v xml:space="preserve"> </v>
          </cell>
          <cell r="Z934" t="str">
            <v xml:space="preserve"> </v>
          </cell>
        </row>
        <row r="935">
          <cell r="B935" t="str">
            <v>E15</v>
          </cell>
          <cell r="F935">
            <v>1</v>
          </cell>
          <cell r="G935">
            <v>110701</v>
          </cell>
          <cell r="K935">
            <v>0</v>
          </cell>
          <cell r="M935" t="str">
            <v>DEL</v>
          </cell>
          <cell r="N935" t="str">
            <v>Capital</v>
          </cell>
          <cell r="Q935" t="str">
            <v>no</v>
          </cell>
          <cell r="X935" t="str">
            <v xml:space="preserve"> </v>
          </cell>
          <cell r="Y935" t="str">
            <v xml:space="preserve"> </v>
          </cell>
          <cell r="Z935" t="str">
            <v xml:space="preserve"> </v>
          </cell>
        </row>
        <row r="936">
          <cell r="B936" t="str">
            <v>E15</v>
          </cell>
          <cell r="F936">
            <v>1</v>
          </cell>
          <cell r="G936">
            <v>110701</v>
          </cell>
          <cell r="K936">
            <v>0</v>
          </cell>
          <cell r="M936" t="str">
            <v>DEL</v>
          </cell>
          <cell r="N936" t="str">
            <v>Capital</v>
          </cell>
          <cell r="Q936" t="str">
            <v>no</v>
          </cell>
          <cell r="X936" t="str">
            <v xml:space="preserve"> </v>
          </cell>
          <cell r="Y936" t="str">
            <v xml:space="preserve"> </v>
          </cell>
          <cell r="Z936" t="str">
            <v xml:space="preserve"> </v>
          </cell>
        </row>
        <row r="937">
          <cell r="B937" t="str">
            <v>E15</v>
          </cell>
          <cell r="F937">
            <v>6</v>
          </cell>
          <cell r="G937">
            <v>110101</v>
          </cell>
          <cell r="K937">
            <v>0</v>
          </cell>
          <cell r="M937" t="str">
            <v>DEL</v>
          </cell>
          <cell r="N937" t="str">
            <v>Capital</v>
          </cell>
          <cell r="Q937" t="str">
            <v>no</v>
          </cell>
          <cell r="X937">
            <v>-1552652</v>
          </cell>
          <cell r="Y937" t="str">
            <v xml:space="preserve"> </v>
          </cell>
          <cell r="Z937" t="str">
            <v xml:space="preserve"> </v>
          </cell>
        </row>
        <row r="938">
          <cell r="B938" t="str">
            <v>E15</v>
          </cell>
          <cell r="F938">
            <v>6</v>
          </cell>
          <cell r="G938">
            <v>110101</v>
          </cell>
          <cell r="K938">
            <v>0</v>
          </cell>
          <cell r="M938" t="str">
            <v>DEL</v>
          </cell>
          <cell r="N938" t="str">
            <v>Capital</v>
          </cell>
          <cell r="Q938" t="str">
            <v>no</v>
          </cell>
          <cell r="X938">
            <v>-144</v>
          </cell>
          <cell r="Y938" t="str">
            <v xml:space="preserve"> </v>
          </cell>
          <cell r="Z938" t="str">
            <v xml:space="preserve"> </v>
          </cell>
        </row>
        <row r="939">
          <cell r="B939" t="str">
            <v>E15</v>
          </cell>
          <cell r="F939">
            <v>6</v>
          </cell>
          <cell r="G939">
            <v>110401</v>
          </cell>
          <cell r="K939">
            <v>0</v>
          </cell>
          <cell r="M939" t="str">
            <v>DEL</v>
          </cell>
          <cell r="N939" t="str">
            <v>Capital</v>
          </cell>
          <cell r="Q939" t="str">
            <v>no</v>
          </cell>
          <cell r="X939">
            <v>256</v>
          </cell>
          <cell r="Y939">
            <v>256</v>
          </cell>
          <cell r="Z939">
            <v>256</v>
          </cell>
        </row>
        <row r="940">
          <cell r="B940" t="str">
            <v>E15</v>
          </cell>
          <cell r="F940">
            <v>6</v>
          </cell>
          <cell r="G940">
            <v>110401</v>
          </cell>
          <cell r="K940">
            <v>0</v>
          </cell>
          <cell r="M940" t="str">
            <v>DEL</v>
          </cell>
          <cell r="N940" t="str">
            <v>Capital</v>
          </cell>
          <cell r="Q940" t="str">
            <v>no</v>
          </cell>
          <cell r="X940">
            <v>-130</v>
          </cell>
          <cell r="Y940">
            <v>-200</v>
          </cell>
          <cell r="Z940">
            <v>-200</v>
          </cell>
        </row>
        <row r="941">
          <cell r="B941" t="str">
            <v>E15</v>
          </cell>
          <cell r="F941">
            <v>6</v>
          </cell>
          <cell r="G941">
            <v>110407</v>
          </cell>
          <cell r="K941">
            <v>0</v>
          </cell>
          <cell r="M941" t="str">
            <v>DEL</v>
          </cell>
          <cell r="N941" t="str">
            <v>Capital</v>
          </cell>
          <cell r="Q941" t="str">
            <v>no</v>
          </cell>
          <cell r="X941">
            <v>130</v>
          </cell>
          <cell r="Y941">
            <v>200</v>
          </cell>
          <cell r="Z941">
            <v>200</v>
          </cell>
        </row>
        <row r="942">
          <cell r="B942" t="str">
            <v>D40</v>
          </cell>
          <cell r="F942">
            <v>5</v>
          </cell>
          <cell r="G942">
            <v>180700</v>
          </cell>
          <cell r="K942">
            <v>0</v>
          </cell>
          <cell r="M942" t="str">
            <v>AME</v>
          </cell>
          <cell r="N942" t="str">
            <v>Resource</v>
          </cell>
          <cell r="Q942" t="str">
            <v>yes</v>
          </cell>
          <cell r="X942">
            <v>-611290</v>
          </cell>
          <cell r="Y942" t="str">
            <v xml:space="preserve"> </v>
          </cell>
          <cell r="Z942" t="str">
            <v xml:space="preserve"> </v>
          </cell>
        </row>
        <row r="943">
          <cell r="B943" t="str">
            <v>D40</v>
          </cell>
          <cell r="F943">
            <v>6</v>
          </cell>
          <cell r="G943">
            <v>180700</v>
          </cell>
          <cell r="K943">
            <v>0</v>
          </cell>
          <cell r="M943" t="str">
            <v>AME</v>
          </cell>
          <cell r="N943" t="str">
            <v>Resource</v>
          </cell>
          <cell r="Q943" t="str">
            <v>yes</v>
          </cell>
          <cell r="X943" t="str">
            <v xml:space="preserve"> </v>
          </cell>
          <cell r="Y943" t="str">
            <v xml:space="preserve"> </v>
          </cell>
          <cell r="Z943" t="str">
            <v xml:space="preserve"> </v>
          </cell>
        </row>
        <row r="944">
          <cell r="B944" t="str">
            <v>D40</v>
          </cell>
          <cell r="F944">
            <v>6</v>
          </cell>
          <cell r="G944">
            <v>180700</v>
          </cell>
          <cell r="K944">
            <v>0</v>
          </cell>
          <cell r="M944" t="str">
            <v>AME</v>
          </cell>
          <cell r="N944" t="str">
            <v>Resource</v>
          </cell>
          <cell r="Q944" t="str">
            <v>yes</v>
          </cell>
          <cell r="X944" t="str">
            <v xml:space="preserve"> </v>
          </cell>
          <cell r="Y944" t="str">
            <v xml:space="preserve"> </v>
          </cell>
          <cell r="Z944" t="str">
            <v xml:space="preserve"> </v>
          </cell>
        </row>
        <row r="945">
          <cell r="B945" t="str">
            <v>E15</v>
          </cell>
          <cell r="F945">
            <v>6</v>
          </cell>
          <cell r="G945">
            <v>110101</v>
          </cell>
          <cell r="K945">
            <v>0</v>
          </cell>
          <cell r="M945" t="str">
            <v>DEL</v>
          </cell>
          <cell r="N945" t="str">
            <v>Capital</v>
          </cell>
          <cell r="Q945" t="str">
            <v>no</v>
          </cell>
          <cell r="X945">
            <v>14469</v>
          </cell>
          <cell r="Y945" t="str">
            <v xml:space="preserve"> </v>
          </cell>
          <cell r="Z945" t="str">
            <v xml:space="preserve"> </v>
          </cell>
        </row>
        <row r="946">
          <cell r="B946" t="str">
            <v>E15</v>
          </cell>
          <cell r="F946">
            <v>6</v>
          </cell>
          <cell r="G946">
            <v>110201</v>
          </cell>
          <cell r="K946" t="str">
            <v>PSS</v>
          </cell>
          <cell r="M946" t="str">
            <v>DEL</v>
          </cell>
          <cell r="N946" t="str">
            <v>Capital</v>
          </cell>
          <cell r="Q946" t="str">
            <v>no</v>
          </cell>
          <cell r="X946">
            <v>50</v>
          </cell>
          <cell r="Y946" t="str">
            <v xml:space="preserve"> </v>
          </cell>
          <cell r="Z946" t="str">
            <v xml:space="preserve"> </v>
          </cell>
        </row>
        <row r="947">
          <cell r="B947" t="str">
            <v>D40</v>
          </cell>
          <cell r="F947">
            <v>12</v>
          </cell>
          <cell r="G947">
            <v>180700</v>
          </cell>
          <cell r="K947">
            <v>0</v>
          </cell>
          <cell r="M947" t="str">
            <v>AME</v>
          </cell>
          <cell r="N947" t="str">
            <v>Resource</v>
          </cell>
          <cell r="Q947" t="str">
            <v>yes</v>
          </cell>
          <cell r="X947" t="str">
            <v xml:space="preserve"> </v>
          </cell>
          <cell r="Y947">
            <v>323552</v>
          </cell>
          <cell r="Z947">
            <v>341395</v>
          </cell>
        </row>
        <row r="948">
          <cell r="B948" t="str">
            <v>E15</v>
          </cell>
          <cell r="F948">
            <v>6</v>
          </cell>
          <cell r="G948">
            <v>110401</v>
          </cell>
          <cell r="K948">
            <v>0</v>
          </cell>
          <cell r="M948" t="str">
            <v>DEL</v>
          </cell>
          <cell r="N948" t="str">
            <v>Capital</v>
          </cell>
          <cell r="Q948" t="str">
            <v>no</v>
          </cell>
          <cell r="X948">
            <v>2409</v>
          </cell>
          <cell r="Y948" t="str">
            <v xml:space="preserve"> </v>
          </cell>
          <cell r="Z948" t="str">
            <v xml:space="preserve"> </v>
          </cell>
        </row>
        <row r="949">
          <cell r="B949" t="str">
            <v>L21</v>
          </cell>
          <cell r="F949">
            <v>4</v>
          </cell>
          <cell r="G949">
            <v>110302</v>
          </cell>
          <cell r="K949">
            <v>0</v>
          </cell>
          <cell r="M949" t="str">
            <v>DEL</v>
          </cell>
          <cell r="N949" t="str">
            <v>Resource</v>
          </cell>
          <cell r="Q949" t="str">
            <v>no</v>
          </cell>
          <cell r="X949" t="str">
            <v xml:space="preserve"> </v>
          </cell>
          <cell r="Y949" t="str">
            <v xml:space="preserve"> </v>
          </cell>
          <cell r="Z949" t="str">
            <v xml:space="preserve"> </v>
          </cell>
        </row>
        <row r="950">
          <cell r="B950" t="str">
            <v>L21</v>
          </cell>
          <cell r="F950">
            <v>4</v>
          </cell>
          <cell r="G950">
            <v>110302</v>
          </cell>
          <cell r="K950">
            <v>0</v>
          </cell>
          <cell r="M950" t="str">
            <v>DEL</v>
          </cell>
          <cell r="N950" t="str">
            <v>Resource</v>
          </cell>
          <cell r="Q950" t="str">
            <v>no</v>
          </cell>
          <cell r="X950" t="str">
            <v xml:space="preserve"> </v>
          </cell>
          <cell r="Y950" t="str">
            <v xml:space="preserve"> </v>
          </cell>
          <cell r="Z950" t="str">
            <v xml:space="preserve"> </v>
          </cell>
        </row>
        <row r="951">
          <cell r="B951" t="str">
            <v>E05</v>
          </cell>
          <cell r="F951">
            <v>9</v>
          </cell>
          <cell r="G951">
            <v>110101</v>
          </cell>
          <cell r="K951">
            <v>0</v>
          </cell>
          <cell r="M951" t="str">
            <v>DEL</v>
          </cell>
          <cell r="N951" t="str">
            <v>Capital</v>
          </cell>
          <cell r="Q951" t="str">
            <v>no</v>
          </cell>
          <cell r="X951" t="str">
            <v xml:space="preserve"> </v>
          </cell>
          <cell r="Y951" t="str">
            <v xml:space="preserve"> </v>
          </cell>
          <cell r="Z951" t="str">
            <v xml:space="preserve"> </v>
          </cell>
        </row>
        <row r="952">
          <cell r="B952" t="str">
            <v>D40</v>
          </cell>
          <cell r="F952">
            <v>12</v>
          </cell>
          <cell r="G952">
            <v>180700</v>
          </cell>
          <cell r="K952">
            <v>0</v>
          </cell>
          <cell r="M952" t="str">
            <v>AME</v>
          </cell>
          <cell r="N952" t="str">
            <v>Resource</v>
          </cell>
          <cell r="Q952" t="str">
            <v>yes</v>
          </cell>
          <cell r="X952" t="str">
            <v xml:space="preserve"> </v>
          </cell>
          <cell r="Y952">
            <v>-7916</v>
          </cell>
          <cell r="Z952">
            <v>22282</v>
          </cell>
        </row>
        <row r="953">
          <cell r="B953" t="str">
            <v>E05</v>
          </cell>
          <cell r="F953">
            <v>9</v>
          </cell>
          <cell r="G953">
            <v>110701</v>
          </cell>
          <cell r="K953">
            <v>0</v>
          </cell>
          <cell r="M953" t="str">
            <v>DEL</v>
          </cell>
          <cell r="N953" t="str">
            <v>Capital</v>
          </cell>
          <cell r="Q953" t="str">
            <v>no</v>
          </cell>
          <cell r="X953" t="str">
            <v xml:space="preserve"> </v>
          </cell>
          <cell r="Y953" t="str">
            <v xml:space="preserve"> </v>
          </cell>
          <cell r="Z953" t="str">
            <v xml:space="preserve"> </v>
          </cell>
        </row>
        <row r="954">
          <cell r="B954" t="str">
            <v>E15</v>
          </cell>
          <cell r="F954">
            <v>4</v>
          </cell>
          <cell r="G954">
            <v>110201</v>
          </cell>
          <cell r="K954" t="str">
            <v>PSS</v>
          </cell>
          <cell r="M954" t="str">
            <v>DEL</v>
          </cell>
          <cell r="N954" t="str">
            <v>Capital</v>
          </cell>
          <cell r="Q954" t="str">
            <v>no</v>
          </cell>
          <cell r="X954" t="str">
            <v xml:space="preserve"> </v>
          </cell>
          <cell r="Y954" t="str">
            <v xml:space="preserve"> </v>
          </cell>
          <cell r="Z954" t="str">
            <v xml:space="preserve"> </v>
          </cell>
        </row>
        <row r="955">
          <cell r="B955" t="str">
            <v>E05</v>
          </cell>
          <cell r="F955">
            <v>9</v>
          </cell>
          <cell r="G955">
            <v>110701</v>
          </cell>
          <cell r="K955">
            <v>0</v>
          </cell>
          <cell r="M955" t="str">
            <v>DEL</v>
          </cell>
          <cell r="N955" t="str">
            <v>Capital</v>
          </cell>
          <cell r="Q955" t="str">
            <v>no</v>
          </cell>
          <cell r="X955" t="str">
            <v xml:space="preserve"> </v>
          </cell>
          <cell r="Y955" t="str">
            <v xml:space="preserve"> </v>
          </cell>
          <cell r="Z955" t="str">
            <v xml:space="preserve"> </v>
          </cell>
        </row>
        <row r="956">
          <cell r="B956" t="str">
            <v>L21</v>
          </cell>
          <cell r="F956">
            <v>2</v>
          </cell>
          <cell r="G956">
            <v>110302</v>
          </cell>
          <cell r="K956">
            <v>0</v>
          </cell>
          <cell r="M956" t="str">
            <v>DEL</v>
          </cell>
          <cell r="N956" t="str">
            <v>Resource</v>
          </cell>
          <cell r="Q956" t="str">
            <v>no</v>
          </cell>
          <cell r="X956" t="str">
            <v xml:space="preserve"> </v>
          </cell>
          <cell r="Y956">
            <v>-1125</v>
          </cell>
          <cell r="Z956">
            <v>-1125</v>
          </cell>
        </row>
        <row r="957">
          <cell r="B957" t="str">
            <v>D20</v>
          </cell>
          <cell r="F957">
            <v>12</v>
          </cell>
          <cell r="G957">
            <v>110301</v>
          </cell>
          <cell r="K957">
            <v>0</v>
          </cell>
          <cell r="M957" t="str">
            <v>DEL</v>
          </cell>
          <cell r="N957" t="str">
            <v>Resource</v>
          </cell>
          <cell r="Q957" t="str">
            <v>yes</v>
          </cell>
          <cell r="X957">
            <v>-1500</v>
          </cell>
          <cell r="Y957" t="str">
            <v xml:space="preserve"> </v>
          </cell>
          <cell r="Z957" t="str">
            <v xml:space="preserve"> </v>
          </cell>
        </row>
        <row r="958">
          <cell r="B958" t="str">
            <v>E06</v>
          </cell>
          <cell r="F958">
            <v>9</v>
          </cell>
          <cell r="G958">
            <v>110101</v>
          </cell>
          <cell r="K958">
            <v>0</v>
          </cell>
          <cell r="M958" t="str">
            <v>DEL</v>
          </cell>
          <cell r="N958" t="str">
            <v>Capital</v>
          </cell>
          <cell r="Q958" t="str">
            <v>no</v>
          </cell>
          <cell r="X958" t="str">
            <v xml:space="preserve"> </v>
          </cell>
          <cell r="Y958" t="str">
            <v xml:space="preserve"> </v>
          </cell>
          <cell r="Z958" t="str">
            <v xml:space="preserve"> </v>
          </cell>
        </row>
        <row r="959">
          <cell r="B959" t="str">
            <v>L21</v>
          </cell>
          <cell r="F959">
            <v>4</v>
          </cell>
          <cell r="G959">
            <v>110302</v>
          </cell>
          <cell r="K959">
            <v>0</v>
          </cell>
          <cell r="M959" t="str">
            <v>DEL</v>
          </cell>
          <cell r="N959" t="str">
            <v>Resource</v>
          </cell>
          <cell r="Q959" t="str">
            <v>no</v>
          </cell>
          <cell r="X959">
            <v>-1125</v>
          </cell>
          <cell r="Y959" t="str">
            <v xml:space="preserve"> </v>
          </cell>
          <cell r="Z959" t="str">
            <v xml:space="preserve"> </v>
          </cell>
        </row>
        <row r="960">
          <cell r="B960" t="str">
            <v>E10</v>
          </cell>
          <cell r="F960">
            <v>9</v>
          </cell>
          <cell r="G960">
            <v>110101</v>
          </cell>
          <cell r="K960">
            <v>0</v>
          </cell>
          <cell r="M960" t="str">
            <v>DEL</v>
          </cell>
          <cell r="N960" t="str">
            <v>Capital</v>
          </cell>
          <cell r="Q960" t="str">
            <v>no</v>
          </cell>
          <cell r="X960" t="str">
            <v xml:space="preserve"> </v>
          </cell>
          <cell r="Y960" t="str">
            <v xml:space="preserve"> </v>
          </cell>
          <cell r="Z960" t="str">
            <v xml:space="preserve"> </v>
          </cell>
        </row>
        <row r="961">
          <cell r="B961" t="str">
            <v>E10</v>
          </cell>
          <cell r="F961">
            <v>9</v>
          </cell>
          <cell r="G961">
            <v>110101</v>
          </cell>
          <cell r="K961">
            <v>0</v>
          </cell>
          <cell r="M961" t="str">
            <v>DEL</v>
          </cell>
          <cell r="N961" t="str">
            <v>Capital</v>
          </cell>
          <cell r="Q961" t="str">
            <v>no</v>
          </cell>
          <cell r="X961" t="str">
            <v xml:space="preserve"> </v>
          </cell>
          <cell r="Y961" t="str">
            <v xml:space="preserve"> </v>
          </cell>
          <cell r="Z961" t="str">
            <v xml:space="preserve"> </v>
          </cell>
        </row>
        <row r="962">
          <cell r="B962" t="str">
            <v>E15</v>
          </cell>
          <cell r="F962">
            <v>2</v>
          </cell>
          <cell r="G962">
            <v>110101</v>
          </cell>
          <cell r="K962">
            <v>0</v>
          </cell>
          <cell r="M962" t="str">
            <v>DEL</v>
          </cell>
          <cell r="N962" t="str">
            <v>Capital</v>
          </cell>
          <cell r="Q962" t="str">
            <v>no</v>
          </cell>
          <cell r="X962" t="str">
            <v xml:space="preserve"> </v>
          </cell>
          <cell r="Y962">
            <v>2453703</v>
          </cell>
          <cell r="Z962">
            <v>2453703</v>
          </cell>
        </row>
        <row r="963">
          <cell r="B963" t="str">
            <v>E15</v>
          </cell>
          <cell r="F963">
            <v>2</v>
          </cell>
          <cell r="G963">
            <v>110401</v>
          </cell>
          <cell r="K963">
            <v>0</v>
          </cell>
          <cell r="M963" t="str">
            <v>DEL</v>
          </cell>
          <cell r="N963" t="str">
            <v>Capital</v>
          </cell>
          <cell r="Q963" t="str">
            <v>no</v>
          </cell>
          <cell r="X963" t="str">
            <v xml:space="preserve"> </v>
          </cell>
          <cell r="Y963">
            <v>16940</v>
          </cell>
          <cell r="Z963">
            <v>16940</v>
          </cell>
        </row>
        <row r="964">
          <cell r="B964" t="str">
            <v>E15</v>
          </cell>
          <cell r="F964">
            <v>2</v>
          </cell>
          <cell r="G964">
            <v>110401</v>
          </cell>
          <cell r="K964">
            <v>0</v>
          </cell>
          <cell r="M964" t="str">
            <v>DEL</v>
          </cell>
          <cell r="N964" t="str">
            <v>Capital</v>
          </cell>
          <cell r="Q964" t="str">
            <v>no</v>
          </cell>
          <cell r="X964" t="str">
            <v xml:space="preserve"> </v>
          </cell>
          <cell r="Y964">
            <v>850</v>
          </cell>
          <cell r="Z964">
            <v>850</v>
          </cell>
        </row>
        <row r="965">
          <cell r="B965" t="str">
            <v>E15</v>
          </cell>
          <cell r="F965">
            <v>2</v>
          </cell>
          <cell r="G965">
            <v>110407</v>
          </cell>
          <cell r="K965">
            <v>0</v>
          </cell>
          <cell r="M965" t="str">
            <v>DEL</v>
          </cell>
          <cell r="N965" t="str">
            <v>Capital</v>
          </cell>
          <cell r="Q965" t="str">
            <v>no</v>
          </cell>
          <cell r="X965" t="str">
            <v xml:space="preserve"> </v>
          </cell>
          <cell r="Y965">
            <v>100</v>
          </cell>
          <cell r="Z965">
            <v>100</v>
          </cell>
        </row>
        <row r="966">
          <cell r="B966" t="str">
            <v>E15</v>
          </cell>
          <cell r="F966">
            <v>2</v>
          </cell>
          <cell r="G966">
            <v>110101</v>
          </cell>
          <cell r="K966">
            <v>0</v>
          </cell>
          <cell r="M966" t="str">
            <v>DEL</v>
          </cell>
          <cell r="N966" t="str">
            <v>Capital</v>
          </cell>
          <cell r="Q966" t="str">
            <v>no</v>
          </cell>
          <cell r="X966" t="str">
            <v xml:space="preserve"> </v>
          </cell>
          <cell r="Y966">
            <v>12000</v>
          </cell>
          <cell r="Z966">
            <v>12000</v>
          </cell>
        </row>
        <row r="967">
          <cell r="B967" t="str">
            <v>E15</v>
          </cell>
          <cell r="F967">
            <v>2</v>
          </cell>
          <cell r="G967">
            <v>110201</v>
          </cell>
          <cell r="K967" t="str">
            <v>PSS</v>
          </cell>
          <cell r="M967" t="str">
            <v>DEL</v>
          </cell>
          <cell r="N967" t="str">
            <v>Capital</v>
          </cell>
          <cell r="Q967" t="str">
            <v>no</v>
          </cell>
          <cell r="X967" t="str">
            <v xml:space="preserve"> </v>
          </cell>
          <cell r="Y967">
            <v>3165</v>
          </cell>
          <cell r="Z967">
            <v>3165</v>
          </cell>
        </row>
        <row r="968">
          <cell r="B968" t="str">
            <v>E15</v>
          </cell>
          <cell r="F968">
            <v>2</v>
          </cell>
          <cell r="G968">
            <v>110306</v>
          </cell>
          <cell r="K968">
            <v>0</v>
          </cell>
          <cell r="M968" t="str">
            <v>DEL</v>
          </cell>
          <cell r="N968" t="str">
            <v>Capital</v>
          </cell>
          <cell r="Q968" t="str">
            <v>no</v>
          </cell>
          <cell r="X968" t="str">
            <v xml:space="preserve"> </v>
          </cell>
          <cell r="Y968">
            <v>5067</v>
          </cell>
          <cell r="Z968">
            <v>5067</v>
          </cell>
        </row>
        <row r="969">
          <cell r="B969" t="str">
            <v>E15</v>
          </cell>
          <cell r="F969">
            <v>6</v>
          </cell>
          <cell r="G969">
            <v>110401</v>
          </cell>
          <cell r="K969">
            <v>0</v>
          </cell>
          <cell r="M969" t="str">
            <v>DEL</v>
          </cell>
          <cell r="N969" t="str">
            <v>Capital</v>
          </cell>
          <cell r="Q969" t="str">
            <v>no</v>
          </cell>
          <cell r="X969" t="str">
            <v xml:space="preserve"> </v>
          </cell>
          <cell r="Y969" t="str">
            <v xml:space="preserve"> </v>
          </cell>
          <cell r="Z969" t="str">
            <v xml:space="preserve"> </v>
          </cell>
        </row>
        <row r="970">
          <cell r="B970" t="str">
            <v>E15</v>
          </cell>
          <cell r="F970">
            <v>6</v>
          </cell>
          <cell r="G970">
            <v>110401</v>
          </cell>
          <cell r="K970">
            <v>0</v>
          </cell>
          <cell r="M970" t="str">
            <v>DEL</v>
          </cell>
          <cell r="N970" t="str">
            <v>Capital</v>
          </cell>
          <cell r="Q970" t="str">
            <v>no</v>
          </cell>
          <cell r="X970" t="str">
            <v xml:space="preserve"> </v>
          </cell>
          <cell r="Y970" t="str">
            <v xml:space="preserve"> </v>
          </cell>
          <cell r="Z970" t="str">
            <v xml:space="preserve"> </v>
          </cell>
        </row>
        <row r="971">
          <cell r="B971" t="str">
            <v>E15</v>
          </cell>
          <cell r="F971">
            <v>6</v>
          </cell>
          <cell r="G971">
            <v>110101</v>
          </cell>
          <cell r="K971">
            <v>0</v>
          </cell>
          <cell r="M971" t="str">
            <v>DEL</v>
          </cell>
          <cell r="N971" t="str">
            <v>Capital</v>
          </cell>
          <cell r="Q971" t="str">
            <v>no</v>
          </cell>
          <cell r="X971" t="str">
            <v xml:space="preserve"> </v>
          </cell>
          <cell r="Y971" t="str">
            <v xml:space="preserve"> </v>
          </cell>
          <cell r="Z971" t="str">
            <v xml:space="preserve"> </v>
          </cell>
        </row>
        <row r="972">
          <cell r="B972" t="str">
            <v>E15</v>
          </cell>
          <cell r="F972">
            <v>3</v>
          </cell>
          <cell r="G972">
            <v>110407</v>
          </cell>
          <cell r="K972">
            <v>0</v>
          </cell>
          <cell r="M972" t="str">
            <v>DEL</v>
          </cell>
          <cell r="N972" t="str">
            <v>Capital</v>
          </cell>
          <cell r="Q972" t="str">
            <v>no</v>
          </cell>
          <cell r="X972" t="str">
            <v xml:space="preserve"> </v>
          </cell>
          <cell r="Y972" t="str">
            <v xml:space="preserve"> </v>
          </cell>
          <cell r="Z972" t="str">
            <v xml:space="preserve"> </v>
          </cell>
        </row>
        <row r="973">
          <cell r="B973" t="str">
            <v>E15</v>
          </cell>
          <cell r="F973">
            <v>3</v>
          </cell>
          <cell r="G973">
            <v>110401</v>
          </cell>
          <cell r="K973">
            <v>0</v>
          </cell>
          <cell r="M973" t="str">
            <v>DEL</v>
          </cell>
          <cell r="N973" t="str">
            <v>Capital</v>
          </cell>
          <cell r="Q973" t="str">
            <v>no</v>
          </cell>
          <cell r="X973" t="str">
            <v xml:space="preserve"> </v>
          </cell>
          <cell r="Y973" t="str">
            <v xml:space="preserve"> </v>
          </cell>
          <cell r="Z973" t="str">
            <v xml:space="preserve"> </v>
          </cell>
        </row>
        <row r="974">
          <cell r="B974" t="str">
            <v>L21</v>
          </cell>
          <cell r="F974">
            <v>9</v>
          </cell>
          <cell r="G974">
            <v>110101</v>
          </cell>
          <cell r="K974">
            <v>0</v>
          </cell>
          <cell r="M974" t="str">
            <v>DEL</v>
          </cell>
          <cell r="N974" t="str">
            <v>Resource</v>
          </cell>
          <cell r="Q974" t="str">
            <v>no</v>
          </cell>
          <cell r="X974" t="str">
            <v xml:space="preserve"> </v>
          </cell>
          <cell r="Y974" t="str">
            <v xml:space="preserve"> </v>
          </cell>
          <cell r="Z974" t="str">
            <v xml:space="preserve"> </v>
          </cell>
        </row>
        <row r="975">
          <cell r="B975" t="str">
            <v>E15</v>
          </cell>
          <cell r="F975">
            <v>3</v>
          </cell>
          <cell r="G975">
            <v>110202</v>
          </cell>
          <cell r="K975" t="str">
            <v>PSS</v>
          </cell>
          <cell r="M975" t="str">
            <v>non-budget</v>
          </cell>
          <cell r="N975" t="str">
            <v>non-budget</v>
          </cell>
          <cell r="Q975" t="str">
            <v>no</v>
          </cell>
          <cell r="X975" t="str">
            <v xml:space="preserve"> </v>
          </cell>
          <cell r="Y975" t="str">
            <v xml:space="preserve"> </v>
          </cell>
          <cell r="Z975" t="str">
            <v xml:space="preserve"> </v>
          </cell>
        </row>
        <row r="976">
          <cell r="B976" t="str">
            <v>E16</v>
          </cell>
          <cell r="F976">
            <v>1</v>
          </cell>
          <cell r="G976">
            <v>110101</v>
          </cell>
          <cell r="K976">
            <v>0</v>
          </cell>
          <cell r="M976" t="str">
            <v>DEL</v>
          </cell>
          <cell r="N976" t="str">
            <v>Capital</v>
          </cell>
          <cell r="Q976" t="str">
            <v>no</v>
          </cell>
          <cell r="X976">
            <v>-280</v>
          </cell>
          <cell r="Y976" t="str">
            <v xml:space="preserve"> </v>
          </cell>
          <cell r="Z976" t="str">
            <v xml:space="preserve"> </v>
          </cell>
        </row>
        <row r="977">
          <cell r="B977" t="str">
            <v>E16</v>
          </cell>
          <cell r="F977">
            <v>1</v>
          </cell>
          <cell r="G977">
            <v>110701</v>
          </cell>
          <cell r="K977">
            <v>0</v>
          </cell>
          <cell r="M977" t="str">
            <v>DEL</v>
          </cell>
          <cell r="N977" t="str">
            <v>Capital</v>
          </cell>
          <cell r="Q977" t="str">
            <v>no</v>
          </cell>
          <cell r="X977" t="str">
            <v xml:space="preserve"> </v>
          </cell>
          <cell r="Y977" t="str">
            <v xml:space="preserve"> </v>
          </cell>
          <cell r="Z977" t="str">
            <v xml:space="preserve"> </v>
          </cell>
        </row>
        <row r="978">
          <cell r="B978" t="str">
            <v>E10</v>
          </cell>
          <cell r="F978">
            <v>9</v>
          </cell>
          <cell r="G978">
            <v>110101</v>
          </cell>
          <cell r="K978">
            <v>0</v>
          </cell>
          <cell r="M978" t="str">
            <v>non-budget</v>
          </cell>
          <cell r="N978" t="str">
            <v>non-budget</v>
          </cell>
          <cell r="Q978" t="str">
            <v>no</v>
          </cell>
          <cell r="X978" t="str">
            <v xml:space="preserve"> </v>
          </cell>
          <cell r="Y978" t="str">
            <v xml:space="preserve"> </v>
          </cell>
          <cell r="Z978" t="str">
            <v xml:space="preserve"> </v>
          </cell>
        </row>
        <row r="979">
          <cell r="B979" t="str">
            <v>E10</v>
          </cell>
          <cell r="F979">
            <v>9</v>
          </cell>
          <cell r="G979">
            <v>110202</v>
          </cell>
          <cell r="K979" t="str">
            <v>PSS</v>
          </cell>
          <cell r="M979" t="str">
            <v>non-budget</v>
          </cell>
          <cell r="N979" t="str">
            <v>non-budget</v>
          </cell>
          <cell r="Q979" t="str">
            <v>no</v>
          </cell>
          <cell r="X979" t="str">
            <v xml:space="preserve"> </v>
          </cell>
          <cell r="Y979" t="str">
            <v xml:space="preserve"> </v>
          </cell>
          <cell r="Z979" t="str">
            <v xml:space="preserve"> </v>
          </cell>
        </row>
        <row r="980">
          <cell r="B980" t="str">
            <v>E16</v>
          </cell>
          <cell r="F980">
            <v>2</v>
          </cell>
          <cell r="G980">
            <v>110101</v>
          </cell>
          <cell r="K980">
            <v>0</v>
          </cell>
          <cell r="M980" t="str">
            <v>DEL</v>
          </cell>
          <cell r="N980" t="str">
            <v>Capital</v>
          </cell>
          <cell r="Q980" t="str">
            <v>no</v>
          </cell>
          <cell r="X980" t="str">
            <v xml:space="preserve"> </v>
          </cell>
          <cell r="Y980">
            <v>-280</v>
          </cell>
          <cell r="Z980">
            <v>-280</v>
          </cell>
        </row>
        <row r="981">
          <cell r="B981" t="str">
            <v>G50</v>
          </cell>
          <cell r="F981">
            <v>1</v>
          </cell>
          <cell r="G981">
            <v>110701</v>
          </cell>
          <cell r="K981">
            <v>0</v>
          </cell>
          <cell r="M981" t="str">
            <v>DEL</v>
          </cell>
          <cell r="N981" t="str">
            <v>Capital</v>
          </cell>
          <cell r="Q981" t="str">
            <v>no</v>
          </cell>
          <cell r="X981" t="str">
            <v xml:space="preserve"> </v>
          </cell>
          <cell r="Y981" t="str">
            <v xml:space="preserve"> </v>
          </cell>
          <cell r="Z981" t="str">
            <v xml:space="preserve"> </v>
          </cell>
        </row>
        <row r="982">
          <cell r="B982" t="str">
            <v>G50</v>
          </cell>
          <cell r="F982">
            <v>1</v>
          </cell>
          <cell r="G982">
            <v>110701</v>
          </cell>
          <cell r="K982">
            <v>0</v>
          </cell>
          <cell r="M982" t="str">
            <v>DEL</v>
          </cell>
          <cell r="N982" t="str">
            <v>Capital</v>
          </cell>
          <cell r="Q982" t="str">
            <v>no</v>
          </cell>
          <cell r="X982" t="str">
            <v xml:space="preserve"> </v>
          </cell>
          <cell r="Y982" t="str">
            <v xml:space="preserve"> </v>
          </cell>
          <cell r="Z982" t="str">
            <v xml:space="preserve"> </v>
          </cell>
        </row>
        <row r="983">
          <cell r="B983" t="str">
            <v>K90</v>
          </cell>
          <cell r="F983">
            <v>1</v>
          </cell>
          <cell r="G983">
            <v>110111</v>
          </cell>
          <cell r="K983">
            <v>0</v>
          </cell>
          <cell r="M983" t="str">
            <v>DEL</v>
          </cell>
          <cell r="N983" t="str">
            <v>Capital</v>
          </cell>
          <cell r="Q983" t="str">
            <v>no</v>
          </cell>
          <cell r="X983">
            <v>200000</v>
          </cell>
          <cell r="Y983" t="str">
            <v xml:space="preserve"> </v>
          </cell>
          <cell r="Z983" t="str">
            <v xml:space="preserve"> </v>
          </cell>
        </row>
        <row r="984">
          <cell r="B984" t="str">
            <v>K90</v>
          </cell>
          <cell r="F984">
            <v>1</v>
          </cell>
          <cell r="G984">
            <v>110401</v>
          </cell>
          <cell r="K984">
            <v>0</v>
          </cell>
          <cell r="M984" t="str">
            <v>DEL</v>
          </cell>
          <cell r="N984" t="str">
            <v>Capital</v>
          </cell>
          <cell r="Q984" t="str">
            <v>no</v>
          </cell>
          <cell r="X984">
            <v>2409</v>
          </cell>
          <cell r="Y984" t="str">
            <v xml:space="preserve"> </v>
          </cell>
          <cell r="Z984" t="str">
            <v xml:space="preserve"> </v>
          </cell>
        </row>
        <row r="985">
          <cell r="B985" t="str">
            <v>K90</v>
          </cell>
          <cell r="F985">
            <v>6</v>
          </cell>
          <cell r="G985">
            <v>110111</v>
          </cell>
          <cell r="K985">
            <v>0</v>
          </cell>
          <cell r="M985" t="str">
            <v>DEL</v>
          </cell>
          <cell r="N985" t="str">
            <v>Capital</v>
          </cell>
          <cell r="Q985" t="str">
            <v>no</v>
          </cell>
          <cell r="X985" t="str">
            <v xml:space="preserve"> </v>
          </cell>
          <cell r="Y985" t="str">
            <v xml:space="preserve"> </v>
          </cell>
          <cell r="Z985" t="str">
            <v xml:space="preserve"> </v>
          </cell>
        </row>
        <row r="986">
          <cell r="B986" t="str">
            <v>K90</v>
          </cell>
          <cell r="F986">
            <v>6</v>
          </cell>
          <cell r="G986">
            <v>110401</v>
          </cell>
          <cell r="K986">
            <v>0</v>
          </cell>
          <cell r="M986" t="str">
            <v>DEL</v>
          </cell>
          <cell r="N986" t="str">
            <v>Capital</v>
          </cell>
          <cell r="Q986" t="str">
            <v>no</v>
          </cell>
          <cell r="X986">
            <v>-2409</v>
          </cell>
          <cell r="Y986" t="str">
            <v xml:space="preserve"> </v>
          </cell>
          <cell r="Z986" t="str">
            <v xml:space="preserve"> </v>
          </cell>
        </row>
        <row r="987">
          <cell r="B987" t="str">
            <v>K90</v>
          </cell>
          <cell r="F987">
            <v>2</v>
          </cell>
          <cell r="G987">
            <v>110111</v>
          </cell>
          <cell r="K987">
            <v>0</v>
          </cell>
          <cell r="M987" t="str">
            <v>DEL</v>
          </cell>
          <cell r="N987" t="str">
            <v>Capital</v>
          </cell>
          <cell r="Q987" t="str">
            <v>no</v>
          </cell>
          <cell r="X987" t="str">
            <v xml:space="preserve"> </v>
          </cell>
          <cell r="Y987">
            <v>200000</v>
          </cell>
          <cell r="Z987">
            <v>200000</v>
          </cell>
        </row>
        <row r="988">
          <cell r="B988" t="str">
            <v>K90</v>
          </cell>
          <cell r="F988">
            <v>2</v>
          </cell>
          <cell r="G988">
            <v>110401</v>
          </cell>
          <cell r="K988">
            <v>0</v>
          </cell>
          <cell r="M988" t="str">
            <v>DEL</v>
          </cell>
          <cell r="N988" t="str">
            <v>Capital</v>
          </cell>
          <cell r="Q988" t="str">
            <v>no</v>
          </cell>
          <cell r="X988" t="str">
            <v xml:space="preserve"> </v>
          </cell>
          <cell r="Y988">
            <v>2409</v>
          </cell>
          <cell r="Z988">
            <v>2409</v>
          </cell>
        </row>
        <row r="989">
          <cell r="B989" t="str">
            <v>N10</v>
          </cell>
          <cell r="F989">
            <v>1</v>
          </cell>
          <cell r="G989">
            <v>110101</v>
          </cell>
          <cell r="K989">
            <v>0</v>
          </cell>
          <cell r="M989" t="str">
            <v>DEL</v>
          </cell>
          <cell r="N989" t="str">
            <v>Capital</v>
          </cell>
          <cell r="Q989" t="str">
            <v>no</v>
          </cell>
          <cell r="X989" t="str">
            <v xml:space="preserve"> </v>
          </cell>
          <cell r="Y989" t="str">
            <v xml:space="preserve"> </v>
          </cell>
          <cell r="Z989" t="str">
            <v xml:space="preserve"> </v>
          </cell>
        </row>
        <row r="990">
          <cell r="B990" t="str">
            <v>N10</v>
          </cell>
          <cell r="F990">
            <v>1</v>
          </cell>
          <cell r="G990">
            <v>110222</v>
          </cell>
          <cell r="K990" t="str">
            <v>PSS</v>
          </cell>
          <cell r="M990" t="str">
            <v>DEL</v>
          </cell>
          <cell r="N990" t="str">
            <v>Capital</v>
          </cell>
          <cell r="Q990" t="str">
            <v>no</v>
          </cell>
          <cell r="X990">
            <v>25000</v>
          </cell>
          <cell r="Y990" t="str">
            <v xml:space="preserve"> </v>
          </cell>
          <cell r="Z990" t="str">
            <v xml:space="preserve"> </v>
          </cell>
        </row>
        <row r="991">
          <cell r="B991" t="str">
            <v>N10</v>
          </cell>
          <cell r="F991">
            <v>1</v>
          </cell>
          <cell r="G991">
            <v>110311</v>
          </cell>
          <cell r="K991">
            <v>0</v>
          </cell>
          <cell r="M991" t="str">
            <v>DEL</v>
          </cell>
          <cell r="N991" t="str">
            <v>Capital</v>
          </cell>
          <cell r="Q991" t="str">
            <v>no</v>
          </cell>
          <cell r="X991" t="str">
            <v xml:space="preserve"> </v>
          </cell>
          <cell r="Y991" t="str">
            <v xml:space="preserve"> </v>
          </cell>
          <cell r="Z991" t="str">
            <v xml:space="preserve"> </v>
          </cell>
        </row>
        <row r="992">
          <cell r="B992" t="str">
            <v>N10</v>
          </cell>
          <cell r="F992">
            <v>4</v>
          </cell>
          <cell r="G992">
            <v>110237</v>
          </cell>
          <cell r="K992" t="str">
            <v>PSS</v>
          </cell>
          <cell r="M992" t="str">
            <v>DEL</v>
          </cell>
          <cell r="N992" t="str">
            <v>Capital</v>
          </cell>
          <cell r="Q992" t="str">
            <v>no</v>
          </cell>
          <cell r="X992" t="str">
            <v xml:space="preserve"> </v>
          </cell>
          <cell r="Y992">
            <v>20000</v>
          </cell>
          <cell r="Z992">
            <v>40000</v>
          </cell>
        </row>
        <row r="993">
          <cell r="B993" t="str">
            <v>N10</v>
          </cell>
          <cell r="F993">
            <v>6</v>
          </cell>
          <cell r="G993">
            <v>110101</v>
          </cell>
          <cell r="K993">
            <v>0</v>
          </cell>
          <cell r="M993" t="str">
            <v>DEL</v>
          </cell>
          <cell r="N993" t="str">
            <v>Capital</v>
          </cell>
          <cell r="Q993" t="str">
            <v>no</v>
          </cell>
          <cell r="X993">
            <v>100000</v>
          </cell>
          <cell r="Y993">
            <v>100000</v>
          </cell>
          <cell r="Z993">
            <v>100000</v>
          </cell>
        </row>
        <row r="994">
          <cell r="B994" t="str">
            <v>E10</v>
          </cell>
          <cell r="F994">
            <v>9</v>
          </cell>
          <cell r="G994">
            <v>110202</v>
          </cell>
          <cell r="K994" t="str">
            <v>PSS</v>
          </cell>
          <cell r="M994" t="str">
            <v>non-budget</v>
          </cell>
          <cell r="N994" t="str">
            <v>non-budget</v>
          </cell>
          <cell r="Q994" t="str">
            <v>no</v>
          </cell>
          <cell r="X994" t="str">
            <v xml:space="preserve"> </v>
          </cell>
          <cell r="Y994" t="str">
            <v xml:space="preserve"> </v>
          </cell>
          <cell r="Z994" t="str">
            <v xml:space="preserve"> </v>
          </cell>
        </row>
        <row r="995">
          <cell r="B995" t="str">
            <v>L21</v>
          </cell>
          <cell r="F995">
            <v>9</v>
          </cell>
          <cell r="G995">
            <v>110302</v>
          </cell>
          <cell r="K995">
            <v>0</v>
          </cell>
          <cell r="M995" t="str">
            <v>DEL</v>
          </cell>
          <cell r="N995" t="str">
            <v>Resource</v>
          </cell>
          <cell r="Q995" t="str">
            <v>no</v>
          </cell>
          <cell r="X995" t="str">
            <v xml:space="preserve"> </v>
          </cell>
          <cell r="Y995" t="str">
            <v xml:space="preserve"> </v>
          </cell>
          <cell r="Z995" t="str">
            <v xml:space="preserve"> </v>
          </cell>
        </row>
        <row r="996">
          <cell r="B996" t="str">
            <v>L40</v>
          </cell>
          <cell r="F996">
            <v>1</v>
          </cell>
          <cell r="G996">
            <v>180700</v>
          </cell>
          <cell r="K996">
            <v>0</v>
          </cell>
          <cell r="M996" t="str">
            <v>AME</v>
          </cell>
          <cell r="N996" t="str">
            <v>Resource</v>
          </cell>
          <cell r="Q996" t="str">
            <v>no</v>
          </cell>
          <cell r="X996">
            <v>6448705</v>
          </cell>
          <cell r="Y996" t="str">
            <v xml:space="preserve"> </v>
          </cell>
          <cell r="Z996" t="str">
            <v xml:space="preserve"> </v>
          </cell>
        </row>
        <row r="997">
          <cell r="B997" t="str">
            <v>L40</v>
          </cell>
          <cell r="F997">
            <v>2</v>
          </cell>
          <cell r="G997">
            <v>180700</v>
          </cell>
          <cell r="K997">
            <v>0</v>
          </cell>
          <cell r="M997" t="str">
            <v>AME</v>
          </cell>
          <cell r="N997" t="str">
            <v>Resource</v>
          </cell>
          <cell r="Q997" t="str">
            <v>no</v>
          </cell>
          <cell r="X997" t="str">
            <v xml:space="preserve"> </v>
          </cell>
          <cell r="Y997">
            <v>-7214873</v>
          </cell>
          <cell r="Z997">
            <v>-7864212</v>
          </cell>
        </row>
        <row r="998">
          <cell r="B998" t="str">
            <v>N10</v>
          </cell>
          <cell r="F998">
            <v>2</v>
          </cell>
          <cell r="G998">
            <v>110222</v>
          </cell>
          <cell r="K998" t="str">
            <v>PSS</v>
          </cell>
          <cell r="M998" t="str">
            <v>DEL</v>
          </cell>
          <cell r="N998" t="str">
            <v>Capital</v>
          </cell>
          <cell r="Q998" t="str">
            <v>no</v>
          </cell>
          <cell r="X998" t="str">
            <v xml:space="preserve"> </v>
          </cell>
          <cell r="Y998">
            <v>25000</v>
          </cell>
          <cell r="Z998">
            <v>25000</v>
          </cell>
        </row>
        <row r="999">
          <cell r="B999" t="str">
            <v>N10</v>
          </cell>
          <cell r="F999">
            <v>6</v>
          </cell>
          <cell r="G999">
            <v>110101</v>
          </cell>
          <cell r="K999">
            <v>0</v>
          </cell>
          <cell r="M999" t="str">
            <v>DEL</v>
          </cell>
          <cell r="N999" t="str">
            <v>Capital</v>
          </cell>
          <cell r="Q999" t="str">
            <v>no</v>
          </cell>
          <cell r="X999" t="str">
            <v xml:space="preserve"> </v>
          </cell>
          <cell r="Y999" t="str">
            <v xml:space="preserve"> </v>
          </cell>
          <cell r="Z999" t="str">
            <v xml:space="preserve"> </v>
          </cell>
        </row>
        <row r="1000">
          <cell r="B1000" t="str">
            <v>N40</v>
          </cell>
          <cell r="F1000">
            <v>1</v>
          </cell>
          <cell r="G1000">
            <v>110601</v>
          </cell>
          <cell r="K1000" t="str">
            <v>PSS</v>
          </cell>
          <cell r="M1000" t="str">
            <v>DEL</v>
          </cell>
          <cell r="N1000" t="str">
            <v>Capital</v>
          </cell>
          <cell r="Q1000" t="str">
            <v>no</v>
          </cell>
          <cell r="X1000">
            <v>53420</v>
          </cell>
          <cell r="Y1000" t="str">
            <v xml:space="preserve"> </v>
          </cell>
          <cell r="Z1000" t="str">
            <v xml:space="preserve"> </v>
          </cell>
        </row>
        <row r="1001">
          <cell r="B1001" t="str">
            <v>E11</v>
          </cell>
          <cell r="F1001">
            <v>9</v>
          </cell>
          <cell r="G1001">
            <v>110101</v>
          </cell>
          <cell r="K1001">
            <v>0</v>
          </cell>
          <cell r="M1001" t="str">
            <v>DEL</v>
          </cell>
          <cell r="N1001" t="str">
            <v>Capital</v>
          </cell>
          <cell r="Q1001" t="str">
            <v>no</v>
          </cell>
          <cell r="X1001" t="str">
            <v xml:space="preserve"> </v>
          </cell>
          <cell r="Y1001" t="str">
            <v xml:space="preserve"> </v>
          </cell>
          <cell r="Z1001" t="str">
            <v xml:space="preserve"> </v>
          </cell>
        </row>
        <row r="1002">
          <cell r="B1002" t="str">
            <v>N40</v>
          </cell>
          <cell r="F1002">
            <v>2</v>
          </cell>
          <cell r="G1002">
            <v>110601</v>
          </cell>
          <cell r="K1002" t="str">
            <v>PSS</v>
          </cell>
          <cell r="M1002" t="str">
            <v>DEL</v>
          </cell>
          <cell r="N1002" t="str">
            <v>Capital</v>
          </cell>
          <cell r="Q1002" t="str">
            <v>no</v>
          </cell>
          <cell r="X1002" t="str">
            <v xml:space="preserve"> </v>
          </cell>
          <cell r="Y1002">
            <v>53420</v>
          </cell>
          <cell r="Z1002">
            <v>53420</v>
          </cell>
        </row>
        <row r="1003">
          <cell r="B1003" t="str">
            <v>N40</v>
          </cell>
          <cell r="F1003">
            <v>6</v>
          </cell>
          <cell r="G1003">
            <v>110601</v>
          </cell>
          <cell r="K1003" t="str">
            <v>PSS</v>
          </cell>
          <cell r="M1003" t="str">
            <v>DEL</v>
          </cell>
          <cell r="N1003" t="str">
            <v>Capital</v>
          </cell>
          <cell r="Q1003" t="str">
            <v>no</v>
          </cell>
          <cell r="X1003" t="str">
            <v xml:space="preserve"> </v>
          </cell>
          <cell r="Y1003" t="str">
            <v xml:space="preserve"> </v>
          </cell>
          <cell r="Z1003" t="str">
            <v xml:space="preserve"> </v>
          </cell>
        </row>
        <row r="1004">
          <cell r="B1004" t="str">
            <v>E15</v>
          </cell>
          <cell r="F1004">
            <v>1</v>
          </cell>
          <cell r="G1004">
            <v>110702</v>
          </cell>
          <cell r="K1004">
            <v>0</v>
          </cell>
          <cell r="M1004" t="str">
            <v>AME</v>
          </cell>
          <cell r="N1004" t="str">
            <v>Capital</v>
          </cell>
          <cell r="Q1004" t="str">
            <v>no</v>
          </cell>
          <cell r="X1004" t="str">
            <v xml:space="preserve"> </v>
          </cell>
          <cell r="Y1004" t="str">
            <v xml:space="preserve"> </v>
          </cell>
          <cell r="Z1004" t="str">
            <v xml:space="preserve"> </v>
          </cell>
        </row>
        <row r="1005">
          <cell r="B1005" t="str">
            <v>E11</v>
          </cell>
          <cell r="F1005">
            <v>9</v>
          </cell>
          <cell r="G1005">
            <v>110101</v>
          </cell>
          <cell r="K1005">
            <v>0</v>
          </cell>
          <cell r="M1005" t="str">
            <v>DEL</v>
          </cell>
          <cell r="N1005" t="str">
            <v>Capital</v>
          </cell>
          <cell r="Q1005" t="str">
            <v>no</v>
          </cell>
          <cell r="X1005" t="str">
            <v xml:space="preserve"> </v>
          </cell>
          <cell r="Y1005" t="str">
            <v xml:space="preserve"> </v>
          </cell>
          <cell r="Z1005" t="str">
            <v xml:space="preserve"> </v>
          </cell>
        </row>
        <row r="1006">
          <cell r="B1006" t="str">
            <v>E15</v>
          </cell>
          <cell r="F1006">
            <v>6</v>
          </cell>
          <cell r="G1006">
            <v>110702</v>
          </cell>
          <cell r="K1006">
            <v>0</v>
          </cell>
          <cell r="M1006" t="str">
            <v>AME</v>
          </cell>
          <cell r="N1006" t="str">
            <v>Capital</v>
          </cell>
          <cell r="Q1006" t="str">
            <v>no</v>
          </cell>
          <cell r="X1006">
            <v>500000</v>
          </cell>
          <cell r="Y1006" t="str">
            <v xml:space="preserve"> </v>
          </cell>
          <cell r="Z1006" t="str">
            <v xml:space="preserve"> </v>
          </cell>
        </row>
        <row r="1007">
          <cell r="B1007" t="str">
            <v>H10</v>
          </cell>
          <cell r="F1007">
            <v>1</v>
          </cell>
          <cell r="G1007">
            <v>110801</v>
          </cell>
          <cell r="K1007">
            <v>0</v>
          </cell>
          <cell r="M1007" t="str">
            <v>AME</v>
          </cell>
          <cell r="N1007" t="str">
            <v>Capital</v>
          </cell>
          <cell r="Q1007" t="str">
            <v>no</v>
          </cell>
          <cell r="X1007" t="str">
            <v xml:space="preserve"> </v>
          </cell>
          <cell r="Y1007" t="str">
            <v xml:space="preserve"> </v>
          </cell>
          <cell r="Z1007" t="str">
            <v xml:space="preserve"> </v>
          </cell>
        </row>
        <row r="1008">
          <cell r="B1008" t="str">
            <v>H10</v>
          </cell>
          <cell r="F1008">
            <v>4</v>
          </cell>
          <cell r="G1008">
            <v>110801</v>
          </cell>
          <cell r="K1008">
            <v>0</v>
          </cell>
          <cell r="M1008" t="str">
            <v>AME</v>
          </cell>
          <cell r="N1008" t="str">
            <v>Capital</v>
          </cell>
          <cell r="Q1008" t="str">
            <v>no</v>
          </cell>
          <cell r="X1008">
            <v>128856</v>
          </cell>
          <cell r="Y1008" t="str">
            <v xml:space="preserve"> </v>
          </cell>
          <cell r="Z1008" t="str">
            <v xml:space="preserve"> </v>
          </cell>
        </row>
        <row r="1009">
          <cell r="B1009" t="str">
            <v>H10</v>
          </cell>
          <cell r="F1009">
            <v>6</v>
          </cell>
          <cell r="G1009">
            <v>110801</v>
          </cell>
          <cell r="K1009">
            <v>0</v>
          </cell>
          <cell r="M1009" t="str">
            <v>AME</v>
          </cell>
          <cell r="N1009" t="str">
            <v>Capital</v>
          </cell>
          <cell r="Q1009" t="str">
            <v>no</v>
          </cell>
          <cell r="X1009">
            <v>228101</v>
          </cell>
          <cell r="Y1009" t="str">
            <v xml:space="preserve"> </v>
          </cell>
          <cell r="Z1009" t="str">
            <v xml:space="preserve"> </v>
          </cell>
        </row>
        <row r="1010">
          <cell r="B1010" t="str">
            <v>E11</v>
          </cell>
          <cell r="F1010">
            <v>9</v>
          </cell>
          <cell r="G1010">
            <v>110401</v>
          </cell>
          <cell r="K1010">
            <v>0</v>
          </cell>
          <cell r="M1010" t="str">
            <v>DEL</v>
          </cell>
          <cell r="N1010" t="str">
            <v>Capital</v>
          </cell>
          <cell r="Q1010" t="str">
            <v>no</v>
          </cell>
          <cell r="X1010" t="str">
            <v xml:space="preserve"> </v>
          </cell>
          <cell r="Y1010" t="str">
            <v xml:space="preserve"> </v>
          </cell>
          <cell r="Z1010" t="str">
            <v xml:space="preserve"> </v>
          </cell>
        </row>
        <row r="1011">
          <cell r="B1011" t="str">
            <v>L40</v>
          </cell>
          <cell r="F1011">
            <v>2</v>
          </cell>
          <cell r="G1011">
            <v>180700</v>
          </cell>
          <cell r="K1011">
            <v>0</v>
          </cell>
          <cell r="M1011" t="str">
            <v>AME</v>
          </cell>
          <cell r="N1011" t="str">
            <v>Resource</v>
          </cell>
          <cell r="Q1011" t="str">
            <v>no</v>
          </cell>
          <cell r="X1011">
            <v>170445</v>
          </cell>
          <cell r="Y1011">
            <v>7214873</v>
          </cell>
          <cell r="Z1011">
            <v>7864212</v>
          </cell>
        </row>
        <row r="1012">
          <cell r="B1012" t="str">
            <v>L40</v>
          </cell>
          <cell r="F1012">
            <v>2</v>
          </cell>
          <cell r="G1012">
            <v>180700</v>
          </cell>
          <cell r="K1012">
            <v>0</v>
          </cell>
          <cell r="M1012" t="str">
            <v>AME</v>
          </cell>
          <cell r="N1012" t="str">
            <v>Resource</v>
          </cell>
          <cell r="Q1012" t="str">
            <v>no</v>
          </cell>
          <cell r="X1012">
            <v>-1019150</v>
          </cell>
          <cell r="Y1012">
            <v>5750000</v>
          </cell>
          <cell r="Z1012">
            <v>5900000</v>
          </cell>
        </row>
        <row r="1013">
          <cell r="B1013" t="str">
            <v>L40</v>
          </cell>
          <cell r="F1013">
            <v>5</v>
          </cell>
          <cell r="G1013">
            <v>180700</v>
          </cell>
          <cell r="K1013">
            <v>0</v>
          </cell>
          <cell r="M1013" t="str">
            <v>AME</v>
          </cell>
          <cell r="N1013" t="str">
            <v>Resource</v>
          </cell>
          <cell r="Q1013" t="str">
            <v>no</v>
          </cell>
          <cell r="X1013">
            <v>1309924</v>
          </cell>
          <cell r="Y1013">
            <v>1657750</v>
          </cell>
          <cell r="Z1013">
            <v>1733951</v>
          </cell>
        </row>
        <row r="1014">
          <cell r="B1014" t="str">
            <v>L40</v>
          </cell>
          <cell r="F1014">
            <v>6</v>
          </cell>
          <cell r="G1014">
            <v>180700</v>
          </cell>
          <cell r="K1014">
            <v>0</v>
          </cell>
          <cell r="M1014" t="str">
            <v>AME</v>
          </cell>
          <cell r="N1014" t="str">
            <v>Resource</v>
          </cell>
          <cell r="Q1014" t="str">
            <v>no</v>
          </cell>
          <cell r="X1014">
            <v>93355</v>
          </cell>
          <cell r="Y1014">
            <v>97127</v>
          </cell>
          <cell r="Z1014">
            <v>101166</v>
          </cell>
        </row>
        <row r="1015">
          <cell r="B1015" t="str">
            <v>L40</v>
          </cell>
          <cell r="F1015">
            <v>6</v>
          </cell>
          <cell r="G1015">
            <v>180700</v>
          </cell>
          <cell r="K1015">
            <v>0</v>
          </cell>
          <cell r="M1015" t="str">
            <v>AME</v>
          </cell>
          <cell r="N1015" t="str">
            <v>Resource</v>
          </cell>
          <cell r="Q1015" t="str">
            <v>no</v>
          </cell>
          <cell r="X1015">
            <v>20000</v>
          </cell>
          <cell r="Y1015" t="str">
            <v xml:space="preserve"> </v>
          </cell>
          <cell r="Z1015" t="str">
            <v xml:space="preserve"> </v>
          </cell>
        </row>
        <row r="1016">
          <cell r="B1016" t="str">
            <v>E15</v>
          </cell>
          <cell r="F1016">
            <v>12</v>
          </cell>
          <cell r="G1016">
            <v>110407</v>
          </cell>
          <cell r="K1016">
            <v>0</v>
          </cell>
          <cell r="M1016" t="str">
            <v>DEL</v>
          </cell>
          <cell r="N1016" t="str">
            <v>Capital</v>
          </cell>
          <cell r="Q1016" t="str">
            <v>no</v>
          </cell>
          <cell r="X1016">
            <v>355</v>
          </cell>
          <cell r="Y1016" t="str">
            <v xml:space="preserve"> </v>
          </cell>
          <cell r="Z1016" t="str">
            <v xml:space="preserve"> </v>
          </cell>
        </row>
        <row r="1017">
          <cell r="B1017" t="str">
            <v>L40</v>
          </cell>
          <cell r="F1017">
            <v>6</v>
          </cell>
          <cell r="G1017">
            <v>180700</v>
          </cell>
          <cell r="K1017">
            <v>0</v>
          </cell>
          <cell r="M1017" t="str">
            <v>AME</v>
          </cell>
          <cell r="N1017" t="str">
            <v>Resource</v>
          </cell>
          <cell r="Q1017" t="str">
            <v>no</v>
          </cell>
          <cell r="X1017">
            <v>-40000</v>
          </cell>
          <cell r="Y1017" t="str">
            <v xml:space="preserve"> </v>
          </cell>
          <cell r="Z1017" t="str">
            <v xml:space="preserve"> </v>
          </cell>
        </row>
        <row r="1018">
          <cell r="B1018" t="str">
            <v>L40</v>
          </cell>
          <cell r="F1018">
            <v>6</v>
          </cell>
          <cell r="G1018">
            <v>180700</v>
          </cell>
          <cell r="K1018">
            <v>0</v>
          </cell>
          <cell r="M1018" t="str">
            <v>AME</v>
          </cell>
          <cell r="N1018" t="str">
            <v>Resource</v>
          </cell>
          <cell r="Q1018" t="str">
            <v>no</v>
          </cell>
          <cell r="X1018">
            <v>223323</v>
          </cell>
          <cell r="Y1018">
            <v>679422</v>
          </cell>
          <cell r="Z1018">
            <v>1214535</v>
          </cell>
        </row>
        <row r="1019">
          <cell r="B1019" t="str">
            <v>L40</v>
          </cell>
          <cell r="F1019">
            <v>6</v>
          </cell>
          <cell r="G1019">
            <v>180700</v>
          </cell>
          <cell r="K1019">
            <v>0</v>
          </cell>
          <cell r="M1019" t="str">
            <v>AME</v>
          </cell>
          <cell r="N1019" t="str">
            <v>Resource</v>
          </cell>
          <cell r="Q1019" t="str">
            <v>no</v>
          </cell>
          <cell r="X1019">
            <v>8507054</v>
          </cell>
          <cell r="Y1019">
            <v>9289300</v>
          </cell>
          <cell r="Z1019">
            <v>1012631</v>
          </cell>
        </row>
        <row r="1020">
          <cell r="B1020" t="str">
            <v>L40</v>
          </cell>
          <cell r="F1020">
            <v>6</v>
          </cell>
          <cell r="G1020">
            <v>180700</v>
          </cell>
          <cell r="K1020">
            <v>0</v>
          </cell>
          <cell r="M1020" t="str">
            <v>AME</v>
          </cell>
          <cell r="N1020" t="str">
            <v>Resource</v>
          </cell>
          <cell r="Q1020" t="str">
            <v>no</v>
          </cell>
          <cell r="X1020">
            <v>-8507054</v>
          </cell>
          <cell r="Y1020">
            <v>-9289300</v>
          </cell>
          <cell r="Z1020">
            <v>-10126318</v>
          </cell>
        </row>
        <row r="1021">
          <cell r="B1021" t="str">
            <v>L40</v>
          </cell>
          <cell r="F1021">
            <v>6</v>
          </cell>
          <cell r="G1021">
            <v>180700</v>
          </cell>
          <cell r="K1021">
            <v>0</v>
          </cell>
          <cell r="M1021" t="str">
            <v>AME</v>
          </cell>
          <cell r="N1021" t="str">
            <v>Resource</v>
          </cell>
          <cell r="Q1021" t="str">
            <v>no</v>
          </cell>
          <cell r="X1021" t="str">
            <v xml:space="preserve"> </v>
          </cell>
          <cell r="Y1021" t="str">
            <v xml:space="preserve"> </v>
          </cell>
          <cell r="Z1021">
            <v>10126318</v>
          </cell>
        </row>
        <row r="1022">
          <cell r="B1022" t="str">
            <v>D40</v>
          </cell>
          <cell r="F1022">
            <v>12</v>
          </cell>
          <cell r="G1022">
            <v>180700</v>
          </cell>
          <cell r="K1022">
            <v>0</v>
          </cell>
          <cell r="M1022" t="str">
            <v>AME</v>
          </cell>
          <cell r="N1022" t="str">
            <v>Resource</v>
          </cell>
          <cell r="Q1022" t="str">
            <v>yes</v>
          </cell>
          <cell r="X1022" t="str">
            <v xml:space="preserve"> </v>
          </cell>
          <cell r="Y1022" t="str">
            <v xml:space="preserve"> </v>
          </cell>
          <cell r="Z1022" t="str">
            <v xml:space="preserve"> </v>
          </cell>
        </row>
        <row r="1023">
          <cell r="B1023" t="str">
            <v>D40</v>
          </cell>
          <cell r="F1023">
            <v>12</v>
          </cell>
          <cell r="G1023">
            <v>180700</v>
          </cell>
          <cell r="K1023">
            <v>0</v>
          </cell>
          <cell r="M1023" t="str">
            <v>AME</v>
          </cell>
          <cell r="N1023" t="str">
            <v>Resource</v>
          </cell>
          <cell r="Q1023" t="str">
            <v>yes</v>
          </cell>
          <cell r="X1023" t="str">
            <v xml:space="preserve"> </v>
          </cell>
          <cell r="Y1023" t="str">
            <v xml:space="preserve"> </v>
          </cell>
          <cell r="Z1023" t="str">
            <v xml:space="preserve"> </v>
          </cell>
        </row>
        <row r="1024">
          <cell r="B1024" t="str">
            <v>L40</v>
          </cell>
          <cell r="F1024">
            <v>6</v>
          </cell>
          <cell r="G1024">
            <v>180700</v>
          </cell>
          <cell r="K1024">
            <v>0</v>
          </cell>
          <cell r="M1024" t="str">
            <v>AME</v>
          </cell>
          <cell r="N1024" t="str">
            <v>Resource</v>
          </cell>
          <cell r="Q1024" t="str">
            <v>no</v>
          </cell>
          <cell r="X1024" t="str">
            <v xml:space="preserve"> </v>
          </cell>
          <cell r="Y1024" t="str">
            <v xml:space="preserve"> </v>
          </cell>
          <cell r="Z1024">
            <v>-1012631</v>
          </cell>
        </row>
        <row r="1025">
          <cell r="B1025" t="str">
            <v>D40</v>
          </cell>
          <cell r="F1025">
            <v>1</v>
          </cell>
          <cell r="G1025">
            <v>180700</v>
          </cell>
          <cell r="K1025">
            <v>0</v>
          </cell>
          <cell r="M1025" t="str">
            <v>non-budget</v>
          </cell>
          <cell r="N1025" t="str">
            <v>non-budget</v>
          </cell>
          <cell r="Q1025" t="str">
            <v>yes</v>
          </cell>
          <cell r="X1025">
            <v>-300</v>
          </cell>
          <cell r="Y1025" t="str">
            <v xml:space="preserve"> </v>
          </cell>
          <cell r="Z1025" t="str">
            <v xml:space="preserve"> </v>
          </cell>
        </row>
        <row r="1026">
          <cell r="B1026" t="str">
            <v>D40</v>
          </cell>
          <cell r="F1026">
            <v>6</v>
          </cell>
          <cell r="G1026">
            <v>180700</v>
          </cell>
          <cell r="K1026">
            <v>0</v>
          </cell>
          <cell r="M1026" t="str">
            <v>non-budget</v>
          </cell>
          <cell r="N1026" t="str">
            <v>non-budget</v>
          </cell>
          <cell r="Q1026" t="str">
            <v>yes</v>
          </cell>
          <cell r="X1026">
            <v>-300</v>
          </cell>
          <cell r="Y1026" t="str">
            <v xml:space="preserve"> </v>
          </cell>
          <cell r="Z1026" t="str">
            <v xml:space="preserve"> </v>
          </cell>
        </row>
        <row r="1027">
          <cell r="B1027" t="str">
            <v>D40</v>
          </cell>
          <cell r="F1027">
            <v>6</v>
          </cell>
          <cell r="G1027">
            <v>180700</v>
          </cell>
          <cell r="K1027">
            <v>0</v>
          </cell>
          <cell r="M1027" t="str">
            <v>non-budget</v>
          </cell>
          <cell r="N1027" t="str">
            <v>non-budget</v>
          </cell>
          <cell r="Q1027" t="str">
            <v>yes</v>
          </cell>
          <cell r="X1027">
            <v>300</v>
          </cell>
          <cell r="Y1027" t="str">
            <v xml:space="preserve"> </v>
          </cell>
          <cell r="Z1027" t="str">
            <v xml:space="preserve"> </v>
          </cell>
        </row>
        <row r="1028">
          <cell r="B1028" t="str">
            <v>D40</v>
          </cell>
          <cell r="F1028">
            <v>6</v>
          </cell>
          <cell r="G1028">
            <v>180700</v>
          </cell>
          <cell r="K1028">
            <v>0</v>
          </cell>
          <cell r="M1028" t="str">
            <v>non-budget</v>
          </cell>
          <cell r="N1028" t="str">
            <v>non-budget</v>
          </cell>
          <cell r="Q1028" t="str">
            <v>yes</v>
          </cell>
          <cell r="X1028" t="str">
            <v xml:space="preserve"> </v>
          </cell>
          <cell r="Y1028" t="str">
            <v xml:space="preserve"> </v>
          </cell>
          <cell r="Z1028" t="str">
            <v xml:space="preserve"> </v>
          </cell>
        </row>
        <row r="1029">
          <cell r="B1029" t="str">
            <v>D40</v>
          </cell>
          <cell r="F1029">
            <v>12</v>
          </cell>
          <cell r="G1029">
            <v>180700</v>
          </cell>
          <cell r="K1029">
            <v>0</v>
          </cell>
          <cell r="M1029" t="str">
            <v>non-budget</v>
          </cell>
          <cell r="N1029" t="str">
            <v>non-budget</v>
          </cell>
          <cell r="Q1029" t="str">
            <v>yes</v>
          </cell>
          <cell r="X1029" t="str">
            <v xml:space="preserve"> </v>
          </cell>
          <cell r="Y1029" t="str">
            <v xml:space="preserve"> </v>
          </cell>
          <cell r="Z1029" t="str">
            <v xml:space="preserve"> </v>
          </cell>
        </row>
        <row r="1030">
          <cell r="B1030" t="str">
            <v>L40</v>
          </cell>
          <cell r="F1030">
            <v>6</v>
          </cell>
          <cell r="G1030">
            <v>180700</v>
          </cell>
          <cell r="K1030">
            <v>0</v>
          </cell>
          <cell r="M1030" t="str">
            <v>AME</v>
          </cell>
          <cell r="N1030" t="str">
            <v>Resource</v>
          </cell>
          <cell r="Q1030" t="str">
            <v>no</v>
          </cell>
          <cell r="X1030">
            <v>206905</v>
          </cell>
          <cell r="Y1030">
            <v>263578</v>
          </cell>
          <cell r="Z1030">
            <v>310343</v>
          </cell>
        </row>
        <row r="1031">
          <cell r="B1031" t="str">
            <v>D40</v>
          </cell>
          <cell r="F1031">
            <v>12</v>
          </cell>
          <cell r="G1031">
            <v>180701</v>
          </cell>
          <cell r="K1031">
            <v>0</v>
          </cell>
          <cell r="M1031" t="str">
            <v>AME</v>
          </cell>
          <cell r="N1031" t="str">
            <v>Resource</v>
          </cell>
          <cell r="Q1031" t="str">
            <v>yes</v>
          </cell>
          <cell r="X1031" t="str">
            <v xml:space="preserve"> </v>
          </cell>
          <cell r="Y1031">
            <v>-80000</v>
          </cell>
          <cell r="Z1031">
            <v>-80000</v>
          </cell>
        </row>
        <row r="1032">
          <cell r="B1032" t="str">
            <v>E15</v>
          </cell>
          <cell r="F1032">
            <v>9</v>
          </cell>
          <cell r="G1032">
            <v>110101</v>
          </cell>
          <cell r="K1032">
            <v>0</v>
          </cell>
          <cell r="M1032" t="str">
            <v>DEL</v>
          </cell>
          <cell r="N1032" t="str">
            <v>Capital</v>
          </cell>
          <cell r="Q1032" t="str">
            <v>no</v>
          </cell>
          <cell r="X1032" t="str">
            <v xml:space="preserve"> </v>
          </cell>
          <cell r="Y1032" t="str">
            <v xml:space="preserve"> </v>
          </cell>
          <cell r="Z1032" t="str">
            <v xml:space="preserve"> </v>
          </cell>
        </row>
        <row r="1033">
          <cell r="B1033" t="str">
            <v>L40</v>
          </cell>
          <cell r="F1033">
            <v>2</v>
          </cell>
          <cell r="G1033">
            <v>180700</v>
          </cell>
          <cell r="K1033">
            <v>0</v>
          </cell>
          <cell r="M1033" t="str">
            <v>AME</v>
          </cell>
          <cell r="N1033" t="str">
            <v>Resource</v>
          </cell>
          <cell r="Q1033" t="str">
            <v>no</v>
          </cell>
          <cell r="X1033" t="str">
            <v xml:space="preserve"> </v>
          </cell>
          <cell r="Y1033" t="str">
            <v xml:space="preserve"> </v>
          </cell>
          <cell r="Z1033" t="str">
            <v xml:space="preserve"> </v>
          </cell>
        </row>
        <row r="1034">
          <cell r="B1034" t="str">
            <v>L40</v>
          </cell>
          <cell r="F1034">
            <v>2</v>
          </cell>
          <cell r="G1034">
            <v>180700</v>
          </cell>
          <cell r="K1034">
            <v>0</v>
          </cell>
          <cell r="M1034" t="str">
            <v>AME</v>
          </cell>
          <cell r="N1034" t="str">
            <v>Resource</v>
          </cell>
          <cell r="Q1034" t="str">
            <v>no</v>
          </cell>
          <cell r="X1034" t="str">
            <v xml:space="preserve"> </v>
          </cell>
          <cell r="Y1034" t="str">
            <v xml:space="preserve"> </v>
          </cell>
          <cell r="Z1034" t="str">
            <v xml:space="preserve"> </v>
          </cell>
        </row>
        <row r="1035">
          <cell r="B1035" t="str">
            <v>L40</v>
          </cell>
          <cell r="F1035">
            <v>5</v>
          </cell>
          <cell r="G1035">
            <v>180700</v>
          </cell>
          <cell r="K1035">
            <v>0</v>
          </cell>
          <cell r="M1035" t="str">
            <v>AME</v>
          </cell>
          <cell r="N1035" t="str">
            <v>Resource</v>
          </cell>
          <cell r="Q1035" t="str">
            <v>no</v>
          </cell>
          <cell r="X1035" t="str">
            <v xml:space="preserve"> </v>
          </cell>
          <cell r="Y1035" t="str">
            <v xml:space="preserve"> </v>
          </cell>
          <cell r="Z1035" t="str">
            <v xml:space="preserve"> </v>
          </cell>
        </row>
        <row r="1036">
          <cell r="B1036" t="str">
            <v>L40</v>
          </cell>
          <cell r="F1036">
            <v>6</v>
          </cell>
          <cell r="G1036">
            <v>180700</v>
          </cell>
          <cell r="K1036">
            <v>0</v>
          </cell>
          <cell r="M1036" t="str">
            <v>AME</v>
          </cell>
          <cell r="N1036" t="str">
            <v>Resource</v>
          </cell>
          <cell r="Q1036" t="str">
            <v>no</v>
          </cell>
          <cell r="X1036" t="str">
            <v xml:space="preserve"> </v>
          </cell>
          <cell r="Y1036" t="str">
            <v xml:space="preserve"> </v>
          </cell>
          <cell r="Z1036" t="str">
            <v xml:space="preserve"> </v>
          </cell>
        </row>
        <row r="1037">
          <cell r="B1037" t="str">
            <v>L40</v>
          </cell>
          <cell r="F1037">
            <v>5</v>
          </cell>
          <cell r="G1037">
            <v>180700</v>
          </cell>
          <cell r="K1037">
            <v>0</v>
          </cell>
          <cell r="M1037" t="str">
            <v>AME</v>
          </cell>
          <cell r="N1037" t="str">
            <v>Resource</v>
          </cell>
          <cell r="Q1037" t="str">
            <v>no</v>
          </cell>
          <cell r="X1037">
            <v>-305645</v>
          </cell>
          <cell r="Y1037">
            <v>-35202</v>
          </cell>
          <cell r="Z1037">
            <v>-36258</v>
          </cell>
        </row>
        <row r="1038">
          <cell r="B1038" t="str">
            <v>L40</v>
          </cell>
          <cell r="F1038">
            <v>5</v>
          </cell>
          <cell r="G1038">
            <v>180700</v>
          </cell>
          <cell r="K1038">
            <v>0</v>
          </cell>
          <cell r="M1038" t="str">
            <v>AME</v>
          </cell>
          <cell r="N1038" t="str">
            <v>Resource</v>
          </cell>
          <cell r="Q1038" t="str">
            <v>no</v>
          </cell>
          <cell r="X1038">
            <v>611290</v>
          </cell>
          <cell r="Y1038" t="str">
            <v xml:space="preserve"> </v>
          </cell>
          <cell r="Z1038" t="str">
            <v xml:space="preserve"> </v>
          </cell>
        </row>
        <row r="1039">
          <cell r="B1039" t="str">
            <v>E15</v>
          </cell>
          <cell r="F1039">
            <v>9</v>
          </cell>
          <cell r="G1039">
            <v>110101</v>
          </cell>
          <cell r="K1039">
            <v>0</v>
          </cell>
          <cell r="M1039" t="str">
            <v>DEL</v>
          </cell>
          <cell r="N1039" t="str">
            <v>Capital</v>
          </cell>
          <cell r="Q1039" t="str">
            <v>no</v>
          </cell>
          <cell r="X1039" t="str">
            <v xml:space="preserve"> </v>
          </cell>
          <cell r="Y1039" t="str">
            <v xml:space="preserve"> </v>
          </cell>
          <cell r="Z1039" t="str">
            <v xml:space="preserve"> </v>
          </cell>
        </row>
        <row r="1040">
          <cell r="B1040" t="str">
            <v>E15</v>
          </cell>
          <cell r="F1040">
            <v>9</v>
          </cell>
          <cell r="G1040">
            <v>110401</v>
          </cell>
          <cell r="K1040">
            <v>0</v>
          </cell>
          <cell r="M1040" t="str">
            <v>DEL</v>
          </cell>
          <cell r="N1040" t="str">
            <v>Capital</v>
          </cell>
          <cell r="Q1040" t="str">
            <v>no</v>
          </cell>
          <cell r="X1040" t="str">
            <v xml:space="preserve"> </v>
          </cell>
          <cell r="Y1040" t="str">
            <v xml:space="preserve"> </v>
          </cell>
          <cell r="Z1040" t="str">
            <v xml:space="preserve"> </v>
          </cell>
        </row>
        <row r="1041">
          <cell r="B1041" t="str">
            <v>L40</v>
          </cell>
          <cell r="F1041">
            <v>6</v>
          </cell>
          <cell r="G1041">
            <v>180700</v>
          </cell>
          <cell r="K1041">
            <v>0</v>
          </cell>
          <cell r="M1041" t="str">
            <v>AME</v>
          </cell>
          <cell r="N1041" t="str">
            <v>Resource</v>
          </cell>
          <cell r="Q1041" t="str">
            <v>no</v>
          </cell>
          <cell r="X1041">
            <v>787902</v>
          </cell>
          <cell r="Y1041">
            <v>876625</v>
          </cell>
          <cell r="Z1041">
            <v>902581</v>
          </cell>
        </row>
        <row r="1042">
          <cell r="B1042" t="str">
            <v>L40</v>
          </cell>
          <cell r="F1042">
            <v>6</v>
          </cell>
          <cell r="G1042">
            <v>180700</v>
          </cell>
          <cell r="K1042">
            <v>0</v>
          </cell>
          <cell r="M1042" t="str">
            <v>AME</v>
          </cell>
          <cell r="N1042" t="str">
            <v>Resource</v>
          </cell>
          <cell r="Q1042" t="str">
            <v>no</v>
          </cell>
          <cell r="X1042" t="str">
            <v xml:space="preserve"> </v>
          </cell>
          <cell r="Y1042" t="str">
            <v xml:space="preserve"> </v>
          </cell>
          <cell r="Z1042" t="str">
            <v xml:space="preserve"> </v>
          </cell>
        </row>
        <row r="1043">
          <cell r="B1043" t="str">
            <v>L40</v>
          </cell>
          <cell r="F1043">
            <v>6</v>
          </cell>
          <cell r="G1043">
            <v>180700</v>
          </cell>
          <cell r="K1043">
            <v>0</v>
          </cell>
          <cell r="M1043" t="str">
            <v>AME</v>
          </cell>
          <cell r="N1043" t="str">
            <v>Resource</v>
          </cell>
          <cell r="Q1043" t="str">
            <v>no</v>
          </cell>
          <cell r="X1043" t="str">
            <v xml:space="preserve"> </v>
          </cell>
          <cell r="Y1043" t="str">
            <v xml:space="preserve"> </v>
          </cell>
          <cell r="Z1043" t="str">
            <v xml:space="preserve"> </v>
          </cell>
        </row>
        <row r="1044">
          <cell r="B1044" t="str">
            <v>L40</v>
          </cell>
          <cell r="F1044">
            <v>12</v>
          </cell>
          <cell r="G1044">
            <v>180700</v>
          </cell>
          <cell r="K1044">
            <v>0</v>
          </cell>
          <cell r="M1044" t="str">
            <v>AME</v>
          </cell>
          <cell r="N1044" t="str">
            <v>Resource</v>
          </cell>
          <cell r="Q1044" t="str">
            <v>no</v>
          </cell>
          <cell r="X1044" t="str">
            <v xml:space="preserve"> </v>
          </cell>
          <cell r="Y1044">
            <v>-943625</v>
          </cell>
          <cell r="Z1044">
            <v>-854068</v>
          </cell>
        </row>
        <row r="1045">
          <cell r="B1045" t="str">
            <v>E15</v>
          </cell>
          <cell r="F1045">
            <v>9</v>
          </cell>
          <cell r="G1045">
            <v>110407</v>
          </cell>
          <cell r="K1045">
            <v>0</v>
          </cell>
          <cell r="M1045" t="str">
            <v>DEL</v>
          </cell>
          <cell r="N1045" t="str">
            <v>Capital</v>
          </cell>
          <cell r="Q1045" t="str">
            <v>no</v>
          </cell>
          <cell r="X1045" t="str">
            <v xml:space="preserve"> </v>
          </cell>
          <cell r="Y1045" t="str">
            <v xml:space="preserve"> </v>
          </cell>
          <cell r="Z1045" t="str">
            <v xml:space="preserve"> </v>
          </cell>
        </row>
        <row r="1046">
          <cell r="B1046" t="str">
            <v>L40</v>
          </cell>
          <cell r="F1046">
            <v>12</v>
          </cell>
          <cell r="G1046">
            <v>180700</v>
          </cell>
          <cell r="K1046">
            <v>0</v>
          </cell>
          <cell r="M1046" t="str">
            <v>AME</v>
          </cell>
          <cell r="N1046" t="str">
            <v>Resource</v>
          </cell>
          <cell r="Q1046" t="str">
            <v>no</v>
          </cell>
          <cell r="X1046" t="str">
            <v xml:space="preserve"> </v>
          </cell>
          <cell r="Y1046" t="str">
            <v xml:space="preserve"> </v>
          </cell>
          <cell r="Z1046" t="str">
            <v xml:space="preserve"> </v>
          </cell>
        </row>
        <row r="1047">
          <cell r="B1047" t="str">
            <v>L45</v>
          </cell>
          <cell r="F1047">
            <v>1</v>
          </cell>
          <cell r="G1047">
            <v>180700</v>
          </cell>
          <cell r="K1047">
            <v>0</v>
          </cell>
          <cell r="M1047" t="str">
            <v>AME</v>
          </cell>
          <cell r="N1047" t="str">
            <v>Resource</v>
          </cell>
          <cell r="Q1047" t="str">
            <v>no</v>
          </cell>
          <cell r="X1047">
            <v>6691882</v>
          </cell>
          <cell r="Y1047" t="str">
            <v xml:space="preserve"> </v>
          </cell>
          <cell r="Z1047" t="str">
            <v xml:space="preserve"> </v>
          </cell>
        </row>
        <row r="1048">
          <cell r="B1048" t="str">
            <v>L45</v>
          </cell>
          <cell r="F1048">
            <v>2</v>
          </cell>
          <cell r="G1048">
            <v>180700</v>
          </cell>
          <cell r="K1048">
            <v>0</v>
          </cell>
          <cell r="M1048" t="str">
            <v>AME</v>
          </cell>
          <cell r="N1048" t="str">
            <v>Resource</v>
          </cell>
          <cell r="Q1048" t="str">
            <v>no</v>
          </cell>
          <cell r="X1048" t="str">
            <v xml:space="preserve"> </v>
          </cell>
          <cell r="Y1048" t="str">
            <v xml:space="preserve"> </v>
          </cell>
          <cell r="Z1048" t="str">
            <v xml:space="preserve"> </v>
          </cell>
        </row>
        <row r="1049">
          <cell r="B1049" t="str">
            <v>L45</v>
          </cell>
          <cell r="F1049">
            <v>2</v>
          </cell>
          <cell r="G1049">
            <v>180700</v>
          </cell>
          <cell r="K1049">
            <v>0</v>
          </cell>
          <cell r="M1049" t="str">
            <v>AME</v>
          </cell>
          <cell r="N1049" t="str">
            <v>Resource</v>
          </cell>
          <cell r="Q1049" t="str">
            <v>no</v>
          </cell>
          <cell r="X1049">
            <v>-45546</v>
          </cell>
          <cell r="Y1049">
            <v>7193549</v>
          </cell>
          <cell r="Z1049">
            <v>7786955</v>
          </cell>
        </row>
        <row r="1050">
          <cell r="B1050" t="str">
            <v>L45</v>
          </cell>
          <cell r="F1050">
            <v>5</v>
          </cell>
          <cell r="G1050">
            <v>180700</v>
          </cell>
          <cell r="K1050">
            <v>0</v>
          </cell>
          <cell r="M1050" t="str">
            <v>AME</v>
          </cell>
          <cell r="N1050" t="str">
            <v>Resource</v>
          </cell>
          <cell r="Q1050" t="str">
            <v>no</v>
          </cell>
          <cell r="X1050">
            <v>1646782</v>
          </cell>
          <cell r="Y1050">
            <v>1847053</v>
          </cell>
          <cell r="Z1050">
            <v>2050847</v>
          </cell>
        </row>
        <row r="1051">
          <cell r="B1051" t="str">
            <v>L45</v>
          </cell>
          <cell r="F1051">
            <v>5</v>
          </cell>
          <cell r="G1051">
            <v>180700</v>
          </cell>
          <cell r="K1051">
            <v>0</v>
          </cell>
          <cell r="M1051" t="str">
            <v>AME</v>
          </cell>
          <cell r="N1051" t="str">
            <v>Resource</v>
          </cell>
          <cell r="Q1051" t="str">
            <v>no</v>
          </cell>
          <cell r="X1051" t="str">
            <v xml:space="preserve"> </v>
          </cell>
          <cell r="Y1051" t="str">
            <v xml:space="preserve"> </v>
          </cell>
          <cell r="Z1051" t="str">
            <v xml:space="preserve"> </v>
          </cell>
        </row>
        <row r="1052">
          <cell r="B1052" t="str">
            <v>L45</v>
          </cell>
          <cell r="F1052">
            <v>5</v>
          </cell>
          <cell r="G1052">
            <v>180700</v>
          </cell>
          <cell r="K1052">
            <v>0</v>
          </cell>
          <cell r="M1052" t="str">
            <v>AME</v>
          </cell>
          <cell r="N1052" t="str">
            <v>Resource</v>
          </cell>
          <cell r="Q1052" t="str">
            <v>no</v>
          </cell>
          <cell r="X1052" t="str">
            <v xml:space="preserve"> </v>
          </cell>
          <cell r="Y1052" t="str">
            <v xml:space="preserve"> </v>
          </cell>
          <cell r="Z1052" t="str">
            <v xml:space="preserve"> </v>
          </cell>
        </row>
        <row r="1053">
          <cell r="B1053" t="str">
            <v>L45</v>
          </cell>
          <cell r="F1053">
            <v>6</v>
          </cell>
          <cell r="G1053">
            <v>180700</v>
          </cell>
          <cell r="K1053">
            <v>0</v>
          </cell>
          <cell r="M1053" t="str">
            <v>AME</v>
          </cell>
          <cell r="N1053" t="str">
            <v>Resource</v>
          </cell>
          <cell r="Q1053" t="str">
            <v>no</v>
          </cell>
          <cell r="X1053">
            <v>1334674</v>
          </cell>
          <cell r="Y1053">
            <v>1528479</v>
          </cell>
          <cell r="Z1053">
            <v>1740748</v>
          </cell>
        </row>
        <row r="1054">
          <cell r="B1054" t="str">
            <v>L45</v>
          </cell>
          <cell r="F1054">
            <v>6</v>
          </cell>
          <cell r="G1054">
            <v>180700</v>
          </cell>
          <cell r="K1054">
            <v>0</v>
          </cell>
          <cell r="M1054" t="str">
            <v>AME</v>
          </cell>
          <cell r="N1054" t="str">
            <v>Resource</v>
          </cell>
          <cell r="Q1054" t="str">
            <v>no</v>
          </cell>
          <cell r="X1054">
            <v>180000</v>
          </cell>
          <cell r="Y1054" t="str">
            <v xml:space="preserve"> </v>
          </cell>
          <cell r="Z1054" t="str">
            <v xml:space="preserve"> </v>
          </cell>
        </row>
        <row r="1055">
          <cell r="B1055" t="str">
            <v>L45</v>
          </cell>
          <cell r="F1055">
            <v>6</v>
          </cell>
          <cell r="G1055">
            <v>180700</v>
          </cell>
          <cell r="K1055">
            <v>0</v>
          </cell>
          <cell r="M1055" t="str">
            <v>AME</v>
          </cell>
          <cell r="N1055" t="str">
            <v>Resource</v>
          </cell>
          <cell r="Q1055" t="str">
            <v>no</v>
          </cell>
          <cell r="X1055">
            <v>20000</v>
          </cell>
          <cell r="Y1055" t="str">
            <v xml:space="preserve"> </v>
          </cell>
          <cell r="Z1055" t="str">
            <v xml:space="preserve"> </v>
          </cell>
        </row>
        <row r="1056">
          <cell r="B1056" t="str">
            <v>L45</v>
          </cell>
          <cell r="F1056">
            <v>6</v>
          </cell>
          <cell r="G1056">
            <v>180700</v>
          </cell>
          <cell r="K1056">
            <v>0</v>
          </cell>
          <cell r="M1056" t="str">
            <v>AME</v>
          </cell>
          <cell r="N1056" t="str">
            <v>Resource</v>
          </cell>
          <cell r="Q1056" t="str">
            <v>no</v>
          </cell>
          <cell r="X1056">
            <v>7629</v>
          </cell>
          <cell r="Y1056">
            <v>238621</v>
          </cell>
          <cell r="Z1056">
            <v>298413</v>
          </cell>
        </row>
        <row r="1057">
          <cell r="B1057" t="str">
            <v>L45</v>
          </cell>
          <cell r="F1057">
            <v>6</v>
          </cell>
          <cell r="G1057">
            <v>180700</v>
          </cell>
          <cell r="K1057">
            <v>0</v>
          </cell>
          <cell r="M1057" t="str">
            <v>AME</v>
          </cell>
          <cell r="N1057" t="str">
            <v>Resource</v>
          </cell>
          <cell r="Q1057" t="str">
            <v>no</v>
          </cell>
          <cell r="X1057">
            <v>7166396</v>
          </cell>
          <cell r="Y1057">
            <v>7813979</v>
          </cell>
          <cell r="Z1057">
            <v>8529321</v>
          </cell>
        </row>
        <row r="1058">
          <cell r="B1058" t="str">
            <v>L45</v>
          </cell>
          <cell r="F1058">
            <v>6</v>
          </cell>
          <cell r="G1058">
            <v>180700</v>
          </cell>
          <cell r="K1058">
            <v>0</v>
          </cell>
          <cell r="M1058" t="str">
            <v>AME</v>
          </cell>
          <cell r="N1058" t="str">
            <v>Resource</v>
          </cell>
          <cell r="Q1058" t="str">
            <v>no</v>
          </cell>
          <cell r="X1058">
            <v>-7166396</v>
          </cell>
          <cell r="Y1058">
            <v>-7813979</v>
          </cell>
          <cell r="Z1058">
            <v>-8529321</v>
          </cell>
        </row>
        <row r="1059">
          <cell r="B1059" t="str">
            <v>D40</v>
          </cell>
          <cell r="F1059">
            <v>12</v>
          </cell>
          <cell r="G1059">
            <v>180701</v>
          </cell>
          <cell r="K1059">
            <v>0</v>
          </cell>
          <cell r="M1059" t="str">
            <v>AME</v>
          </cell>
          <cell r="N1059" t="str">
            <v>Resource</v>
          </cell>
          <cell r="Q1059" t="str">
            <v>yes</v>
          </cell>
          <cell r="X1059" t="str">
            <v xml:space="preserve"> </v>
          </cell>
          <cell r="Y1059">
            <v>53933</v>
          </cell>
          <cell r="Z1059">
            <v>57170</v>
          </cell>
        </row>
        <row r="1060">
          <cell r="B1060" t="str">
            <v>D40</v>
          </cell>
          <cell r="F1060">
            <v>12</v>
          </cell>
          <cell r="G1060">
            <v>180701</v>
          </cell>
          <cell r="K1060">
            <v>0</v>
          </cell>
          <cell r="M1060" t="str">
            <v>AME</v>
          </cell>
          <cell r="N1060" t="str">
            <v>Resource</v>
          </cell>
          <cell r="Q1060" t="str">
            <v>yes</v>
          </cell>
          <cell r="X1060" t="str">
            <v xml:space="preserve"> </v>
          </cell>
          <cell r="Y1060">
            <v>16067</v>
          </cell>
          <cell r="Z1060">
            <v>12830</v>
          </cell>
        </row>
        <row r="1061">
          <cell r="B1061" t="str">
            <v>D40</v>
          </cell>
          <cell r="F1061">
            <v>12</v>
          </cell>
          <cell r="G1061">
            <v>180701</v>
          </cell>
          <cell r="K1061">
            <v>0</v>
          </cell>
          <cell r="M1061" t="str">
            <v>AME</v>
          </cell>
          <cell r="N1061" t="str">
            <v>Resource</v>
          </cell>
          <cell r="Q1061" t="str">
            <v>yes</v>
          </cell>
          <cell r="X1061" t="str">
            <v xml:space="preserve"> </v>
          </cell>
          <cell r="Y1061">
            <v>-16067</v>
          </cell>
          <cell r="Z1061">
            <v>-12830</v>
          </cell>
        </row>
        <row r="1062">
          <cell r="B1062" t="str">
            <v>D40</v>
          </cell>
          <cell r="F1062">
            <v>12</v>
          </cell>
          <cell r="G1062">
            <v>180701</v>
          </cell>
          <cell r="K1062">
            <v>0</v>
          </cell>
          <cell r="M1062" t="str">
            <v>AME</v>
          </cell>
          <cell r="N1062" t="str">
            <v>Resource</v>
          </cell>
          <cell r="Q1062" t="str">
            <v>yes</v>
          </cell>
          <cell r="X1062" t="str">
            <v xml:space="preserve"> </v>
          </cell>
          <cell r="Y1062" t="str">
            <v xml:space="preserve"> </v>
          </cell>
          <cell r="Z1062" t="str">
            <v xml:space="preserve"> </v>
          </cell>
        </row>
        <row r="1063">
          <cell r="B1063" t="str">
            <v>D40</v>
          </cell>
          <cell r="F1063">
            <v>12</v>
          </cell>
          <cell r="G1063">
            <v>180701</v>
          </cell>
          <cell r="K1063">
            <v>0</v>
          </cell>
          <cell r="M1063" t="str">
            <v>AME</v>
          </cell>
          <cell r="N1063" t="str">
            <v>Resource</v>
          </cell>
          <cell r="Q1063" t="str">
            <v>yes</v>
          </cell>
          <cell r="X1063" t="str">
            <v xml:space="preserve"> </v>
          </cell>
          <cell r="Y1063" t="str">
            <v xml:space="preserve"> </v>
          </cell>
          <cell r="Z1063" t="str">
            <v xml:space="preserve"> </v>
          </cell>
        </row>
        <row r="1064">
          <cell r="B1064" t="str">
            <v>D40</v>
          </cell>
          <cell r="F1064">
            <v>12</v>
          </cell>
          <cell r="G1064">
            <v>180701</v>
          </cell>
          <cell r="K1064">
            <v>0</v>
          </cell>
          <cell r="M1064" t="str">
            <v>AME</v>
          </cell>
          <cell r="N1064" t="str">
            <v>Resource</v>
          </cell>
          <cell r="Q1064" t="str">
            <v>yes</v>
          </cell>
          <cell r="X1064" t="str">
            <v xml:space="preserve"> </v>
          </cell>
          <cell r="Y1064" t="str">
            <v xml:space="preserve"> </v>
          </cell>
          <cell r="Z1064" t="str">
            <v xml:space="preserve"> </v>
          </cell>
        </row>
        <row r="1065">
          <cell r="B1065" t="str">
            <v>D40</v>
          </cell>
          <cell r="F1065">
            <v>12</v>
          </cell>
          <cell r="G1065">
            <v>180701</v>
          </cell>
          <cell r="K1065">
            <v>0</v>
          </cell>
          <cell r="M1065" t="str">
            <v>AME</v>
          </cell>
          <cell r="N1065" t="str">
            <v>Resource</v>
          </cell>
          <cell r="Q1065" t="str">
            <v>yes</v>
          </cell>
          <cell r="X1065" t="str">
            <v xml:space="preserve"> </v>
          </cell>
          <cell r="Y1065" t="str">
            <v xml:space="preserve"> </v>
          </cell>
          <cell r="Z1065" t="str">
            <v xml:space="preserve"> </v>
          </cell>
        </row>
        <row r="1066">
          <cell r="B1066" t="str">
            <v>L45</v>
          </cell>
          <cell r="F1066">
            <v>6</v>
          </cell>
          <cell r="G1066">
            <v>180700</v>
          </cell>
          <cell r="K1066">
            <v>0</v>
          </cell>
          <cell r="M1066" t="str">
            <v>AME</v>
          </cell>
          <cell r="N1066" t="str">
            <v>Resource</v>
          </cell>
          <cell r="Q1066" t="str">
            <v>no</v>
          </cell>
          <cell r="X1066">
            <v>5446</v>
          </cell>
          <cell r="Y1066">
            <v>18340</v>
          </cell>
          <cell r="Z1066">
            <v>34710</v>
          </cell>
        </row>
        <row r="1067">
          <cell r="B1067" t="str">
            <v>L45</v>
          </cell>
          <cell r="F1067">
            <v>2</v>
          </cell>
          <cell r="G1067">
            <v>180700</v>
          </cell>
          <cell r="K1067">
            <v>0</v>
          </cell>
          <cell r="M1067" t="str">
            <v>AME</v>
          </cell>
          <cell r="N1067" t="str">
            <v>Resource</v>
          </cell>
          <cell r="Q1067" t="str">
            <v>no</v>
          </cell>
          <cell r="X1067" t="str">
            <v xml:space="preserve"> </v>
          </cell>
          <cell r="Y1067" t="str">
            <v xml:space="preserve"> </v>
          </cell>
          <cell r="Z1067" t="str">
            <v xml:space="preserve"> </v>
          </cell>
        </row>
        <row r="1068">
          <cell r="B1068" t="str">
            <v>L45</v>
          </cell>
          <cell r="F1068">
            <v>5</v>
          </cell>
          <cell r="G1068">
            <v>180700</v>
          </cell>
          <cell r="K1068">
            <v>0</v>
          </cell>
          <cell r="M1068" t="str">
            <v>AME</v>
          </cell>
          <cell r="N1068" t="str">
            <v>Resource</v>
          </cell>
          <cell r="Q1068" t="str">
            <v>no</v>
          </cell>
          <cell r="X1068" t="str">
            <v xml:space="preserve"> </v>
          </cell>
          <cell r="Y1068" t="str">
            <v xml:space="preserve"> </v>
          </cell>
          <cell r="Z1068" t="str">
            <v xml:space="preserve"> </v>
          </cell>
        </row>
        <row r="1069">
          <cell r="B1069" t="str">
            <v>L45</v>
          </cell>
          <cell r="F1069">
            <v>6</v>
          </cell>
          <cell r="G1069">
            <v>180700</v>
          </cell>
          <cell r="K1069">
            <v>0</v>
          </cell>
          <cell r="M1069" t="str">
            <v>AME</v>
          </cell>
          <cell r="N1069" t="str">
            <v>Resource</v>
          </cell>
          <cell r="Q1069" t="str">
            <v>no</v>
          </cell>
          <cell r="X1069" t="str">
            <v xml:space="preserve"> </v>
          </cell>
          <cell r="Y1069" t="str">
            <v xml:space="preserve"> </v>
          </cell>
          <cell r="Z1069" t="str">
            <v xml:space="preserve"> </v>
          </cell>
        </row>
        <row r="1070">
          <cell r="B1070" t="str">
            <v>L45</v>
          </cell>
          <cell r="F1070">
            <v>6</v>
          </cell>
          <cell r="G1070">
            <v>180700</v>
          </cell>
          <cell r="K1070">
            <v>0</v>
          </cell>
          <cell r="M1070" t="str">
            <v>AME</v>
          </cell>
          <cell r="N1070" t="str">
            <v>Resource</v>
          </cell>
          <cell r="Q1070" t="str">
            <v>no</v>
          </cell>
          <cell r="X1070" t="str">
            <v xml:space="preserve"> </v>
          </cell>
          <cell r="Y1070" t="str">
            <v xml:space="preserve"> </v>
          </cell>
          <cell r="Z1070" t="str">
            <v xml:space="preserve"> </v>
          </cell>
        </row>
        <row r="1071">
          <cell r="B1071" t="str">
            <v>L45</v>
          </cell>
          <cell r="F1071">
            <v>5</v>
          </cell>
          <cell r="G1071">
            <v>180700</v>
          </cell>
          <cell r="K1071">
            <v>0</v>
          </cell>
          <cell r="M1071" t="str">
            <v>AME</v>
          </cell>
          <cell r="N1071" t="str">
            <v>Resource</v>
          </cell>
          <cell r="Q1071" t="str">
            <v>no</v>
          </cell>
          <cell r="X1071">
            <v>-1334674</v>
          </cell>
          <cell r="Y1071">
            <v>-1528479</v>
          </cell>
          <cell r="Z1071">
            <v>-1740748</v>
          </cell>
        </row>
        <row r="1072">
          <cell r="B1072" t="str">
            <v>L45</v>
          </cell>
          <cell r="F1072">
            <v>6</v>
          </cell>
          <cell r="G1072">
            <v>180700</v>
          </cell>
          <cell r="K1072">
            <v>0</v>
          </cell>
          <cell r="M1072" t="str">
            <v>AME</v>
          </cell>
          <cell r="N1072" t="str">
            <v>Resource</v>
          </cell>
          <cell r="Q1072" t="str">
            <v>no</v>
          </cell>
          <cell r="X1072">
            <v>-1339797</v>
          </cell>
          <cell r="Y1072">
            <v>-1483584</v>
          </cell>
          <cell r="Z1072">
            <v>-1641604</v>
          </cell>
        </row>
        <row r="1073">
          <cell r="B1073" t="str">
            <v>D40</v>
          </cell>
          <cell r="F1073">
            <v>12</v>
          </cell>
          <cell r="G1073">
            <v>180702</v>
          </cell>
          <cell r="K1073">
            <v>0</v>
          </cell>
          <cell r="M1073" t="str">
            <v>AME</v>
          </cell>
          <cell r="N1073" t="str">
            <v>Resource</v>
          </cell>
          <cell r="Q1073" t="str">
            <v>yes</v>
          </cell>
          <cell r="X1073" t="str">
            <v xml:space="preserve"> </v>
          </cell>
          <cell r="Y1073">
            <v>70000</v>
          </cell>
          <cell r="Z1073">
            <v>70000</v>
          </cell>
        </row>
        <row r="1074">
          <cell r="B1074" t="str">
            <v>D40</v>
          </cell>
          <cell r="F1074">
            <v>12</v>
          </cell>
          <cell r="G1074">
            <v>180702</v>
          </cell>
          <cell r="K1074">
            <v>0</v>
          </cell>
          <cell r="M1074" t="str">
            <v>AME</v>
          </cell>
          <cell r="N1074" t="str">
            <v>Resource</v>
          </cell>
          <cell r="Q1074" t="str">
            <v>yes</v>
          </cell>
          <cell r="X1074" t="str">
            <v xml:space="preserve"> </v>
          </cell>
          <cell r="Y1074">
            <v>-70000</v>
          </cell>
          <cell r="Z1074">
            <v>-70000</v>
          </cell>
        </row>
        <row r="1075">
          <cell r="B1075" t="str">
            <v>E15</v>
          </cell>
          <cell r="F1075">
            <v>9</v>
          </cell>
          <cell r="G1075">
            <v>110101</v>
          </cell>
          <cell r="K1075">
            <v>0</v>
          </cell>
          <cell r="M1075" t="str">
            <v>DEL</v>
          </cell>
          <cell r="N1075" t="str">
            <v>Capital</v>
          </cell>
          <cell r="Q1075" t="str">
            <v>no</v>
          </cell>
          <cell r="X1075" t="str">
            <v xml:space="preserve"> </v>
          </cell>
          <cell r="Y1075" t="str">
            <v xml:space="preserve"> </v>
          </cell>
          <cell r="Z1075" t="str">
            <v xml:space="preserve"> </v>
          </cell>
        </row>
        <row r="1076">
          <cell r="B1076" t="str">
            <v>D40</v>
          </cell>
          <cell r="F1076">
            <v>12</v>
          </cell>
          <cell r="G1076">
            <v>180702</v>
          </cell>
          <cell r="K1076">
            <v>0</v>
          </cell>
          <cell r="M1076" t="str">
            <v>AME</v>
          </cell>
          <cell r="N1076" t="str">
            <v>Resource</v>
          </cell>
          <cell r="Q1076" t="str">
            <v>yes</v>
          </cell>
          <cell r="X1076" t="str">
            <v xml:space="preserve"> </v>
          </cell>
          <cell r="Y1076" t="str">
            <v xml:space="preserve"> </v>
          </cell>
          <cell r="Z1076" t="str">
            <v xml:space="preserve"> </v>
          </cell>
        </row>
        <row r="1077">
          <cell r="B1077" t="str">
            <v>E15</v>
          </cell>
          <cell r="F1077">
            <v>9</v>
          </cell>
          <cell r="G1077">
            <v>110201</v>
          </cell>
          <cell r="K1077" t="str">
            <v>PSS</v>
          </cell>
          <cell r="M1077" t="str">
            <v>DEL</v>
          </cell>
          <cell r="N1077" t="str">
            <v>Capital</v>
          </cell>
          <cell r="Q1077" t="str">
            <v>no</v>
          </cell>
          <cell r="X1077" t="str">
            <v xml:space="preserve"> </v>
          </cell>
          <cell r="Y1077" t="str">
            <v xml:space="preserve"> </v>
          </cell>
          <cell r="Z1077" t="str">
            <v xml:space="preserve"> </v>
          </cell>
        </row>
        <row r="1078">
          <cell r="B1078" t="str">
            <v>E15</v>
          </cell>
          <cell r="F1078">
            <v>9</v>
          </cell>
          <cell r="G1078">
            <v>110201</v>
          </cell>
          <cell r="K1078" t="str">
            <v>PSS</v>
          </cell>
          <cell r="M1078" t="str">
            <v>DEL</v>
          </cell>
          <cell r="N1078" t="str">
            <v>Capital</v>
          </cell>
          <cell r="Q1078" t="str">
            <v>no</v>
          </cell>
          <cell r="X1078" t="str">
            <v xml:space="preserve"> </v>
          </cell>
          <cell r="Y1078" t="str">
            <v xml:space="preserve"> </v>
          </cell>
          <cell r="Z1078" t="str">
            <v xml:space="preserve"> </v>
          </cell>
        </row>
        <row r="1079">
          <cell r="B1079" t="str">
            <v>D40</v>
          </cell>
          <cell r="F1079">
            <v>12</v>
          </cell>
          <cell r="G1079">
            <v>180702</v>
          </cell>
          <cell r="K1079">
            <v>0</v>
          </cell>
          <cell r="M1079" t="str">
            <v>AME</v>
          </cell>
          <cell r="N1079" t="str">
            <v>Resource</v>
          </cell>
          <cell r="Q1079" t="str">
            <v>yes</v>
          </cell>
          <cell r="X1079" t="str">
            <v xml:space="preserve"> </v>
          </cell>
          <cell r="Y1079" t="str">
            <v xml:space="preserve"> </v>
          </cell>
          <cell r="Z1079" t="str">
            <v xml:space="preserve"> </v>
          </cell>
        </row>
        <row r="1080">
          <cell r="B1080" t="str">
            <v>D40</v>
          </cell>
          <cell r="F1080">
            <v>12</v>
          </cell>
          <cell r="G1080">
            <v>180702</v>
          </cell>
          <cell r="K1080">
            <v>0</v>
          </cell>
          <cell r="M1080" t="str">
            <v>AME</v>
          </cell>
          <cell r="N1080" t="str">
            <v>Resource</v>
          </cell>
          <cell r="Q1080" t="str">
            <v>yes</v>
          </cell>
          <cell r="X1080" t="str">
            <v xml:space="preserve"> </v>
          </cell>
          <cell r="Y1080" t="str">
            <v xml:space="preserve"> </v>
          </cell>
          <cell r="Z1080" t="str">
            <v xml:space="preserve"> </v>
          </cell>
        </row>
        <row r="1081">
          <cell r="B1081" t="str">
            <v>D40</v>
          </cell>
          <cell r="F1081">
            <v>12</v>
          </cell>
          <cell r="G1081">
            <v>180702</v>
          </cell>
          <cell r="K1081">
            <v>0</v>
          </cell>
          <cell r="M1081" t="str">
            <v>AME</v>
          </cell>
          <cell r="N1081" t="str">
            <v>Resource</v>
          </cell>
          <cell r="Q1081" t="str">
            <v>yes</v>
          </cell>
          <cell r="X1081" t="str">
            <v xml:space="preserve"> </v>
          </cell>
          <cell r="Y1081" t="str">
            <v xml:space="preserve"> </v>
          </cell>
          <cell r="Z1081" t="str">
            <v xml:space="preserve"> </v>
          </cell>
        </row>
        <row r="1082">
          <cell r="B1082" t="str">
            <v>D90</v>
          </cell>
          <cell r="F1082">
            <v>1</v>
          </cell>
          <cell r="G1082">
            <v>110111</v>
          </cell>
          <cell r="K1082">
            <v>0</v>
          </cell>
          <cell r="M1082" t="str">
            <v>DEL</v>
          </cell>
          <cell r="N1082" t="str">
            <v>Resource</v>
          </cell>
          <cell r="Q1082" t="str">
            <v>yes</v>
          </cell>
          <cell r="X1082">
            <v>500000</v>
          </cell>
          <cell r="Y1082" t="str">
            <v xml:space="preserve"> </v>
          </cell>
          <cell r="Z1082" t="str">
            <v xml:space="preserve"> </v>
          </cell>
        </row>
        <row r="1083">
          <cell r="B1083" t="str">
            <v>D90</v>
          </cell>
          <cell r="F1083">
            <v>6</v>
          </cell>
          <cell r="G1083">
            <v>110111</v>
          </cell>
          <cell r="K1083">
            <v>0</v>
          </cell>
          <cell r="M1083" t="str">
            <v>DEL</v>
          </cell>
          <cell r="N1083" t="str">
            <v>Resource</v>
          </cell>
          <cell r="Q1083" t="str">
            <v>yes</v>
          </cell>
          <cell r="X1083">
            <v>-200000</v>
          </cell>
          <cell r="Y1083" t="str">
            <v xml:space="preserve"> </v>
          </cell>
          <cell r="Z1083" t="str">
            <v xml:space="preserve"> </v>
          </cell>
        </row>
        <row r="1084">
          <cell r="B1084" t="str">
            <v>D90</v>
          </cell>
          <cell r="F1084">
            <v>6</v>
          </cell>
          <cell r="G1084">
            <v>110111</v>
          </cell>
          <cell r="K1084">
            <v>0</v>
          </cell>
          <cell r="M1084" t="str">
            <v>DEL</v>
          </cell>
          <cell r="N1084" t="str">
            <v>Resource</v>
          </cell>
          <cell r="Q1084" t="str">
            <v>yes</v>
          </cell>
          <cell r="X1084" t="str">
            <v xml:space="preserve"> </v>
          </cell>
          <cell r="Y1084" t="str">
            <v xml:space="preserve"> </v>
          </cell>
          <cell r="Z1084" t="str">
            <v xml:space="preserve"> </v>
          </cell>
        </row>
        <row r="1085">
          <cell r="B1085" t="str">
            <v>E15</v>
          </cell>
          <cell r="F1085">
            <v>3</v>
          </cell>
          <cell r="G1085">
            <v>110202</v>
          </cell>
          <cell r="K1085" t="str">
            <v>PSS</v>
          </cell>
          <cell r="M1085" t="str">
            <v>non-budget</v>
          </cell>
          <cell r="N1085" t="str">
            <v>non-budget</v>
          </cell>
          <cell r="Q1085" t="str">
            <v>no</v>
          </cell>
          <cell r="X1085" t="str">
            <v xml:space="preserve"> </v>
          </cell>
          <cell r="Y1085" t="str">
            <v xml:space="preserve"> </v>
          </cell>
          <cell r="Z1085" t="str">
            <v xml:space="preserve"> </v>
          </cell>
        </row>
        <row r="1086">
          <cell r="B1086" t="str">
            <v>D90</v>
          </cell>
          <cell r="F1086">
            <v>2</v>
          </cell>
          <cell r="G1086">
            <v>110111</v>
          </cell>
          <cell r="K1086">
            <v>0</v>
          </cell>
          <cell r="M1086" t="str">
            <v>DEL</v>
          </cell>
          <cell r="N1086" t="str">
            <v>Resource</v>
          </cell>
          <cell r="Q1086" t="str">
            <v>yes</v>
          </cell>
          <cell r="X1086" t="str">
            <v xml:space="preserve"> </v>
          </cell>
          <cell r="Y1086">
            <v>500000</v>
          </cell>
          <cell r="Z1086">
            <v>500000</v>
          </cell>
        </row>
        <row r="1087">
          <cell r="B1087" t="str">
            <v>E15</v>
          </cell>
          <cell r="F1087">
            <v>3</v>
          </cell>
          <cell r="G1087">
            <v>110203</v>
          </cell>
          <cell r="K1087" t="str">
            <v>PSS</v>
          </cell>
          <cell r="M1087" t="str">
            <v>non-budget</v>
          </cell>
          <cell r="N1087" t="str">
            <v>non-budget</v>
          </cell>
          <cell r="Q1087" t="str">
            <v>no</v>
          </cell>
          <cell r="X1087" t="str">
            <v xml:space="preserve"> </v>
          </cell>
          <cell r="Y1087" t="str">
            <v xml:space="preserve"> </v>
          </cell>
          <cell r="Z1087" t="str">
            <v xml:space="preserve"> </v>
          </cell>
        </row>
        <row r="1088">
          <cell r="B1088" t="str">
            <v>E15</v>
          </cell>
          <cell r="F1088">
            <v>9</v>
          </cell>
          <cell r="G1088">
            <v>110306</v>
          </cell>
          <cell r="K1088">
            <v>0</v>
          </cell>
          <cell r="M1088" t="str">
            <v>DEL</v>
          </cell>
          <cell r="N1088" t="str">
            <v>Capital</v>
          </cell>
          <cell r="Q1088" t="str">
            <v>no</v>
          </cell>
          <cell r="X1088" t="str">
            <v xml:space="preserve"> </v>
          </cell>
          <cell r="Y1088" t="str">
            <v xml:space="preserve"> </v>
          </cell>
          <cell r="Z1088" t="str">
            <v xml:space="preserve"> </v>
          </cell>
        </row>
        <row r="1089">
          <cell r="B1089" t="str">
            <v>D90</v>
          </cell>
          <cell r="F1089">
            <v>12</v>
          </cell>
          <cell r="G1089">
            <v>110111</v>
          </cell>
          <cell r="K1089">
            <v>0</v>
          </cell>
          <cell r="M1089" t="str">
            <v>DEL</v>
          </cell>
          <cell r="N1089" t="str">
            <v>Resource</v>
          </cell>
          <cell r="Q1089" t="str">
            <v>yes</v>
          </cell>
          <cell r="X1089">
            <v>-200000</v>
          </cell>
          <cell r="Y1089" t="str">
            <v xml:space="preserve"> </v>
          </cell>
          <cell r="Z1089" t="str">
            <v xml:space="preserve"> </v>
          </cell>
        </row>
        <row r="1090">
          <cell r="B1090" t="str">
            <v>D90</v>
          </cell>
          <cell r="F1090">
            <v>1</v>
          </cell>
          <cell r="G1090">
            <v>110401</v>
          </cell>
          <cell r="K1090">
            <v>0</v>
          </cell>
          <cell r="M1090" t="str">
            <v>DEL</v>
          </cell>
          <cell r="N1090" t="str">
            <v>Resource</v>
          </cell>
          <cell r="Q1090" t="str">
            <v>yes</v>
          </cell>
          <cell r="X1090">
            <v>3012</v>
          </cell>
          <cell r="Y1090" t="str">
            <v xml:space="preserve"> </v>
          </cell>
          <cell r="Z1090" t="str">
            <v xml:space="preserve"> </v>
          </cell>
        </row>
        <row r="1091">
          <cell r="B1091" t="str">
            <v>D90</v>
          </cell>
          <cell r="F1091">
            <v>6</v>
          </cell>
          <cell r="G1091">
            <v>110401</v>
          </cell>
          <cell r="K1091">
            <v>0</v>
          </cell>
          <cell r="M1091" t="str">
            <v>DEL</v>
          </cell>
          <cell r="N1091" t="str">
            <v>Resource</v>
          </cell>
          <cell r="Q1091" t="str">
            <v>yes</v>
          </cell>
          <cell r="X1091" t="str">
            <v xml:space="preserve"> </v>
          </cell>
          <cell r="Y1091" t="str">
            <v xml:space="preserve"> </v>
          </cell>
          <cell r="Z1091" t="str">
            <v xml:space="preserve"> </v>
          </cell>
        </row>
        <row r="1092">
          <cell r="B1092" t="str">
            <v>D90</v>
          </cell>
          <cell r="F1092">
            <v>6</v>
          </cell>
          <cell r="G1092">
            <v>110401</v>
          </cell>
          <cell r="K1092">
            <v>0</v>
          </cell>
          <cell r="M1092" t="str">
            <v>DEL</v>
          </cell>
          <cell r="N1092" t="str">
            <v>Resource</v>
          </cell>
          <cell r="Q1092" t="str">
            <v>yes</v>
          </cell>
          <cell r="X1092">
            <v>-3012</v>
          </cell>
          <cell r="Y1092" t="str">
            <v xml:space="preserve"> </v>
          </cell>
          <cell r="Z1092" t="str">
            <v xml:space="preserve"> </v>
          </cell>
        </row>
        <row r="1093">
          <cell r="B1093" t="str">
            <v>D90</v>
          </cell>
          <cell r="F1093">
            <v>2</v>
          </cell>
          <cell r="G1093">
            <v>110401</v>
          </cell>
          <cell r="K1093">
            <v>0</v>
          </cell>
          <cell r="M1093" t="str">
            <v>DEL</v>
          </cell>
          <cell r="N1093" t="str">
            <v>Resource</v>
          </cell>
          <cell r="Q1093" t="str">
            <v>yes</v>
          </cell>
          <cell r="X1093" t="str">
            <v xml:space="preserve"> </v>
          </cell>
          <cell r="Y1093">
            <v>3012</v>
          </cell>
          <cell r="Z1093">
            <v>3012</v>
          </cell>
        </row>
        <row r="1094">
          <cell r="B1094" t="str">
            <v>E05</v>
          </cell>
          <cell r="F1094">
            <v>12</v>
          </cell>
          <cell r="G1094">
            <v>110701</v>
          </cell>
          <cell r="K1094">
            <v>0</v>
          </cell>
          <cell r="M1094" t="str">
            <v>DEL</v>
          </cell>
          <cell r="N1094" t="str">
            <v>Capital</v>
          </cell>
          <cell r="Q1094" t="str">
            <v>no</v>
          </cell>
          <cell r="X1094" t="str">
            <v xml:space="preserve"> </v>
          </cell>
          <cell r="Y1094" t="str">
            <v xml:space="preserve"> </v>
          </cell>
          <cell r="Z1094" t="str">
            <v xml:space="preserve"> </v>
          </cell>
        </row>
        <row r="1095">
          <cell r="B1095" t="str">
            <v>E05</v>
          </cell>
          <cell r="F1095">
            <v>12</v>
          </cell>
          <cell r="G1095">
            <v>110701</v>
          </cell>
          <cell r="K1095">
            <v>0</v>
          </cell>
          <cell r="M1095" t="str">
            <v>DEL</v>
          </cell>
          <cell r="N1095" t="str">
            <v>Capital</v>
          </cell>
          <cell r="Q1095" t="str">
            <v>no</v>
          </cell>
          <cell r="X1095">
            <v>593945</v>
          </cell>
          <cell r="Y1095" t="str">
            <v xml:space="preserve"> </v>
          </cell>
          <cell r="Z1095" t="str">
            <v xml:space="preserve"> </v>
          </cell>
          <cell r="AA1095" t="str">
            <v>R</v>
          </cell>
        </row>
        <row r="1096">
          <cell r="B1096" t="str">
            <v>E15</v>
          </cell>
          <cell r="F1096">
            <v>9</v>
          </cell>
          <cell r="G1096">
            <v>110306</v>
          </cell>
          <cell r="K1096">
            <v>0</v>
          </cell>
          <cell r="M1096" t="str">
            <v>DEL</v>
          </cell>
          <cell r="N1096" t="str">
            <v>Capital</v>
          </cell>
          <cell r="Q1096" t="str">
            <v>no</v>
          </cell>
          <cell r="X1096" t="str">
            <v xml:space="preserve"> </v>
          </cell>
          <cell r="Y1096" t="str">
            <v xml:space="preserve"> </v>
          </cell>
          <cell r="Z1096" t="str">
            <v xml:space="preserve"> </v>
          </cell>
        </row>
        <row r="1097">
          <cell r="B1097" t="str">
            <v>K40</v>
          </cell>
          <cell r="F1097">
            <v>12</v>
          </cell>
          <cell r="G1097">
            <v>110402</v>
          </cell>
          <cell r="K1097">
            <v>0</v>
          </cell>
          <cell r="M1097" t="str">
            <v>DEL</v>
          </cell>
          <cell r="N1097" t="str">
            <v>Resource</v>
          </cell>
          <cell r="Q1097" t="str">
            <v>yes</v>
          </cell>
          <cell r="X1097" t="str">
            <v xml:space="preserve"> </v>
          </cell>
          <cell r="Y1097" t="str">
            <v xml:space="preserve"> </v>
          </cell>
          <cell r="Z1097" t="str">
            <v xml:space="preserve"> </v>
          </cell>
        </row>
        <row r="1098">
          <cell r="B1098" t="str">
            <v>K40</v>
          </cell>
          <cell r="F1098">
            <v>1</v>
          </cell>
          <cell r="G1098">
            <v>110402</v>
          </cell>
          <cell r="K1098">
            <v>0</v>
          </cell>
          <cell r="M1098" t="str">
            <v>DEL</v>
          </cell>
          <cell r="N1098" t="str">
            <v>Resource</v>
          </cell>
          <cell r="Q1098" t="str">
            <v>yes</v>
          </cell>
          <cell r="X1098">
            <v>-13</v>
          </cell>
          <cell r="Y1098" t="str">
            <v xml:space="preserve"> </v>
          </cell>
          <cell r="Z1098" t="str">
            <v xml:space="preserve"> </v>
          </cell>
        </row>
        <row r="1099">
          <cell r="B1099" t="str">
            <v>K40</v>
          </cell>
          <cell r="F1099">
            <v>1</v>
          </cell>
          <cell r="G1099">
            <v>110403</v>
          </cell>
          <cell r="K1099">
            <v>0</v>
          </cell>
          <cell r="M1099" t="str">
            <v>DEL</v>
          </cell>
          <cell r="N1099" t="str">
            <v>Resource</v>
          </cell>
          <cell r="Q1099" t="str">
            <v>yes</v>
          </cell>
          <cell r="X1099" t="str">
            <v xml:space="preserve"> </v>
          </cell>
          <cell r="Y1099" t="str">
            <v xml:space="preserve"> </v>
          </cell>
          <cell r="Z1099" t="str">
            <v xml:space="preserve"> </v>
          </cell>
        </row>
        <row r="1100">
          <cell r="B1100" t="str">
            <v>K40</v>
          </cell>
          <cell r="F1100">
            <v>12</v>
          </cell>
          <cell r="G1100">
            <v>110701</v>
          </cell>
          <cell r="K1100">
            <v>0</v>
          </cell>
          <cell r="M1100" t="str">
            <v>non-budget</v>
          </cell>
          <cell r="N1100" t="str">
            <v>non-budget</v>
          </cell>
          <cell r="Q1100" t="str">
            <v>yes</v>
          </cell>
          <cell r="X1100">
            <v>-420</v>
          </cell>
          <cell r="Y1100" t="str">
            <v xml:space="preserve"> </v>
          </cell>
          <cell r="Z1100" t="str">
            <v xml:space="preserve"> </v>
          </cell>
        </row>
        <row r="1101">
          <cell r="B1101" t="str">
            <v>K40</v>
          </cell>
          <cell r="F1101">
            <v>1</v>
          </cell>
          <cell r="G1101">
            <v>110701</v>
          </cell>
          <cell r="K1101">
            <v>0</v>
          </cell>
          <cell r="M1101" t="str">
            <v>non-budget</v>
          </cell>
          <cell r="N1101" t="str">
            <v>non-budget</v>
          </cell>
          <cell r="Q1101" t="str">
            <v>yes</v>
          </cell>
          <cell r="X1101">
            <v>-919696</v>
          </cell>
          <cell r="Y1101" t="str">
            <v xml:space="preserve"> </v>
          </cell>
          <cell r="Z1101" t="str">
            <v xml:space="preserve"> </v>
          </cell>
        </row>
        <row r="1102">
          <cell r="B1102" t="str">
            <v>G20</v>
          </cell>
          <cell r="F1102">
            <v>3</v>
          </cell>
          <cell r="G1102">
            <v>110101</v>
          </cell>
          <cell r="K1102">
            <v>0</v>
          </cell>
          <cell r="M1102" t="str">
            <v>DEL</v>
          </cell>
          <cell r="N1102" t="str">
            <v>Resource</v>
          </cell>
          <cell r="Q1102" t="str">
            <v>no</v>
          </cell>
          <cell r="X1102">
            <v>126000</v>
          </cell>
          <cell r="Y1102" t="str">
            <v xml:space="preserve"> </v>
          </cell>
          <cell r="Z1102" t="str">
            <v xml:space="preserve"> </v>
          </cell>
        </row>
        <row r="1103">
          <cell r="B1103" t="str">
            <v>K40</v>
          </cell>
          <cell r="F1103">
            <v>6</v>
          </cell>
          <cell r="G1103">
            <v>110701</v>
          </cell>
          <cell r="K1103">
            <v>0</v>
          </cell>
          <cell r="M1103" t="str">
            <v>non-budget</v>
          </cell>
          <cell r="N1103" t="str">
            <v>non-budget</v>
          </cell>
          <cell r="Q1103" t="str">
            <v>yes</v>
          </cell>
          <cell r="X1103">
            <v>-138496</v>
          </cell>
          <cell r="Y1103">
            <v>-138496</v>
          </cell>
          <cell r="Z1103">
            <v>-138496</v>
          </cell>
        </row>
        <row r="1104">
          <cell r="B1104" t="str">
            <v>K40</v>
          </cell>
          <cell r="F1104">
            <v>6</v>
          </cell>
          <cell r="G1104">
            <v>110701</v>
          </cell>
          <cell r="K1104">
            <v>0</v>
          </cell>
          <cell r="M1104" t="str">
            <v>non-budget</v>
          </cell>
          <cell r="N1104" t="str">
            <v>non-budget</v>
          </cell>
          <cell r="Q1104" t="str">
            <v>yes</v>
          </cell>
          <cell r="X1104" t="str">
            <v xml:space="preserve"> </v>
          </cell>
          <cell r="Y1104">
            <v>-919696</v>
          </cell>
          <cell r="Z1104">
            <v>-919696</v>
          </cell>
        </row>
        <row r="1105">
          <cell r="B1105" t="str">
            <v>K40</v>
          </cell>
          <cell r="F1105">
            <v>4</v>
          </cell>
          <cell r="G1105">
            <v>110701</v>
          </cell>
          <cell r="K1105">
            <v>0</v>
          </cell>
          <cell r="M1105" t="str">
            <v>non-budget</v>
          </cell>
          <cell r="N1105" t="str">
            <v>non-budget</v>
          </cell>
          <cell r="Q1105" t="str">
            <v>yes</v>
          </cell>
          <cell r="X1105" t="str">
            <v xml:space="preserve"> </v>
          </cell>
          <cell r="Y1105" t="str">
            <v xml:space="preserve"> </v>
          </cell>
          <cell r="Z1105" t="str">
            <v xml:space="preserve"> </v>
          </cell>
        </row>
        <row r="1106">
          <cell r="B1106" t="str">
            <v>K40</v>
          </cell>
          <cell r="F1106">
            <v>8</v>
          </cell>
          <cell r="G1106">
            <v>110701</v>
          </cell>
          <cell r="K1106">
            <v>0</v>
          </cell>
          <cell r="M1106" t="str">
            <v>non-budget</v>
          </cell>
          <cell r="N1106" t="str">
            <v>non-budget</v>
          </cell>
          <cell r="Q1106" t="str">
            <v>yes</v>
          </cell>
          <cell r="X1106" t="str">
            <v xml:space="preserve"> </v>
          </cell>
          <cell r="Y1106" t="str">
            <v xml:space="preserve"> </v>
          </cell>
          <cell r="Z1106" t="str">
            <v xml:space="preserve"> </v>
          </cell>
        </row>
        <row r="1107">
          <cell r="B1107" t="str">
            <v>M10</v>
          </cell>
          <cell r="F1107">
            <v>1</v>
          </cell>
          <cell r="G1107">
            <v>110101</v>
          </cell>
          <cell r="K1107">
            <v>0</v>
          </cell>
          <cell r="M1107" t="str">
            <v>DEL</v>
          </cell>
          <cell r="N1107" t="str">
            <v>Resource</v>
          </cell>
          <cell r="Q1107" t="str">
            <v>yes</v>
          </cell>
          <cell r="X1107">
            <v>448788</v>
          </cell>
          <cell r="Y1107" t="str">
            <v xml:space="preserve"> </v>
          </cell>
          <cell r="Z1107" t="str">
            <v xml:space="preserve"> </v>
          </cell>
        </row>
        <row r="1108">
          <cell r="B1108" t="str">
            <v>M10</v>
          </cell>
          <cell r="F1108">
            <v>6</v>
          </cell>
          <cell r="G1108">
            <v>110101</v>
          </cell>
          <cell r="K1108">
            <v>0</v>
          </cell>
          <cell r="M1108" t="str">
            <v>DEL</v>
          </cell>
          <cell r="N1108" t="str">
            <v>Resource</v>
          </cell>
          <cell r="Q1108" t="str">
            <v>yes</v>
          </cell>
          <cell r="X1108">
            <v>-100000</v>
          </cell>
          <cell r="Y1108">
            <v>-100000</v>
          </cell>
          <cell r="Z1108">
            <v>-100000</v>
          </cell>
        </row>
        <row r="1109">
          <cell r="B1109" t="str">
            <v>M10</v>
          </cell>
          <cell r="F1109">
            <v>4</v>
          </cell>
          <cell r="G1109">
            <v>110101</v>
          </cell>
          <cell r="K1109">
            <v>0</v>
          </cell>
          <cell r="M1109" t="str">
            <v>DEL</v>
          </cell>
          <cell r="N1109" t="str">
            <v>Resource</v>
          </cell>
          <cell r="Q1109" t="str">
            <v>yes</v>
          </cell>
          <cell r="X1109" t="str">
            <v xml:space="preserve"> </v>
          </cell>
          <cell r="Y1109" t="str">
            <v xml:space="preserve"> </v>
          </cell>
          <cell r="Z1109" t="str">
            <v xml:space="preserve"> </v>
          </cell>
        </row>
        <row r="1110">
          <cell r="B1110" t="str">
            <v>M10</v>
          </cell>
          <cell r="F1110">
            <v>2</v>
          </cell>
          <cell r="G1110">
            <v>110101</v>
          </cell>
          <cell r="K1110">
            <v>0</v>
          </cell>
          <cell r="M1110" t="str">
            <v>DEL</v>
          </cell>
          <cell r="N1110" t="str">
            <v>Resource</v>
          </cell>
          <cell r="Q1110" t="str">
            <v>yes</v>
          </cell>
          <cell r="X1110" t="str">
            <v xml:space="preserve"> </v>
          </cell>
          <cell r="Y1110">
            <v>448788</v>
          </cell>
          <cell r="Z1110">
            <v>448788</v>
          </cell>
        </row>
        <row r="1111">
          <cell r="B1111" t="str">
            <v>M10</v>
          </cell>
          <cell r="F1111">
            <v>6</v>
          </cell>
          <cell r="G1111">
            <v>110101</v>
          </cell>
          <cell r="K1111">
            <v>0</v>
          </cell>
          <cell r="M1111" t="str">
            <v>DEL</v>
          </cell>
          <cell r="N1111" t="str">
            <v>Resource</v>
          </cell>
          <cell r="Q1111" t="str">
            <v>yes</v>
          </cell>
          <cell r="X1111" t="str">
            <v xml:space="preserve"> </v>
          </cell>
          <cell r="Y1111" t="str">
            <v xml:space="preserve"> </v>
          </cell>
          <cell r="Z1111" t="str">
            <v xml:space="preserve"> </v>
          </cell>
        </row>
        <row r="1112">
          <cell r="B1112" t="str">
            <v>L45</v>
          </cell>
          <cell r="F1112">
            <v>6</v>
          </cell>
          <cell r="G1112">
            <v>180700</v>
          </cell>
          <cell r="K1112">
            <v>0</v>
          </cell>
          <cell r="M1112" t="str">
            <v>AME</v>
          </cell>
          <cell r="N1112" t="str">
            <v>Resource</v>
          </cell>
          <cell r="Q1112" t="str">
            <v>no</v>
          </cell>
          <cell r="X1112" t="str">
            <v xml:space="preserve"> </v>
          </cell>
          <cell r="Y1112" t="str">
            <v xml:space="preserve"> </v>
          </cell>
          <cell r="Z1112" t="str">
            <v xml:space="preserve"> </v>
          </cell>
        </row>
        <row r="1113">
          <cell r="B1113" t="str">
            <v>E15</v>
          </cell>
          <cell r="F1113">
            <v>9</v>
          </cell>
          <cell r="G1113">
            <v>110202</v>
          </cell>
          <cell r="K1113" t="str">
            <v>PSS</v>
          </cell>
          <cell r="M1113" t="str">
            <v>non-budget</v>
          </cell>
          <cell r="N1113" t="str">
            <v>non-budget</v>
          </cell>
          <cell r="Q1113" t="str">
            <v>no</v>
          </cell>
          <cell r="X1113" t="str">
            <v xml:space="preserve"> </v>
          </cell>
          <cell r="Y1113" t="str">
            <v xml:space="preserve"> </v>
          </cell>
          <cell r="Z1113" t="str">
            <v xml:space="preserve"> </v>
          </cell>
        </row>
        <row r="1114">
          <cell r="B1114" t="str">
            <v>L45</v>
          </cell>
          <cell r="F1114">
            <v>6</v>
          </cell>
          <cell r="G1114">
            <v>180700</v>
          </cell>
          <cell r="K1114">
            <v>0</v>
          </cell>
          <cell r="M1114" t="str">
            <v>AME</v>
          </cell>
          <cell r="N1114" t="str">
            <v>Resource</v>
          </cell>
          <cell r="Q1114" t="str">
            <v>no</v>
          </cell>
          <cell r="X1114" t="str">
            <v xml:space="preserve"> </v>
          </cell>
          <cell r="Y1114" t="str">
            <v xml:space="preserve"> </v>
          </cell>
          <cell r="Z1114" t="str">
            <v xml:space="preserve"> </v>
          </cell>
        </row>
        <row r="1115">
          <cell r="B1115" t="str">
            <v>L45</v>
          </cell>
          <cell r="F1115">
            <v>12</v>
          </cell>
          <cell r="G1115">
            <v>180700</v>
          </cell>
          <cell r="K1115">
            <v>0</v>
          </cell>
          <cell r="M1115" t="str">
            <v>AME</v>
          </cell>
          <cell r="N1115" t="str">
            <v>Resource</v>
          </cell>
          <cell r="Q1115" t="str">
            <v>no</v>
          </cell>
          <cell r="X1115" t="str">
            <v xml:space="preserve"> </v>
          </cell>
          <cell r="Y1115">
            <v>751696</v>
          </cell>
          <cell r="Z1115">
            <v>586909</v>
          </cell>
        </row>
        <row r="1116">
          <cell r="B1116" t="str">
            <v>L45</v>
          </cell>
          <cell r="F1116">
            <v>12</v>
          </cell>
          <cell r="G1116">
            <v>180700</v>
          </cell>
          <cell r="K1116">
            <v>0</v>
          </cell>
          <cell r="M1116" t="str">
            <v>AME</v>
          </cell>
          <cell r="N1116" t="str">
            <v>Resource</v>
          </cell>
          <cell r="Q1116" t="str">
            <v>no</v>
          </cell>
          <cell r="X1116" t="str">
            <v xml:space="preserve"> </v>
          </cell>
          <cell r="Y1116" t="str">
            <v xml:space="preserve"> </v>
          </cell>
          <cell r="Z1116" t="str">
            <v xml:space="preserve"> </v>
          </cell>
        </row>
        <row r="1117">
          <cell r="B1117" t="str">
            <v>H35</v>
          </cell>
          <cell r="F1117">
            <v>12</v>
          </cell>
          <cell r="G1117">
            <v>110701</v>
          </cell>
          <cell r="K1117">
            <v>0</v>
          </cell>
          <cell r="M1117" t="str">
            <v>non-budget</v>
          </cell>
          <cell r="N1117" t="str">
            <v>non-budget</v>
          </cell>
          <cell r="Q1117" t="str">
            <v>no</v>
          </cell>
          <cell r="X1117">
            <v>593945</v>
          </cell>
          <cell r="Y1117" t="str">
            <v xml:space="preserve"> </v>
          </cell>
          <cell r="Z1117" t="str">
            <v xml:space="preserve"> </v>
          </cell>
          <cell r="AA1117" t="str">
            <v>R</v>
          </cell>
        </row>
        <row r="1118">
          <cell r="B1118" t="str">
            <v>L45</v>
          </cell>
          <cell r="F1118">
            <v>5</v>
          </cell>
          <cell r="G1118">
            <v>180700</v>
          </cell>
          <cell r="K1118">
            <v>0</v>
          </cell>
          <cell r="M1118" t="str">
            <v>non-budget</v>
          </cell>
          <cell r="N1118" t="str">
            <v>non-budget</v>
          </cell>
          <cell r="Q1118" t="str">
            <v>no</v>
          </cell>
          <cell r="X1118">
            <v>16700000</v>
          </cell>
          <cell r="Y1118" t="str">
            <v xml:space="preserve"> </v>
          </cell>
          <cell r="Z1118" t="str">
            <v xml:space="preserve"> </v>
          </cell>
        </row>
        <row r="1119">
          <cell r="B1119" t="str">
            <v>L46</v>
          </cell>
          <cell r="F1119">
            <v>1</v>
          </cell>
          <cell r="G1119">
            <v>180700</v>
          </cell>
          <cell r="K1119">
            <v>0</v>
          </cell>
          <cell r="M1119" t="str">
            <v>AME</v>
          </cell>
          <cell r="N1119" t="str">
            <v>Resource</v>
          </cell>
          <cell r="Q1119" t="str">
            <v>no</v>
          </cell>
          <cell r="X1119">
            <v>-4207157</v>
          </cell>
          <cell r="Y1119" t="str">
            <v xml:space="preserve"> </v>
          </cell>
          <cell r="Z1119" t="str">
            <v xml:space="preserve"> </v>
          </cell>
        </row>
        <row r="1120">
          <cell r="B1120" t="str">
            <v>E16</v>
          </cell>
          <cell r="F1120">
            <v>9</v>
          </cell>
          <cell r="G1120">
            <v>110101</v>
          </cell>
          <cell r="K1120">
            <v>0</v>
          </cell>
          <cell r="M1120" t="str">
            <v>DEL</v>
          </cell>
          <cell r="N1120" t="str">
            <v>Capital</v>
          </cell>
          <cell r="Q1120" t="str">
            <v>no</v>
          </cell>
          <cell r="X1120" t="str">
            <v xml:space="preserve"> </v>
          </cell>
          <cell r="Y1120" t="str">
            <v xml:space="preserve"> </v>
          </cell>
          <cell r="Z1120" t="str">
            <v xml:space="preserve"> </v>
          </cell>
        </row>
        <row r="1121">
          <cell r="B1121" t="str">
            <v>H35</v>
          </cell>
          <cell r="F1121">
            <v>12</v>
          </cell>
          <cell r="G1121">
            <v>110701</v>
          </cell>
          <cell r="K1121">
            <v>0</v>
          </cell>
          <cell r="M1121" t="str">
            <v>non-budget</v>
          </cell>
          <cell r="N1121" t="str">
            <v>non-budget</v>
          </cell>
          <cell r="Q1121" t="str">
            <v>no</v>
          </cell>
          <cell r="X1121" t="str">
            <v xml:space="preserve"> </v>
          </cell>
          <cell r="Y1121" t="str">
            <v xml:space="preserve"> </v>
          </cell>
          <cell r="Z1121" t="str">
            <v xml:space="preserve"> </v>
          </cell>
        </row>
        <row r="1122">
          <cell r="B1122" t="str">
            <v>L46</v>
          </cell>
          <cell r="F1122">
            <v>2</v>
          </cell>
          <cell r="G1122">
            <v>180700</v>
          </cell>
          <cell r="K1122">
            <v>0</v>
          </cell>
          <cell r="M1122" t="str">
            <v>AME</v>
          </cell>
          <cell r="N1122" t="str">
            <v>Resource</v>
          </cell>
          <cell r="Q1122" t="str">
            <v>no</v>
          </cell>
          <cell r="X1122">
            <v>61899</v>
          </cell>
          <cell r="Y1122">
            <v>-4518331</v>
          </cell>
          <cell r="Z1122">
            <v>-4924981</v>
          </cell>
        </row>
        <row r="1123">
          <cell r="B1123" t="str">
            <v>L46</v>
          </cell>
          <cell r="F1123">
            <v>5</v>
          </cell>
          <cell r="G1123">
            <v>180700</v>
          </cell>
          <cell r="K1123">
            <v>0</v>
          </cell>
          <cell r="M1123" t="str">
            <v>AME</v>
          </cell>
          <cell r="N1123" t="str">
            <v>Resource</v>
          </cell>
          <cell r="Q1123" t="str">
            <v>no</v>
          </cell>
          <cell r="X1123" t="str">
            <v xml:space="preserve"> </v>
          </cell>
          <cell r="Y1123" t="str">
            <v xml:space="preserve"> </v>
          </cell>
          <cell r="Z1123" t="str">
            <v xml:space="preserve"> </v>
          </cell>
        </row>
        <row r="1124">
          <cell r="B1124" t="str">
            <v>L46</v>
          </cell>
          <cell r="F1124">
            <v>5</v>
          </cell>
          <cell r="G1124">
            <v>180700</v>
          </cell>
          <cell r="K1124">
            <v>0</v>
          </cell>
          <cell r="M1124" t="str">
            <v>AME</v>
          </cell>
          <cell r="N1124" t="str">
            <v>Resource</v>
          </cell>
          <cell r="Q1124" t="str">
            <v>no</v>
          </cell>
          <cell r="X1124">
            <v>793499</v>
          </cell>
          <cell r="Y1124" t="str">
            <v xml:space="preserve"> </v>
          </cell>
          <cell r="Z1124" t="str">
            <v xml:space="preserve"> </v>
          </cell>
        </row>
        <row r="1125">
          <cell r="B1125" t="str">
            <v>L46</v>
          </cell>
          <cell r="F1125">
            <v>5</v>
          </cell>
          <cell r="G1125">
            <v>180700</v>
          </cell>
          <cell r="K1125">
            <v>0</v>
          </cell>
          <cell r="M1125" t="str">
            <v>AME</v>
          </cell>
          <cell r="N1125" t="str">
            <v>Resource</v>
          </cell>
          <cell r="Q1125" t="str">
            <v>no</v>
          </cell>
          <cell r="X1125" t="str">
            <v xml:space="preserve"> </v>
          </cell>
          <cell r="Y1125">
            <v>998984</v>
          </cell>
          <cell r="Z1125" t="str">
            <v xml:space="preserve"> </v>
          </cell>
        </row>
        <row r="1126">
          <cell r="B1126" t="str">
            <v>L46</v>
          </cell>
          <cell r="F1126">
            <v>5</v>
          </cell>
          <cell r="G1126">
            <v>180700</v>
          </cell>
          <cell r="K1126">
            <v>0</v>
          </cell>
          <cell r="M1126" t="str">
            <v>AME</v>
          </cell>
          <cell r="N1126" t="str">
            <v>Resource</v>
          </cell>
          <cell r="Q1126" t="str">
            <v>no</v>
          </cell>
          <cell r="X1126" t="str">
            <v xml:space="preserve"> </v>
          </cell>
          <cell r="Y1126" t="str">
            <v xml:space="preserve"> </v>
          </cell>
          <cell r="Z1126">
            <v>1229667</v>
          </cell>
        </row>
        <row r="1127">
          <cell r="B1127" t="str">
            <v>G20</v>
          </cell>
          <cell r="F1127">
            <v>9</v>
          </cell>
          <cell r="G1127">
            <v>110101</v>
          </cell>
          <cell r="K1127">
            <v>0</v>
          </cell>
          <cell r="M1127" t="str">
            <v>DEL</v>
          </cell>
          <cell r="N1127" t="str">
            <v>Resource</v>
          </cell>
          <cell r="Q1127" t="str">
            <v>no</v>
          </cell>
          <cell r="X1127" t="str">
            <v xml:space="preserve"> </v>
          </cell>
          <cell r="Y1127" t="str">
            <v xml:space="preserve"> </v>
          </cell>
          <cell r="Z1127" t="str">
            <v xml:space="preserve"> </v>
          </cell>
        </row>
        <row r="1128">
          <cell r="B1128" t="str">
            <v>G20</v>
          </cell>
          <cell r="F1128">
            <v>9</v>
          </cell>
          <cell r="G1128">
            <v>110102</v>
          </cell>
          <cell r="K1128">
            <v>0</v>
          </cell>
          <cell r="M1128" t="str">
            <v>DEL</v>
          </cell>
          <cell r="N1128" t="str">
            <v>Resource</v>
          </cell>
          <cell r="Q1128" t="str">
            <v>no</v>
          </cell>
          <cell r="X1128" t="str">
            <v xml:space="preserve"> </v>
          </cell>
          <cell r="Y1128" t="str">
            <v xml:space="preserve"> </v>
          </cell>
          <cell r="Z1128" t="str">
            <v xml:space="preserve"> </v>
          </cell>
        </row>
        <row r="1129">
          <cell r="B1129" t="str">
            <v>G20</v>
          </cell>
          <cell r="F1129">
            <v>9</v>
          </cell>
          <cell r="G1129">
            <v>110202</v>
          </cell>
          <cell r="K1129" t="str">
            <v>PSS</v>
          </cell>
          <cell r="M1129" t="str">
            <v>non-budget</v>
          </cell>
          <cell r="N1129" t="str">
            <v>non-budget</v>
          </cell>
          <cell r="Q1129" t="str">
            <v>no</v>
          </cell>
          <cell r="X1129" t="str">
            <v xml:space="preserve"> </v>
          </cell>
          <cell r="Y1129" t="str">
            <v xml:space="preserve"> </v>
          </cell>
          <cell r="Z1129" t="str">
            <v xml:space="preserve"> </v>
          </cell>
        </row>
        <row r="1130">
          <cell r="B1130" t="str">
            <v>L46</v>
          </cell>
          <cell r="F1130">
            <v>6</v>
          </cell>
          <cell r="G1130">
            <v>180700</v>
          </cell>
          <cell r="K1130">
            <v>0</v>
          </cell>
          <cell r="M1130" t="str">
            <v>AME</v>
          </cell>
          <cell r="N1130" t="str">
            <v>Resource</v>
          </cell>
          <cell r="Q1130" t="str">
            <v>no</v>
          </cell>
          <cell r="X1130">
            <v>365241</v>
          </cell>
          <cell r="Y1130">
            <v>383503</v>
          </cell>
          <cell r="Z1130">
            <v>402678</v>
          </cell>
        </row>
        <row r="1131">
          <cell r="B1131" t="str">
            <v>L46</v>
          </cell>
          <cell r="F1131">
            <v>6</v>
          </cell>
          <cell r="G1131">
            <v>180700</v>
          </cell>
          <cell r="K1131">
            <v>0</v>
          </cell>
          <cell r="M1131" t="str">
            <v>AME</v>
          </cell>
          <cell r="N1131" t="str">
            <v>Resource</v>
          </cell>
          <cell r="Q1131" t="str">
            <v>no</v>
          </cell>
          <cell r="X1131">
            <v>-730482</v>
          </cell>
          <cell r="Y1131">
            <v>-767006</v>
          </cell>
          <cell r="Z1131">
            <v>-805356</v>
          </cell>
        </row>
        <row r="1132">
          <cell r="B1132" t="str">
            <v>L46</v>
          </cell>
          <cell r="F1132">
            <v>6</v>
          </cell>
          <cell r="G1132">
            <v>180700</v>
          </cell>
          <cell r="K1132">
            <v>0</v>
          </cell>
          <cell r="M1132" t="str">
            <v>AME</v>
          </cell>
          <cell r="N1132" t="str">
            <v>Resource</v>
          </cell>
          <cell r="Q1132" t="str">
            <v>no</v>
          </cell>
          <cell r="X1132">
            <v>-61425</v>
          </cell>
          <cell r="Y1132">
            <v>-64496</v>
          </cell>
          <cell r="Z1132">
            <v>-67721</v>
          </cell>
        </row>
        <row r="1133">
          <cell r="B1133" t="str">
            <v>L46</v>
          </cell>
          <cell r="F1133">
            <v>6</v>
          </cell>
          <cell r="G1133">
            <v>180700</v>
          </cell>
          <cell r="K1133">
            <v>0</v>
          </cell>
          <cell r="M1133" t="str">
            <v>AME</v>
          </cell>
          <cell r="N1133" t="str">
            <v>Resource</v>
          </cell>
          <cell r="Q1133" t="str">
            <v>no</v>
          </cell>
          <cell r="X1133">
            <v>-3778425</v>
          </cell>
          <cell r="Y1133">
            <v>-3967346</v>
          </cell>
          <cell r="Z1133">
            <v>-4165713</v>
          </cell>
        </row>
        <row r="1134">
          <cell r="B1134" t="str">
            <v>M10</v>
          </cell>
          <cell r="F1134">
            <v>12</v>
          </cell>
          <cell r="G1134">
            <v>110101</v>
          </cell>
          <cell r="K1134">
            <v>0</v>
          </cell>
          <cell r="M1134" t="str">
            <v>DEL</v>
          </cell>
          <cell r="N1134" t="str">
            <v>Resource</v>
          </cell>
          <cell r="Q1134" t="str">
            <v>yes</v>
          </cell>
          <cell r="X1134" t="str">
            <v xml:space="preserve"> </v>
          </cell>
          <cell r="Y1134" t="str">
            <v xml:space="preserve"> </v>
          </cell>
          <cell r="Z1134" t="str">
            <v xml:space="preserve"> </v>
          </cell>
        </row>
        <row r="1135">
          <cell r="B1135" t="str">
            <v>G45</v>
          </cell>
          <cell r="F1135">
            <v>9</v>
          </cell>
          <cell r="G1135">
            <v>110702</v>
          </cell>
          <cell r="K1135">
            <v>0</v>
          </cell>
          <cell r="M1135" t="str">
            <v>non-budget</v>
          </cell>
          <cell r="N1135" t="str">
            <v>non-budget</v>
          </cell>
          <cell r="Q1135" t="str">
            <v>no</v>
          </cell>
          <cell r="X1135" t="str">
            <v xml:space="preserve"> </v>
          </cell>
          <cell r="Y1135" t="str">
            <v xml:space="preserve"> </v>
          </cell>
          <cell r="Z1135" t="str">
            <v xml:space="preserve"> </v>
          </cell>
        </row>
        <row r="1136">
          <cell r="B1136" t="str">
            <v>M10</v>
          </cell>
          <cell r="F1136">
            <v>1</v>
          </cell>
          <cell r="G1136">
            <v>110204</v>
          </cell>
          <cell r="K1136" t="str">
            <v>PSS</v>
          </cell>
          <cell r="M1136" t="str">
            <v>DEL</v>
          </cell>
          <cell r="N1136" t="str">
            <v>Resource</v>
          </cell>
          <cell r="Q1136" t="str">
            <v>yes</v>
          </cell>
          <cell r="X1136" t="str">
            <v xml:space="preserve"> </v>
          </cell>
          <cell r="Y1136" t="str">
            <v xml:space="preserve"> </v>
          </cell>
          <cell r="Z1136" t="str">
            <v xml:space="preserve"> </v>
          </cell>
        </row>
        <row r="1137">
          <cell r="B1137" t="str">
            <v>L46</v>
          </cell>
          <cell r="F1137">
            <v>6</v>
          </cell>
          <cell r="G1137">
            <v>180700</v>
          </cell>
          <cell r="K1137">
            <v>0</v>
          </cell>
          <cell r="M1137" t="str">
            <v>AME</v>
          </cell>
          <cell r="N1137" t="str">
            <v>Resource</v>
          </cell>
          <cell r="Q1137" t="str">
            <v>no</v>
          </cell>
          <cell r="X1137">
            <v>3778425</v>
          </cell>
          <cell r="Y1137">
            <v>3967346</v>
          </cell>
          <cell r="Z1137">
            <v>4165713</v>
          </cell>
        </row>
        <row r="1138">
          <cell r="B1138" t="str">
            <v>L46</v>
          </cell>
          <cell r="F1138">
            <v>2</v>
          </cell>
          <cell r="G1138">
            <v>180700</v>
          </cell>
          <cell r="K1138">
            <v>0</v>
          </cell>
          <cell r="M1138" t="str">
            <v>AME</v>
          </cell>
          <cell r="N1138" t="str">
            <v>Resource</v>
          </cell>
          <cell r="Q1138" t="str">
            <v>no</v>
          </cell>
          <cell r="X1138" t="str">
            <v xml:space="preserve"> </v>
          </cell>
          <cell r="Y1138" t="str">
            <v xml:space="preserve"> </v>
          </cell>
          <cell r="Z1138" t="str">
            <v xml:space="preserve"> </v>
          </cell>
        </row>
        <row r="1139">
          <cell r="B1139" t="str">
            <v>L46</v>
          </cell>
          <cell r="F1139">
            <v>5</v>
          </cell>
          <cell r="G1139">
            <v>180700</v>
          </cell>
          <cell r="K1139">
            <v>0</v>
          </cell>
          <cell r="M1139" t="str">
            <v>AME</v>
          </cell>
          <cell r="N1139" t="str">
            <v>Resource</v>
          </cell>
          <cell r="Q1139" t="str">
            <v>no</v>
          </cell>
          <cell r="X1139" t="str">
            <v xml:space="preserve"> </v>
          </cell>
          <cell r="Y1139" t="str">
            <v xml:space="preserve"> </v>
          </cell>
          <cell r="Z1139" t="str">
            <v xml:space="preserve"> </v>
          </cell>
        </row>
        <row r="1140">
          <cell r="B1140" t="str">
            <v>M10</v>
          </cell>
          <cell r="F1140">
            <v>8</v>
          </cell>
          <cell r="G1140">
            <v>110204</v>
          </cell>
          <cell r="K1140" t="str">
            <v>PSS</v>
          </cell>
          <cell r="M1140" t="str">
            <v>DEL</v>
          </cell>
          <cell r="N1140" t="str">
            <v>Resource</v>
          </cell>
          <cell r="Q1140" t="str">
            <v>yes</v>
          </cell>
          <cell r="X1140" t="str">
            <v xml:space="preserve"> </v>
          </cell>
          <cell r="Y1140" t="str">
            <v xml:space="preserve"> </v>
          </cell>
          <cell r="Z1140" t="str">
            <v xml:space="preserve"> </v>
          </cell>
        </row>
        <row r="1141">
          <cell r="B1141" t="str">
            <v>M10</v>
          </cell>
          <cell r="F1141">
            <v>1</v>
          </cell>
          <cell r="G1141">
            <v>110205</v>
          </cell>
          <cell r="K1141" t="str">
            <v>PSS</v>
          </cell>
          <cell r="M1141" t="str">
            <v>DEL</v>
          </cell>
          <cell r="N1141" t="str">
            <v>Resource</v>
          </cell>
          <cell r="Q1141" t="str">
            <v>yes</v>
          </cell>
          <cell r="X1141">
            <v>16500</v>
          </cell>
          <cell r="Y1141" t="str">
            <v xml:space="preserve"> </v>
          </cell>
          <cell r="Z1141" t="str">
            <v xml:space="preserve"> </v>
          </cell>
        </row>
        <row r="1142">
          <cell r="B1142" t="str">
            <v>M10</v>
          </cell>
          <cell r="F1142">
            <v>2</v>
          </cell>
          <cell r="G1142">
            <v>110205</v>
          </cell>
          <cell r="K1142" t="str">
            <v>PSS</v>
          </cell>
          <cell r="M1142" t="str">
            <v>DEL</v>
          </cell>
          <cell r="N1142" t="str">
            <v>Resource</v>
          </cell>
          <cell r="Q1142" t="str">
            <v>yes</v>
          </cell>
          <cell r="X1142" t="str">
            <v xml:space="preserve"> </v>
          </cell>
          <cell r="Y1142" t="str">
            <v xml:space="preserve"> </v>
          </cell>
          <cell r="Z1142" t="str">
            <v xml:space="preserve"> </v>
          </cell>
        </row>
        <row r="1143">
          <cell r="B1143" t="str">
            <v>H10</v>
          </cell>
          <cell r="F1143">
            <v>9</v>
          </cell>
          <cell r="G1143">
            <v>110801</v>
          </cell>
          <cell r="K1143">
            <v>0</v>
          </cell>
          <cell r="M1143" t="str">
            <v>AME</v>
          </cell>
          <cell r="N1143" t="str">
            <v>Capital</v>
          </cell>
          <cell r="Q1143" t="str">
            <v>no</v>
          </cell>
          <cell r="X1143" t="str">
            <v xml:space="preserve"> </v>
          </cell>
          <cell r="Y1143" t="str">
            <v xml:space="preserve"> </v>
          </cell>
          <cell r="Z1143" t="str">
            <v xml:space="preserve"> </v>
          </cell>
        </row>
        <row r="1144">
          <cell r="B1144" t="str">
            <v>M10</v>
          </cell>
          <cell r="F1144">
            <v>8</v>
          </cell>
          <cell r="G1144">
            <v>110205</v>
          </cell>
          <cell r="K1144" t="str">
            <v>PSS</v>
          </cell>
          <cell r="M1144" t="str">
            <v>DEL</v>
          </cell>
          <cell r="N1144" t="str">
            <v>Resource</v>
          </cell>
          <cell r="Q1144" t="str">
            <v>yes</v>
          </cell>
          <cell r="X1144" t="str">
            <v xml:space="preserve"> </v>
          </cell>
          <cell r="Y1144" t="str">
            <v xml:space="preserve"> </v>
          </cell>
          <cell r="Z1144" t="str">
            <v xml:space="preserve"> </v>
          </cell>
        </row>
        <row r="1145">
          <cell r="B1145" t="str">
            <v>M10</v>
          </cell>
          <cell r="F1145">
            <v>2</v>
          </cell>
          <cell r="G1145">
            <v>110205</v>
          </cell>
          <cell r="K1145" t="str">
            <v>PSS</v>
          </cell>
          <cell r="M1145" t="str">
            <v>DEL</v>
          </cell>
          <cell r="N1145" t="str">
            <v>Resource</v>
          </cell>
          <cell r="Q1145" t="str">
            <v>yes</v>
          </cell>
          <cell r="X1145" t="str">
            <v xml:space="preserve"> </v>
          </cell>
          <cell r="Y1145">
            <v>16500</v>
          </cell>
          <cell r="Z1145">
            <v>16500</v>
          </cell>
        </row>
        <row r="1146">
          <cell r="B1146" t="str">
            <v>M10</v>
          </cell>
          <cell r="F1146">
            <v>1</v>
          </cell>
          <cell r="G1146">
            <v>110206</v>
          </cell>
          <cell r="K1146" t="str">
            <v>PSS</v>
          </cell>
          <cell r="M1146" t="str">
            <v>DEL</v>
          </cell>
          <cell r="N1146" t="str">
            <v>Resource</v>
          </cell>
          <cell r="Q1146" t="str">
            <v>yes</v>
          </cell>
          <cell r="X1146" t="str">
            <v xml:space="preserve"> </v>
          </cell>
          <cell r="Y1146" t="str">
            <v xml:space="preserve"> </v>
          </cell>
          <cell r="Z1146" t="str">
            <v xml:space="preserve"> </v>
          </cell>
        </row>
        <row r="1147">
          <cell r="B1147" t="str">
            <v>M10</v>
          </cell>
          <cell r="F1147">
            <v>1</v>
          </cell>
          <cell r="G1147">
            <v>110207</v>
          </cell>
          <cell r="K1147" t="str">
            <v>PSS</v>
          </cell>
          <cell r="M1147" t="str">
            <v>DEL</v>
          </cell>
          <cell r="N1147" t="str">
            <v>Resource</v>
          </cell>
          <cell r="Q1147" t="str">
            <v>yes</v>
          </cell>
          <cell r="X1147">
            <v>133500</v>
          </cell>
          <cell r="Y1147" t="str">
            <v xml:space="preserve"> </v>
          </cell>
          <cell r="Z1147" t="str">
            <v xml:space="preserve"> </v>
          </cell>
        </row>
        <row r="1148">
          <cell r="B1148" t="str">
            <v>M10</v>
          </cell>
          <cell r="F1148">
            <v>4</v>
          </cell>
          <cell r="G1148">
            <v>110207</v>
          </cell>
          <cell r="K1148" t="str">
            <v>PSS</v>
          </cell>
          <cell r="M1148" t="str">
            <v>DEL</v>
          </cell>
          <cell r="N1148" t="str">
            <v>Resource</v>
          </cell>
          <cell r="Q1148" t="str">
            <v>yes</v>
          </cell>
          <cell r="X1148">
            <v>-550</v>
          </cell>
          <cell r="Y1148">
            <v>-500</v>
          </cell>
          <cell r="Z1148">
            <v>-500</v>
          </cell>
        </row>
        <row r="1149">
          <cell r="B1149" t="str">
            <v>M10</v>
          </cell>
          <cell r="F1149">
            <v>2</v>
          </cell>
          <cell r="G1149">
            <v>110207</v>
          </cell>
          <cell r="K1149" t="str">
            <v>PSS</v>
          </cell>
          <cell r="M1149" t="str">
            <v>DEL</v>
          </cell>
          <cell r="N1149" t="str">
            <v>Resource</v>
          </cell>
          <cell r="Q1149" t="str">
            <v>yes</v>
          </cell>
          <cell r="X1149" t="str">
            <v xml:space="preserve"> </v>
          </cell>
          <cell r="Y1149" t="str">
            <v xml:space="preserve"> </v>
          </cell>
          <cell r="Z1149" t="str">
            <v xml:space="preserve"> </v>
          </cell>
        </row>
        <row r="1150">
          <cell r="B1150" t="str">
            <v>M10</v>
          </cell>
          <cell r="F1150">
            <v>8</v>
          </cell>
          <cell r="G1150">
            <v>110207</v>
          </cell>
          <cell r="K1150" t="str">
            <v>PSS</v>
          </cell>
          <cell r="M1150" t="str">
            <v>DEL</v>
          </cell>
          <cell r="N1150" t="str">
            <v>Resource</v>
          </cell>
          <cell r="Q1150" t="str">
            <v>yes</v>
          </cell>
          <cell r="X1150" t="str">
            <v xml:space="preserve"> </v>
          </cell>
          <cell r="Y1150" t="str">
            <v xml:space="preserve"> </v>
          </cell>
          <cell r="Z1150" t="str">
            <v xml:space="preserve"> </v>
          </cell>
        </row>
        <row r="1151">
          <cell r="B1151" t="str">
            <v>M10</v>
          </cell>
          <cell r="F1151">
            <v>2</v>
          </cell>
          <cell r="G1151">
            <v>110207</v>
          </cell>
          <cell r="K1151" t="str">
            <v>PSS</v>
          </cell>
          <cell r="M1151" t="str">
            <v>DEL</v>
          </cell>
          <cell r="N1151" t="str">
            <v>Resource</v>
          </cell>
          <cell r="Q1151" t="str">
            <v>yes</v>
          </cell>
          <cell r="X1151" t="str">
            <v xml:space="preserve"> </v>
          </cell>
          <cell r="Y1151">
            <v>133500</v>
          </cell>
          <cell r="Z1151">
            <v>133500</v>
          </cell>
        </row>
        <row r="1152">
          <cell r="B1152" t="str">
            <v>M10</v>
          </cell>
          <cell r="F1152">
            <v>1</v>
          </cell>
          <cell r="G1152">
            <v>110212</v>
          </cell>
          <cell r="K1152" t="str">
            <v>PSS</v>
          </cell>
          <cell r="M1152" t="str">
            <v>DEL</v>
          </cell>
          <cell r="N1152" t="str">
            <v>Resource</v>
          </cell>
          <cell r="Q1152" t="str">
            <v>yes</v>
          </cell>
          <cell r="X1152" t="str">
            <v xml:space="preserve"> </v>
          </cell>
          <cell r="Y1152" t="str">
            <v xml:space="preserve"> </v>
          </cell>
          <cell r="Z1152" t="str">
            <v xml:space="preserve"> </v>
          </cell>
        </row>
        <row r="1153">
          <cell r="B1153" t="str">
            <v>E15</v>
          </cell>
          <cell r="F1153">
            <v>12</v>
          </cell>
          <cell r="G1153">
            <v>110702</v>
          </cell>
          <cell r="K1153">
            <v>0</v>
          </cell>
          <cell r="M1153" t="str">
            <v>AME</v>
          </cell>
          <cell r="N1153" t="str">
            <v>Capital</v>
          </cell>
          <cell r="Q1153" t="str">
            <v>no</v>
          </cell>
          <cell r="X1153" t="str">
            <v xml:space="preserve"> </v>
          </cell>
          <cell r="Y1153" t="str">
            <v xml:space="preserve"> </v>
          </cell>
          <cell r="Z1153" t="str">
            <v xml:space="preserve"> </v>
          </cell>
        </row>
        <row r="1154">
          <cell r="B1154" t="str">
            <v>H35</v>
          </cell>
          <cell r="F1154">
            <v>12</v>
          </cell>
          <cell r="G1154">
            <v>110702</v>
          </cell>
          <cell r="K1154">
            <v>0</v>
          </cell>
          <cell r="M1154" t="str">
            <v>non-budget</v>
          </cell>
          <cell r="N1154" t="str">
            <v>non-budget</v>
          </cell>
          <cell r="Q1154" t="str">
            <v>no</v>
          </cell>
          <cell r="X1154" t="str">
            <v xml:space="preserve"> </v>
          </cell>
          <cell r="Y1154" t="str">
            <v xml:space="preserve"> </v>
          </cell>
          <cell r="Z1154" t="str">
            <v xml:space="preserve"> </v>
          </cell>
        </row>
        <row r="1155">
          <cell r="B1155" t="str">
            <v>H35</v>
          </cell>
          <cell r="F1155">
            <v>9</v>
          </cell>
          <cell r="G1155">
            <v>110701</v>
          </cell>
          <cell r="K1155">
            <v>0</v>
          </cell>
          <cell r="M1155" t="str">
            <v>non-budget</v>
          </cell>
          <cell r="N1155" t="str">
            <v>non-budget</v>
          </cell>
          <cell r="Q1155" t="str">
            <v>no</v>
          </cell>
          <cell r="X1155" t="str">
            <v xml:space="preserve"> </v>
          </cell>
          <cell r="Y1155" t="str">
            <v xml:space="preserve"> </v>
          </cell>
          <cell r="Z1155" t="str">
            <v xml:space="preserve"> </v>
          </cell>
        </row>
        <row r="1156">
          <cell r="B1156" t="str">
            <v>M10</v>
          </cell>
          <cell r="F1156">
            <v>1</v>
          </cell>
          <cell r="G1156">
            <v>110213</v>
          </cell>
          <cell r="K1156" t="str">
            <v>PSS</v>
          </cell>
          <cell r="M1156" t="str">
            <v>DEL</v>
          </cell>
          <cell r="N1156" t="str">
            <v>Resource</v>
          </cell>
          <cell r="Q1156" t="str">
            <v>yes</v>
          </cell>
          <cell r="X1156" t="str">
            <v xml:space="preserve"> </v>
          </cell>
          <cell r="Y1156" t="str">
            <v xml:space="preserve"> </v>
          </cell>
          <cell r="Z1156" t="str">
            <v xml:space="preserve"> </v>
          </cell>
        </row>
        <row r="1157">
          <cell r="B1157" t="str">
            <v>M10</v>
          </cell>
          <cell r="F1157">
            <v>1</v>
          </cell>
          <cell r="G1157">
            <v>110214</v>
          </cell>
          <cell r="K1157" t="str">
            <v>PSS</v>
          </cell>
          <cell r="M1157" t="str">
            <v>DEL</v>
          </cell>
          <cell r="N1157" t="str">
            <v>Resource</v>
          </cell>
          <cell r="Q1157" t="str">
            <v>yes</v>
          </cell>
          <cell r="X1157" t="str">
            <v xml:space="preserve"> </v>
          </cell>
          <cell r="Y1157" t="str">
            <v xml:space="preserve"> </v>
          </cell>
          <cell r="Z1157" t="str">
            <v xml:space="preserve"> </v>
          </cell>
        </row>
        <row r="1158">
          <cell r="B1158" t="str">
            <v>M10</v>
          </cell>
          <cell r="F1158">
            <v>1</v>
          </cell>
          <cell r="G1158">
            <v>110215</v>
          </cell>
          <cell r="K1158" t="str">
            <v>PSS</v>
          </cell>
          <cell r="M1158" t="str">
            <v>DEL</v>
          </cell>
          <cell r="N1158" t="str">
            <v>Resource</v>
          </cell>
          <cell r="Q1158" t="str">
            <v>yes</v>
          </cell>
          <cell r="X1158" t="str">
            <v xml:space="preserve"> </v>
          </cell>
          <cell r="Y1158" t="str">
            <v xml:space="preserve"> </v>
          </cell>
          <cell r="Z1158" t="str">
            <v xml:space="preserve"> </v>
          </cell>
        </row>
        <row r="1159">
          <cell r="B1159" t="str">
            <v>M10</v>
          </cell>
          <cell r="F1159">
            <v>1</v>
          </cell>
          <cell r="G1159">
            <v>110216</v>
          </cell>
          <cell r="K1159" t="str">
            <v>PSS</v>
          </cell>
          <cell r="M1159" t="str">
            <v>DEL</v>
          </cell>
          <cell r="N1159" t="str">
            <v>Resource</v>
          </cell>
          <cell r="Q1159" t="str">
            <v>yes</v>
          </cell>
          <cell r="X1159">
            <v>1000</v>
          </cell>
          <cell r="Y1159" t="str">
            <v xml:space="preserve"> </v>
          </cell>
          <cell r="Z1159" t="str">
            <v xml:space="preserve"> </v>
          </cell>
        </row>
        <row r="1160">
          <cell r="B1160" t="str">
            <v>M10</v>
          </cell>
          <cell r="F1160">
            <v>4</v>
          </cell>
          <cell r="G1160">
            <v>110216</v>
          </cell>
          <cell r="K1160" t="str">
            <v>PSS</v>
          </cell>
          <cell r="M1160" t="str">
            <v>DEL</v>
          </cell>
          <cell r="N1160" t="str">
            <v>Resource</v>
          </cell>
          <cell r="Q1160" t="str">
            <v>yes</v>
          </cell>
          <cell r="X1160" t="str">
            <v xml:space="preserve"> </v>
          </cell>
          <cell r="Y1160">
            <v>-1000</v>
          </cell>
          <cell r="Z1160">
            <v>-1000</v>
          </cell>
        </row>
        <row r="1161">
          <cell r="B1161" t="str">
            <v>M10</v>
          </cell>
          <cell r="F1161">
            <v>2</v>
          </cell>
          <cell r="G1161">
            <v>110216</v>
          </cell>
          <cell r="K1161" t="str">
            <v>PSS</v>
          </cell>
          <cell r="M1161" t="str">
            <v>DEL</v>
          </cell>
          <cell r="N1161" t="str">
            <v>Resource</v>
          </cell>
          <cell r="Q1161" t="str">
            <v>yes</v>
          </cell>
          <cell r="X1161" t="str">
            <v xml:space="preserve"> </v>
          </cell>
          <cell r="Y1161" t="str">
            <v xml:space="preserve"> </v>
          </cell>
          <cell r="Z1161" t="str">
            <v xml:space="preserve"> </v>
          </cell>
        </row>
        <row r="1162">
          <cell r="B1162" t="str">
            <v>M10</v>
          </cell>
          <cell r="F1162">
            <v>2</v>
          </cell>
          <cell r="G1162">
            <v>110216</v>
          </cell>
          <cell r="K1162" t="str">
            <v>PSS</v>
          </cell>
          <cell r="M1162" t="str">
            <v>DEL</v>
          </cell>
          <cell r="N1162" t="str">
            <v>Resource</v>
          </cell>
          <cell r="Q1162" t="str">
            <v>yes</v>
          </cell>
          <cell r="X1162" t="str">
            <v xml:space="preserve"> </v>
          </cell>
          <cell r="Y1162">
            <v>1000</v>
          </cell>
          <cell r="Z1162">
            <v>1000</v>
          </cell>
        </row>
        <row r="1163">
          <cell r="B1163" t="str">
            <v>H35</v>
          </cell>
          <cell r="F1163">
            <v>9</v>
          </cell>
          <cell r="G1163">
            <v>110701</v>
          </cell>
          <cell r="K1163">
            <v>0</v>
          </cell>
          <cell r="M1163" t="str">
            <v>non-budget</v>
          </cell>
          <cell r="N1163" t="str">
            <v>non-budget</v>
          </cell>
          <cell r="Q1163" t="str">
            <v>no</v>
          </cell>
          <cell r="X1163" t="str">
            <v xml:space="preserve"> </v>
          </cell>
          <cell r="Y1163" t="str">
            <v xml:space="preserve"> </v>
          </cell>
          <cell r="Z1163" t="str">
            <v xml:space="preserve"> </v>
          </cell>
        </row>
        <row r="1164">
          <cell r="B1164" t="str">
            <v>H35</v>
          </cell>
          <cell r="F1164">
            <v>9</v>
          </cell>
          <cell r="G1164">
            <v>110701</v>
          </cell>
          <cell r="K1164">
            <v>0</v>
          </cell>
          <cell r="M1164" t="str">
            <v>non-budget</v>
          </cell>
          <cell r="N1164" t="str">
            <v>non-budget</v>
          </cell>
          <cell r="Q1164" t="str">
            <v>no</v>
          </cell>
          <cell r="X1164" t="str">
            <v xml:space="preserve"> </v>
          </cell>
          <cell r="Y1164" t="str">
            <v xml:space="preserve"> </v>
          </cell>
          <cell r="Z1164" t="str">
            <v xml:space="preserve"> </v>
          </cell>
        </row>
        <row r="1165">
          <cell r="B1165" t="str">
            <v>L46</v>
          </cell>
          <cell r="F1165">
            <v>6</v>
          </cell>
          <cell r="G1165">
            <v>180700</v>
          </cell>
          <cell r="K1165">
            <v>0</v>
          </cell>
          <cell r="M1165" t="str">
            <v>AME</v>
          </cell>
          <cell r="N1165" t="str">
            <v>Resource</v>
          </cell>
          <cell r="Q1165" t="str">
            <v>no</v>
          </cell>
          <cell r="X1165" t="str">
            <v xml:space="preserve"> </v>
          </cell>
          <cell r="Y1165" t="str">
            <v xml:space="preserve"> </v>
          </cell>
          <cell r="Z1165" t="str">
            <v xml:space="preserve"> </v>
          </cell>
        </row>
        <row r="1166">
          <cell r="B1166" t="str">
            <v>M10</v>
          </cell>
          <cell r="F1166">
            <v>4</v>
          </cell>
          <cell r="G1166">
            <v>110216</v>
          </cell>
          <cell r="K1166" t="str">
            <v>PSS</v>
          </cell>
          <cell r="M1166" t="str">
            <v>DEL</v>
          </cell>
          <cell r="N1166" t="str">
            <v>Resource</v>
          </cell>
          <cell r="Q1166" t="str">
            <v>yes</v>
          </cell>
          <cell r="X1166">
            <v>-1000</v>
          </cell>
          <cell r="Y1166" t="str">
            <v xml:space="preserve"> </v>
          </cell>
          <cell r="Z1166" t="str">
            <v xml:space="preserve"> </v>
          </cell>
        </row>
        <row r="1167">
          <cell r="B1167" t="str">
            <v>M10</v>
          </cell>
          <cell r="F1167">
            <v>6</v>
          </cell>
          <cell r="G1167">
            <v>110216</v>
          </cell>
          <cell r="K1167" t="str">
            <v>PSS</v>
          </cell>
          <cell r="M1167" t="str">
            <v>DEL</v>
          </cell>
          <cell r="N1167" t="str">
            <v>Resource</v>
          </cell>
          <cell r="Q1167" t="str">
            <v>yes</v>
          </cell>
          <cell r="X1167" t="str">
            <v xml:space="preserve"> </v>
          </cell>
          <cell r="Y1167" t="str">
            <v xml:space="preserve"> </v>
          </cell>
          <cell r="Z1167" t="str">
            <v xml:space="preserve"> </v>
          </cell>
        </row>
        <row r="1168">
          <cell r="B1168" t="str">
            <v>M10</v>
          </cell>
          <cell r="F1168">
            <v>1</v>
          </cell>
          <cell r="G1168">
            <v>110217</v>
          </cell>
          <cell r="K1168" t="str">
            <v>PSS</v>
          </cell>
          <cell r="M1168" t="str">
            <v>DEL</v>
          </cell>
          <cell r="N1168" t="str">
            <v>Resource</v>
          </cell>
          <cell r="Q1168" t="str">
            <v>yes</v>
          </cell>
          <cell r="X1168">
            <v>185000</v>
          </cell>
          <cell r="Y1168" t="str">
            <v xml:space="preserve"> </v>
          </cell>
          <cell r="Z1168" t="str">
            <v xml:space="preserve"> </v>
          </cell>
        </row>
        <row r="1169">
          <cell r="B1169" t="str">
            <v>M10</v>
          </cell>
          <cell r="F1169">
            <v>2</v>
          </cell>
          <cell r="G1169">
            <v>110217</v>
          </cell>
          <cell r="K1169" t="str">
            <v>PSS</v>
          </cell>
          <cell r="M1169" t="str">
            <v>DEL</v>
          </cell>
          <cell r="N1169" t="str">
            <v>Resource</v>
          </cell>
          <cell r="Q1169" t="str">
            <v>yes</v>
          </cell>
          <cell r="X1169" t="str">
            <v xml:space="preserve"> </v>
          </cell>
          <cell r="Y1169" t="str">
            <v xml:space="preserve"> </v>
          </cell>
          <cell r="Z1169" t="str">
            <v xml:space="preserve"> </v>
          </cell>
        </row>
        <row r="1170">
          <cell r="B1170" t="str">
            <v>M10</v>
          </cell>
          <cell r="F1170">
            <v>8</v>
          </cell>
          <cell r="G1170">
            <v>110217</v>
          </cell>
          <cell r="K1170" t="str">
            <v>PSS</v>
          </cell>
          <cell r="M1170" t="str">
            <v>DEL</v>
          </cell>
          <cell r="N1170" t="str">
            <v>Resource</v>
          </cell>
          <cell r="Q1170" t="str">
            <v>yes</v>
          </cell>
          <cell r="X1170" t="str">
            <v xml:space="preserve"> </v>
          </cell>
          <cell r="Y1170" t="str">
            <v xml:space="preserve"> </v>
          </cell>
          <cell r="Z1170" t="str">
            <v xml:space="preserve"> </v>
          </cell>
        </row>
        <row r="1171">
          <cell r="B1171" t="str">
            <v>M10</v>
          </cell>
          <cell r="F1171">
            <v>2</v>
          </cell>
          <cell r="G1171">
            <v>110217</v>
          </cell>
          <cell r="K1171" t="str">
            <v>PSS</v>
          </cell>
          <cell r="M1171" t="str">
            <v>DEL</v>
          </cell>
          <cell r="N1171" t="str">
            <v>Resource</v>
          </cell>
          <cell r="Q1171" t="str">
            <v>yes</v>
          </cell>
          <cell r="X1171" t="str">
            <v xml:space="preserve"> </v>
          </cell>
          <cell r="Y1171">
            <v>185000</v>
          </cell>
          <cell r="Z1171">
            <v>185000</v>
          </cell>
        </row>
        <row r="1172">
          <cell r="B1172" t="str">
            <v>M10</v>
          </cell>
          <cell r="F1172">
            <v>6</v>
          </cell>
          <cell r="G1172">
            <v>110217</v>
          </cell>
          <cell r="K1172" t="str">
            <v>PSS</v>
          </cell>
          <cell r="M1172" t="str">
            <v>DEL</v>
          </cell>
          <cell r="N1172" t="str">
            <v>Resource</v>
          </cell>
          <cell r="Q1172" t="str">
            <v>yes</v>
          </cell>
          <cell r="X1172" t="str">
            <v xml:space="preserve"> </v>
          </cell>
          <cell r="Y1172" t="str">
            <v xml:space="preserve"> </v>
          </cell>
          <cell r="Z1172" t="str">
            <v xml:space="preserve"> </v>
          </cell>
        </row>
        <row r="1173">
          <cell r="B1173" t="str">
            <v>M10</v>
          </cell>
          <cell r="F1173">
            <v>1</v>
          </cell>
          <cell r="G1173">
            <v>110219</v>
          </cell>
          <cell r="K1173" t="str">
            <v>PSS</v>
          </cell>
          <cell r="M1173" t="str">
            <v>DEL</v>
          </cell>
          <cell r="N1173" t="str">
            <v>Resource</v>
          </cell>
          <cell r="Q1173" t="str">
            <v>yes</v>
          </cell>
          <cell r="X1173" t="str">
            <v xml:space="preserve"> </v>
          </cell>
          <cell r="Y1173" t="str">
            <v xml:space="preserve"> </v>
          </cell>
          <cell r="Z1173" t="str">
            <v xml:space="preserve"> </v>
          </cell>
        </row>
        <row r="1174">
          <cell r="B1174" t="str">
            <v>M10</v>
          </cell>
          <cell r="F1174">
            <v>1</v>
          </cell>
          <cell r="G1174">
            <v>110220</v>
          </cell>
          <cell r="K1174" t="str">
            <v>PSS</v>
          </cell>
          <cell r="M1174" t="str">
            <v>DEL</v>
          </cell>
          <cell r="N1174" t="str">
            <v>Resource</v>
          </cell>
          <cell r="Q1174" t="str">
            <v>yes</v>
          </cell>
          <cell r="X1174" t="str">
            <v xml:space="preserve"> </v>
          </cell>
          <cell r="Y1174" t="str">
            <v xml:space="preserve"> </v>
          </cell>
          <cell r="Z1174" t="str">
            <v xml:space="preserve"> </v>
          </cell>
        </row>
        <row r="1175">
          <cell r="B1175" t="str">
            <v>M10</v>
          </cell>
          <cell r="F1175">
            <v>1</v>
          </cell>
          <cell r="G1175">
            <v>110221</v>
          </cell>
          <cell r="K1175" t="str">
            <v>PSS</v>
          </cell>
          <cell r="M1175" t="str">
            <v>DEL</v>
          </cell>
          <cell r="N1175" t="str">
            <v>Resource</v>
          </cell>
          <cell r="Q1175" t="str">
            <v>yes</v>
          </cell>
          <cell r="X1175" t="str">
            <v xml:space="preserve"> </v>
          </cell>
          <cell r="Y1175" t="str">
            <v xml:space="preserve"> </v>
          </cell>
          <cell r="Z1175" t="str">
            <v xml:space="preserve"> </v>
          </cell>
        </row>
        <row r="1176">
          <cell r="B1176" t="str">
            <v>M10</v>
          </cell>
          <cell r="F1176">
            <v>2</v>
          </cell>
          <cell r="G1176">
            <v>110221</v>
          </cell>
          <cell r="K1176" t="str">
            <v>PSS</v>
          </cell>
          <cell r="M1176" t="str">
            <v>DEL</v>
          </cell>
          <cell r="N1176" t="str">
            <v>Resource</v>
          </cell>
          <cell r="Q1176" t="str">
            <v>yes</v>
          </cell>
          <cell r="X1176" t="str">
            <v xml:space="preserve"> </v>
          </cell>
          <cell r="Y1176" t="str">
            <v xml:space="preserve"> </v>
          </cell>
          <cell r="Z1176" t="str">
            <v xml:space="preserve"> </v>
          </cell>
        </row>
        <row r="1177">
          <cell r="B1177" t="str">
            <v>M10</v>
          </cell>
          <cell r="F1177">
            <v>1</v>
          </cell>
          <cell r="G1177">
            <v>110223</v>
          </cell>
          <cell r="K1177" t="str">
            <v>PSS</v>
          </cell>
          <cell r="M1177" t="str">
            <v>DEL</v>
          </cell>
          <cell r="N1177" t="str">
            <v>Resource</v>
          </cell>
          <cell r="Q1177" t="str">
            <v>yes</v>
          </cell>
          <cell r="X1177" t="str">
            <v xml:space="preserve"> </v>
          </cell>
          <cell r="Y1177" t="str">
            <v xml:space="preserve"> </v>
          </cell>
          <cell r="Z1177" t="str">
            <v xml:space="preserve"> </v>
          </cell>
        </row>
        <row r="1178">
          <cell r="B1178" t="str">
            <v>H10</v>
          </cell>
          <cell r="F1178">
            <v>12</v>
          </cell>
          <cell r="G1178">
            <v>110801</v>
          </cell>
          <cell r="K1178">
            <v>0</v>
          </cell>
          <cell r="M1178" t="str">
            <v>AME</v>
          </cell>
          <cell r="N1178" t="str">
            <v>Capital</v>
          </cell>
          <cell r="Q1178" t="str">
            <v>no</v>
          </cell>
          <cell r="X1178">
            <v>19043</v>
          </cell>
          <cell r="Y1178" t="str">
            <v xml:space="preserve"> </v>
          </cell>
          <cell r="Z1178" t="str">
            <v xml:space="preserve"> </v>
          </cell>
        </row>
        <row r="1179">
          <cell r="B1179" t="str">
            <v>M10</v>
          </cell>
          <cell r="F1179">
            <v>2</v>
          </cell>
          <cell r="G1179">
            <v>110223</v>
          </cell>
          <cell r="K1179" t="str">
            <v>PSS</v>
          </cell>
          <cell r="M1179" t="str">
            <v>DEL</v>
          </cell>
          <cell r="N1179" t="str">
            <v>Resource</v>
          </cell>
          <cell r="Q1179" t="str">
            <v>yes</v>
          </cell>
          <cell r="X1179" t="str">
            <v xml:space="preserve"> </v>
          </cell>
          <cell r="Y1179" t="str">
            <v xml:space="preserve"> </v>
          </cell>
          <cell r="Z1179" t="str">
            <v xml:space="preserve"> </v>
          </cell>
        </row>
        <row r="1180">
          <cell r="B1180" t="str">
            <v>M10</v>
          </cell>
          <cell r="F1180">
            <v>1</v>
          </cell>
          <cell r="G1180">
            <v>110224</v>
          </cell>
          <cell r="K1180" t="str">
            <v>PSS</v>
          </cell>
          <cell r="M1180" t="str">
            <v>DEL</v>
          </cell>
          <cell r="N1180" t="str">
            <v>Resource</v>
          </cell>
          <cell r="Q1180" t="str">
            <v>yes</v>
          </cell>
          <cell r="X1180">
            <v>4500</v>
          </cell>
          <cell r="Y1180" t="str">
            <v xml:space="preserve"> </v>
          </cell>
          <cell r="Z1180" t="str">
            <v xml:space="preserve"> </v>
          </cell>
        </row>
        <row r="1181">
          <cell r="B1181" t="str">
            <v>L46</v>
          </cell>
          <cell r="F1181">
            <v>12</v>
          </cell>
          <cell r="G1181">
            <v>180700</v>
          </cell>
          <cell r="K1181">
            <v>0</v>
          </cell>
          <cell r="M1181" t="str">
            <v>AME</v>
          </cell>
          <cell r="N1181" t="str">
            <v>Resource</v>
          </cell>
          <cell r="Q1181" t="str">
            <v>no</v>
          </cell>
          <cell r="X1181" t="str">
            <v xml:space="preserve"> </v>
          </cell>
          <cell r="Y1181">
            <v>7916</v>
          </cell>
          <cell r="Z1181">
            <v>-22282</v>
          </cell>
        </row>
        <row r="1182">
          <cell r="B1182" t="str">
            <v>M10</v>
          </cell>
          <cell r="F1182">
            <v>2</v>
          </cell>
          <cell r="G1182">
            <v>110224</v>
          </cell>
          <cell r="K1182" t="str">
            <v>PSS</v>
          </cell>
          <cell r="M1182" t="str">
            <v>DEL</v>
          </cell>
          <cell r="N1182" t="str">
            <v>Resource</v>
          </cell>
          <cell r="Q1182" t="str">
            <v>yes</v>
          </cell>
          <cell r="X1182" t="str">
            <v xml:space="preserve"> </v>
          </cell>
          <cell r="Y1182">
            <v>4500</v>
          </cell>
          <cell r="Z1182">
            <v>4500</v>
          </cell>
        </row>
        <row r="1183">
          <cell r="B1183" t="str">
            <v>M10</v>
          </cell>
          <cell r="F1183">
            <v>4</v>
          </cell>
          <cell r="G1183">
            <v>110224</v>
          </cell>
          <cell r="K1183" t="str">
            <v>PSS</v>
          </cell>
          <cell r="M1183" t="str">
            <v>DEL</v>
          </cell>
          <cell r="N1183" t="str">
            <v>Resource</v>
          </cell>
          <cell r="Q1183" t="str">
            <v>yes</v>
          </cell>
          <cell r="X1183" t="str">
            <v xml:space="preserve"> </v>
          </cell>
          <cell r="Y1183" t="str">
            <v xml:space="preserve"> </v>
          </cell>
          <cell r="Z1183" t="str">
            <v xml:space="preserve"> </v>
          </cell>
        </row>
        <row r="1184">
          <cell r="B1184" t="str">
            <v>M10</v>
          </cell>
          <cell r="F1184">
            <v>1</v>
          </cell>
          <cell r="G1184">
            <v>110225</v>
          </cell>
          <cell r="K1184" t="str">
            <v>PSS</v>
          </cell>
          <cell r="M1184" t="str">
            <v>DEL</v>
          </cell>
          <cell r="N1184" t="str">
            <v>Resource</v>
          </cell>
          <cell r="Q1184" t="str">
            <v>yes</v>
          </cell>
          <cell r="X1184" t="str">
            <v xml:space="preserve"> </v>
          </cell>
          <cell r="Y1184" t="str">
            <v xml:space="preserve"> </v>
          </cell>
          <cell r="Z1184" t="str">
            <v xml:space="preserve"> </v>
          </cell>
        </row>
        <row r="1185">
          <cell r="B1185" t="str">
            <v>M10</v>
          </cell>
          <cell r="F1185">
            <v>1</v>
          </cell>
          <cell r="G1185">
            <v>110227</v>
          </cell>
          <cell r="K1185" t="str">
            <v>PSS</v>
          </cell>
          <cell r="M1185" t="str">
            <v>DEL</v>
          </cell>
          <cell r="N1185" t="str">
            <v>Resource</v>
          </cell>
          <cell r="Q1185" t="str">
            <v>yes</v>
          </cell>
          <cell r="X1185">
            <v>133775</v>
          </cell>
          <cell r="Y1185" t="str">
            <v xml:space="preserve"> </v>
          </cell>
          <cell r="Z1185" t="str">
            <v xml:space="preserve"> </v>
          </cell>
        </row>
        <row r="1186">
          <cell r="B1186" t="str">
            <v>M10</v>
          </cell>
          <cell r="F1186">
            <v>4</v>
          </cell>
          <cell r="G1186">
            <v>110227</v>
          </cell>
          <cell r="K1186" t="str">
            <v>PSS</v>
          </cell>
          <cell r="M1186" t="str">
            <v>DEL</v>
          </cell>
          <cell r="N1186" t="str">
            <v>Resource</v>
          </cell>
          <cell r="Q1186" t="str">
            <v>yes</v>
          </cell>
          <cell r="X1186">
            <v>214455</v>
          </cell>
          <cell r="Y1186">
            <v>163790</v>
          </cell>
          <cell r="Z1186">
            <v>141473</v>
          </cell>
        </row>
        <row r="1187">
          <cell r="B1187" t="str">
            <v>M10</v>
          </cell>
          <cell r="F1187">
            <v>2</v>
          </cell>
          <cell r="G1187">
            <v>110227</v>
          </cell>
          <cell r="K1187" t="str">
            <v>PSS</v>
          </cell>
          <cell r="M1187" t="str">
            <v>DEL</v>
          </cell>
          <cell r="N1187" t="str">
            <v>Resource</v>
          </cell>
          <cell r="Q1187" t="str">
            <v>yes</v>
          </cell>
          <cell r="X1187" t="str">
            <v xml:space="preserve"> </v>
          </cell>
          <cell r="Y1187" t="str">
            <v xml:space="preserve"> </v>
          </cell>
          <cell r="Z1187" t="str">
            <v xml:space="preserve"> </v>
          </cell>
        </row>
        <row r="1188">
          <cell r="B1188" t="str">
            <v>M10</v>
          </cell>
          <cell r="F1188">
            <v>8</v>
          </cell>
          <cell r="G1188">
            <v>110227</v>
          </cell>
          <cell r="K1188" t="str">
            <v>PSS</v>
          </cell>
          <cell r="M1188" t="str">
            <v>DEL</v>
          </cell>
          <cell r="N1188" t="str">
            <v>Resource</v>
          </cell>
          <cell r="Q1188" t="str">
            <v>yes</v>
          </cell>
          <cell r="X1188" t="str">
            <v xml:space="preserve"> </v>
          </cell>
          <cell r="Y1188" t="str">
            <v xml:space="preserve"> </v>
          </cell>
          <cell r="Z1188" t="str">
            <v xml:space="preserve"> </v>
          </cell>
        </row>
        <row r="1189">
          <cell r="B1189" t="str">
            <v>M10</v>
          </cell>
          <cell r="F1189">
            <v>2</v>
          </cell>
          <cell r="G1189">
            <v>110227</v>
          </cell>
          <cell r="K1189" t="str">
            <v>PSS</v>
          </cell>
          <cell r="M1189" t="str">
            <v>DEL</v>
          </cell>
          <cell r="N1189" t="str">
            <v>Resource</v>
          </cell>
          <cell r="Q1189" t="str">
            <v>yes</v>
          </cell>
          <cell r="X1189" t="str">
            <v xml:space="preserve"> </v>
          </cell>
          <cell r="Y1189">
            <v>133775</v>
          </cell>
          <cell r="Z1189">
            <v>133775</v>
          </cell>
        </row>
        <row r="1190">
          <cell r="B1190" t="str">
            <v>M10</v>
          </cell>
          <cell r="F1190">
            <v>6</v>
          </cell>
          <cell r="G1190">
            <v>110227</v>
          </cell>
          <cell r="K1190" t="str">
            <v>PSS</v>
          </cell>
          <cell r="M1190" t="str">
            <v>DEL</v>
          </cell>
          <cell r="N1190" t="str">
            <v>Resource</v>
          </cell>
          <cell r="Q1190" t="str">
            <v>yes</v>
          </cell>
          <cell r="X1190" t="str">
            <v xml:space="preserve"> </v>
          </cell>
          <cell r="Y1190" t="str">
            <v xml:space="preserve"> </v>
          </cell>
          <cell r="Z1190" t="str">
            <v xml:space="preserve"> </v>
          </cell>
        </row>
        <row r="1191">
          <cell r="B1191" t="str">
            <v>M10</v>
          </cell>
          <cell r="F1191">
            <v>6</v>
          </cell>
          <cell r="G1191">
            <v>110227</v>
          </cell>
          <cell r="K1191" t="str">
            <v>PSS</v>
          </cell>
          <cell r="M1191" t="str">
            <v>DEL</v>
          </cell>
          <cell r="N1191" t="str">
            <v>Resource</v>
          </cell>
          <cell r="Q1191" t="str">
            <v>yes</v>
          </cell>
          <cell r="X1191" t="str">
            <v xml:space="preserve"> </v>
          </cell>
          <cell r="Y1191" t="str">
            <v xml:space="preserve"> </v>
          </cell>
          <cell r="Z1191" t="str">
            <v xml:space="preserve"> </v>
          </cell>
        </row>
        <row r="1192">
          <cell r="B1192" t="str">
            <v>M10</v>
          </cell>
          <cell r="F1192">
            <v>1</v>
          </cell>
          <cell r="G1192">
            <v>110228</v>
          </cell>
          <cell r="K1192" t="str">
            <v>PSS</v>
          </cell>
          <cell r="M1192" t="str">
            <v>DEL</v>
          </cell>
          <cell r="N1192" t="str">
            <v>Resource</v>
          </cell>
          <cell r="Q1192" t="str">
            <v>yes</v>
          </cell>
          <cell r="X1192">
            <v>428910</v>
          </cell>
          <cell r="Y1192" t="str">
            <v xml:space="preserve"> </v>
          </cell>
          <cell r="Z1192" t="str">
            <v xml:space="preserve"> </v>
          </cell>
        </row>
        <row r="1193">
          <cell r="B1193" t="str">
            <v>M10</v>
          </cell>
          <cell r="F1193">
            <v>4</v>
          </cell>
          <cell r="G1193">
            <v>110228</v>
          </cell>
          <cell r="K1193" t="str">
            <v>PSS</v>
          </cell>
          <cell r="M1193" t="str">
            <v>DEL</v>
          </cell>
          <cell r="N1193" t="str">
            <v>Resource</v>
          </cell>
          <cell r="Q1193" t="str">
            <v>yes</v>
          </cell>
          <cell r="X1193">
            <v>-214455</v>
          </cell>
          <cell r="Y1193">
            <v>-163790</v>
          </cell>
          <cell r="Z1193">
            <v>-141473</v>
          </cell>
        </row>
        <row r="1194">
          <cell r="B1194" t="str">
            <v>L46</v>
          </cell>
          <cell r="F1194">
            <v>12</v>
          </cell>
          <cell r="G1194">
            <v>180700</v>
          </cell>
          <cell r="K1194">
            <v>0</v>
          </cell>
          <cell r="M1194" t="str">
            <v>AME</v>
          </cell>
          <cell r="N1194" t="str">
            <v>Resource</v>
          </cell>
          <cell r="Q1194" t="str">
            <v>no</v>
          </cell>
          <cell r="X1194" t="str">
            <v xml:space="preserve"> </v>
          </cell>
          <cell r="Y1194" t="str">
            <v xml:space="preserve"> </v>
          </cell>
          <cell r="Z1194" t="str">
            <v xml:space="preserve"> </v>
          </cell>
        </row>
        <row r="1195">
          <cell r="B1195" t="str">
            <v>M10</v>
          </cell>
          <cell r="F1195">
            <v>4</v>
          </cell>
          <cell r="G1195">
            <v>110228</v>
          </cell>
          <cell r="K1195" t="str">
            <v>PSS</v>
          </cell>
          <cell r="M1195" t="str">
            <v>DEL</v>
          </cell>
          <cell r="N1195" t="str">
            <v>Resource</v>
          </cell>
          <cell r="Q1195" t="str">
            <v>yes</v>
          </cell>
          <cell r="X1195" t="str">
            <v xml:space="preserve"> </v>
          </cell>
          <cell r="Y1195">
            <v>-30000</v>
          </cell>
          <cell r="Z1195">
            <v>-50000</v>
          </cell>
        </row>
        <row r="1196">
          <cell r="B1196" t="str">
            <v>L46</v>
          </cell>
          <cell r="F1196">
            <v>12</v>
          </cell>
          <cell r="G1196">
            <v>180701</v>
          </cell>
          <cell r="K1196">
            <v>0</v>
          </cell>
          <cell r="M1196" t="str">
            <v>AME</v>
          </cell>
          <cell r="N1196" t="str">
            <v>Resource</v>
          </cell>
          <cell r="Q1196" t="str">
            <v>no</v>
          </cell>
          <cell r="X1196" t="str">
            <v xml:space="preserve"> </v>
          </cell>
          <cell r="Y1196">
            <v>-53933</v>
          </cell>
          <cell r="Z1196">
            <v>-57170</v>
          </cell>
        </row>
        <row r="1197">
          <cell r="B1197" t="str">
            <v>M10</v>
          </cell>
          <cell r="F1197">
            <v>4</v>
          </cell>
          <cell r="G1197">
            <v>110228</v>
          </cell>
          <cell r="K1197" t="str">
            <v>PSS</v>
          </cell>
          <cell r="M1197" t="str">
            <v>DEL</v>
          </cell>
          <cell r="N1197" t="str">
            <v>Resource</v>
          </cell>
          <cell r="Q1197" t="str">
            <v>yes</v>
          </cell>
          <cell r="X1197" t="str">
            <v xml:space="preserve"> </v>
          </cell>
          <cell r="Y1197">
            <v>-20000</v>
          </cell>
          <cell r="Z1197">
            <v>-40000</v>
          </cell>
        </row>
        <row r="1198">
          <cell r="B1198" t="str">
            <v>M10</v>
          </cell>
          <cell r="F1198">
            <v>4</v>
          </cell>
          <cell r="G1198">
            <v>110228</v>
          </cell>
          <cell r="K1198" t="str">
            <v>PSS</v>
          </cell>
          <cell r="M1198" t="str">
            <v>DEL</v>
          </cell>
          <cell r="N1198" t="str">
            <v>Resource</v>
          </cell>
          <cell r="Q1198" t="str">
            <v>yes</v>
          </cell>
          <cell r="X1198" t="str">
            <v xml:space="preserve"> </v>
          </cell>
          <cell r="Y1198">
            <v>-215120</v>
          </cell>
          <cell r="Z1198">
            <v>-197437</v>
          </cell>
        </row>
        <row r="1199">
          <cell r="B1199" t="str">
            <v>M10</v>
          </cell>
          <cell r="F1199">
            <v>8</v>
          </cell>
          <cell r="G1199">
            <v>110228</v>
          </cell>
          <cell r="K1199" t="str">
            <v>PSS</v>
          </cell>
          <cell r="M1199" t="str">
            <v>DEL</v>
          </cell>
          <cell r="N1199" t="str">
            <v>Resource</v>
          </cell>
          <cell r="Q1199" t="str">
            <v>yes</v>
          </cell>
          <cell r="X1199" t="str">
            <v xml:space="preserve"> </v>
          </cell>
          <cell r="Y1199" t="str">
            <v xml:space="preserve"> </v>
          </cell>
          <cell r="Z1199" t="str">
            <v xml:space="preserve"> </v>
          </cell>
        </row>
        <row r="1200">
          <cell r="B1200" t="str">
            <v>M10</v>
          </cell>
          <cell r="F1200">
            <v>2</v>
          </cell>
          <cell r="G1200">
            <v>110228</v>
          </cell>
          <cell r="K1200" t="str">
            <v>PSS</v>
          </cell>
          <cell r="M1200" t="str">
            <v>DEL</v>
          </cell>
          <cell r="N1200" t="str">
            <v>Resource</v>
          </cell>
          <cell r="Q1200" t="str">
            <v>yes</v>
          </cell>
          <cell r="X1200" t="str">
            <v xml:space="preserve"> </v>
          </cell>
          <cell r="Y1200">
            <v>428910</v>
          </cell>
          <cell r="Z1200">
            <v>428910</v>
          </cell>
        </row>
        <row r="1201">
          <cell r="B1201" t="str">
            <v>M10</v>
          </cell>
          <cell r="F1201">
            <v>1</v>
          </cell>
          <cell r="G1201">
            <v>110229</v>
          </cell>
          <cell r="K1201" t="str">
            <v>PSS</v>
          </cell>
          <cell r="M1201" t="str">
            <v>DEL</v>
          </cell>
          <cell r="N1201" t="str">
            <v>Resource</v>
          </cell>
          <cell r="Q1201" t="str">
            <v>yes</v>
          </cell>
          <cell r="X1201">
            <v>94859</v>
          </cell>
          <cell r="Y1201" t="str">
            <v xml:space="preserve"> </v>
          </cell>
          <cell r="Z1201" t="str">
            <v xml:space="preserve"> </v>
          </cell>
        </row>
        <row r="1202">
          <cell r="B1202" t="str">
            <v>M10</v>
          </cell>
          <cell r="F1202">
            <v>2</v>
          </cell>
          <cell r="G1202">
            <v>110229</v>
          </cell>
          <cell r="K1202" t="str">
            <v>PSS</v>
          </cell>
          <cell r="M1202" t="str">
            <v>DEL</v>
          </cell>
          <cell r="N1202" t="str">
            <v>Resource</v>
          </cell>
          <cell r="Q1202" t="str">
            <v>yes</v>
          </cell>
          <cell r="X1202" t="str">
            <v xml:space="preserve"> </v>
          </cell>
          <cell r="Y1202">
            <v>94859</v>
          </cell>
          <cell r="Z1202">
            <v>94859</v>
          </cell>
        </row>
        <row r="1203">
          <cell r="B1203" t="str">
            <v>L46</v>
          </cell>
          <cell r="F1203">
            <v>12</v>
          </cell>
          <cell r="G1203">
            <v>180701</v>
          </cell>
          <cell r="K1203">
            <v>0</v>
          </cell>
          <cell r="M1203" t="str">
            <v>AME</v>
          </cell>
          <cell r="N1203" t="str">
            <v>Resource</v>
          </cell>
          <cell r="Q1203" t="str">
            <v>no</v>
          </cell>
          <cell r="X1203" t="str">
            <v xml:space="preserve"> </v>
          </cell>
          <cell r="Y1203" t="str">
            <v xml:space="preserve"> </v>
          </cell>
          <cell r="Z1203" t="str">
            <v xml:space="preserve"> </v>
          </cell>
        </row>
        <row r="1204">
          <cell r="B1204" t="str">
            <v>G20</v>
          </cell>
          <cell r="F1204">
            <v>3</v>
          </cell>
          <cell r="G1204">
            <v>110101</v>
          </cell>
          <cell r="K1204">
            <v>0</v>
          </cell>
          <cell r="M1204" t="str">
            <v>DEL</v>
          </cell>
          <cell r="N1204" t="str">
            <v>Resource</v>
          </cell>
          <cell r="Q1204" t="str">
            <v>no</v>
          </cell>
          <cell r="X1204" t="str">
            <v xml:space="preserve"> </v>
          </cell>
          <cell r="Y1204" t="str">
            <v xml:space="preserve"> </v>
          </cell>
          <cell r="Z1204" t="str">
            <v xml:space="preserve"> </v>
          </cell>
        </row>
        <row r="1205">
          <cell r="B1205" t="str">
            <v>M10</v>
          </cell>
          <cell r="F1205">
            <v>1</v>
          </cell>
          <cell r="G1205">
            <v>110230</v>
          </cell>
          <cell r="K1205" t="str">
            <v>PSS</v>
          </cell>
          <cell r="M1205" t="str">
            <v>DEL</v>
          </cell>
          <cell r="N1205" t="str">
            <v>Resource</v>
          </cell>
          <cell r="Q1205" t="str">
            <v>yes</v>
          </cell>
          <cell r="X1205">
            <v>100000</v>
          </cell>
          <cell r="Y1205" t="str">
            <v xml:space="preserve"> </v>
          </cell>
          <cell r="Z1205" t="str">
            <v xml:space="preserve"> </v>
          </cell>
        </row>
        <row r="1206">
          <cell r="B1206" t="str">
            <v>M10</v>
          </cell>
          <cell r="F1206">
            <v>2</v>
          </cell>
          <cell r="G1206">
            <v>110230</v>
          </cell>
          <cell r="K1206" t="str">
            <v>PSS</v>
          </cell>
          <cell r="M1206" t="str">
            <v>DEL</v>
          </cell>
          <cell r="N1206" t="str">
            <v>Resource</v>
          </cell>
          <cell r="Q1206" t="str">
            <v>yes</v>
          </cell>
          <cell r="X1206" t="str">
            <v xml:space="preserve"> </v>
          </cell>
          <cell r="Y1206" t="str">
            <v xml:space="preserve"> </v>
          </cell>
          <cell r="Z1206" t="str">
            <v xml:space="preserve"> </v>
          </cell>
        </row>
        <row r="1207">
          <cell r="B1207" t="str">
            <v>M10</v>
          </cell>
          <cell r="F1207">
            <v>8</v>
          </cell>
          <cell r="G1207">
            <v>110230</v>
          </cell>
          <cell r="K1207" t="str">
            <v>PSS</v>
          </cell>
          <cell r="M1207" t="str">
            <v>DEL</v>
          </cell>
          <cell r="N1207" t="str">
            <v>Resource</v>
          </cell>
          <cell r="Q1207" t="str">
            <v>yes</v>
          </cell>
          <cell r="X1207" t="str">
            <v xml:space="preserve"> </v>
          </cell>
          <cell r="Y1207" t="str">
            <v xml:space="preserve"> </v>
          </cell>
          <cell r="Z1207" t="str">
            <v xml:space="preserve"> </v>
          </cell>
        </row>
        <row r="1208">
          <cell r="B1208" t="str">
            <v>M10</v>
          </cell>
          <cell r="F1208">
            <v>2</v>
          </cell>
          <cell r="G1208">
            <v>110230</v>
          </cell>
          <cell r="K1208" t="str">
            <v>PSS</v>
          </cell>
          <cell r="M1208" t="str">
            <v>DEL</v>
          </cell>
          <cell r="N1208" t="str">
            <v>Resource</v>
          </cell>
          <cell r="Q1208" t="str">
            <v>yes</v>
          </cell>
          <cell r="X1208" t="str">
            <v xml:space="preserve"> </v>
          </cell>
          <cell r="Y1208">
            <v>100000</v>
          </cell>
          <cell r="Z1208">
            <v>100000</v>
          </cell>
        </row>
        <row r="1209">
          <cell r="B1209" t="str">
            <v>G20</v>
          </cell>
          <cell r="F1209">
            <v>3</v>
          </cell>
          <cell r="G1209">
            <v>110101</v>
          </cell>
          <cell r="K1209">
            <v>0</v>
          </cell>
          <cell r="M1209" t="str">
            <v>DEL</v>
          </cell>
          <cell r="N1209" t="str">
            <v>Resource</v>
          </cell>
          <cell r="Q1209" t="str">
            <v>no</v>
          </cell>
          <cell r="X1209" t="str">
            <v xml:space="preserve"> </v>
          </cell>
          <cell r="Y1209" t="str">
            <v xml:space="preserve"> </v>
          </cell>
          <cell r="Z1209" t="str">
            <v xml:space="preserve"> </v>
          </cell>
        </row>
        <row r="1210">
          <cell r="B1210" t="str">
            <v>M10</v>
          </cell>
          <cell r="F1210">
            <v>1</v>
          </cell>
          <cell r="G1210">
            <v>110231</v>
          </cell>
          <cell r="K1210" t="str">
            <v>PSS</v>
          </cell>
          <cell r="M1210" t="str">
            <v>DEL</v>
          </cell>
          <cell r="N1210" t="str">
            <v>Resource</v>
          </cell>
          <cell r="Q1210" t="str">
            <v>yes</v>
          </cell>
          <cell r="X1210">
            <v>542000</v>
          </cell>
          <cell r="Y1210" t="str">
            <v xml:space="preserve"> </v>
          </cell>
          <cell r="Z1210" t="str">
            <v xml:space="preserve"> </v>
          </cell>
        </row>
        <row r="1211">
          <cell r="B1211" t="str">
            <v>X11</v>
          </cell>
          <cell r="F1211">
            <v>4</v>
          </cell>
          <cell r="G1211">
            <v>110302</v>
          </cell>
          <cell r="K1211">
            <v>0</v>
          </cell>
          <cell r="M1211" t="str">
            <v>DEL</v>
          </cell>
          <cell r="N1211" t="str">
            <v>Resource</v>
          </cell>
          <cell r="Q1211" t="str">
            <v>no</v>
          </cell>
          <cell r="X1211">
            <v>-32</v>
          </cell>
          <cell r="Y1211">
            <v>-32</v>
          </cell>
          <cell r="Z1211">
            <v>-32</v>
          </cell>
        </row>
        <row r="1212">
          <cell r="B1212" t="str">
            <v>E15</v>
          </cell>
          <cell r="F1212">
            <v>1</v>
          </cell>
          <cell r="G1212">
            <v>110306</v>
          </cell>
          <cell r="K1212">
            <v>0</v>
          </cell>
          <cell r="M1212" t="str">
            <v>DEL</v>
          </cell>
          <cell r="N1212" t="str">
            <v>Capital</v>
          </cell>
          <cell r="Q1212" t="str">
            <v>no</v>
          </cell>
          <cell r="X1212">
            <v>6027</v>
          </cell>
          <cell r="Y1212" t="str">
            <v xml:space="preserve"> </v>
          </cell>
          <cell r="Z1212" t="str">
            <v xml:space="preserve"> </v>
          </cell>
        </row>
        <row r="1213">
          <cell r="B1213" t="str">
            <v>X11</v>
          </cell>
          <cell r="F1213">
            <v>1</v>
          </cell>
          <cell r="G1213">
            <v>110401</v>
          </cell>
          <cell r="K1213">
            <v>0</v>
          </cell>
          <cell r="M1213" t="str">
            <v>DEL</v>
          </cell>
          <cell r="N1213" t="str">
            <v>Resource</v>
          </cell>
          <cell r="Q1213" t="str">
            <v>no</v>
          </cell>
          <cell r="X1213" t="str">
            <v xml:space="preserve"> </v>
          </cell>
          <cell r="Y1213" t="str">
            <v xml:space="preserve"> </v>
          </cell>
          <cell r="Z1213" t="str">
            <v xml:space="preserve"> </v>
          </cell>
        </row>
        <row r="1214">
          <cell r="B1214" t="str">
            <v>E15</v>
          </cell>
          <cell r="F1214">
            <v>2</v>
          </cell>
          <cell r="G1214">
            <v>110306</v>
          </cell>
          <cell r="K1214">
            <v>0</v>
          </cell>
          <cell r="M1214" t="str">
            <v>DEL</v>
          </cell>
          <cell r="N1214" t="str">
            <v>Capital</v>
          </cell>
          <cell r="Q1214" t="str">
            <v>no</v>
          </cell>
          <cell r="X1214" t="str">
            <v xml:space="preserve"> </v>
          </cell>
          <cell r="Y1214">
            <v>6027</v>
          </cell>
          <cell r="Z1214">
            <v>6027</v>
          </cell>
        </row>
        <row r="1215">
          <cell r="B1215" t="str">
            <v>E15</v>
          </cell>
          <cell r="F1215">
            <v>6</v>
          </cell>
          <cell r="G1215">
            <v>110306</v>
          </cell>
          <cell r="K1215">
            <v>0</v>
          </cell>
          <cell r="M1215" t="str">
            <v>DEL</v>
          </cell>
          <cell r="N1215" t="str">
            <v>Capital</v>
          </cell>
          <cell r="Q1215" t="str">
            <v>no</v>
          </cell>
          <cell r="X1215" t="str">
            <v xml:space="preserve"> </v>
          </cell>
          <cell r="Y1215" t="str">
            <v xml:space="preserve"> </v>
          </cell>
          <cell r="Z1215" t="str">
            <v xml:space="preserve"> </v>
          </cell>
        </row>
        <row r="1216">
          <cell r="B1216" t="str">
            <v>H35</v>
          </cell>
          <cell r="F1216">
            <v>1</v>
          </cell>
          <cell r="G1216">
            <v>110402</v>
          </cell>
          <cell r="K1216">
            <v>0</v>
          </cell>
          <cell r="M1216" t="str">
            <v>DEL</v>
          </cell>
          <cell r="N1216" t="str">
            <v>Capital</v>
          </cell>
          <cell r="Q1216" t="str">
            <v>no</v>
          </cell>
          <cell r="X1216" t="str">
            <v xml:space="preserve"> </v>
          </cell>
          <cell r="Y1216" t="str">
            <v xml:space="preserve"> </v>
          </cell>
          <cell r="Z1216" t="str">
            <v xml:space="preserve"> </v>
          </cell>
        </row>
        <row r="1217">
          <cell r="B1217" t="str">
            <v>H35</v>
          </cell>
          <cell r="F1217">
            <v>1</v>
          </cell>
          <cell r="G1217">
            <v>110409</v>
          </cell>
          <cell r="K1217">
            <v>0</v>
          </cell>
          <cell r="M1217" t="str">
            <v>DEL</v>
          </cell>
          <cell r="N1217" t="str">
            <v>Capital</v>
          </cell>
          <cell r="Q1217" t="str">
            <v>no</v>
          </cell>
          <cell r="X1217">
            <v>256</v>
          </cell>
          <cell r="Y1217" t="str">
            <v xml:space="preserve"> </v>
          </cell>
          <cell r="Z1217" t="str">
            <v xml:space="preserve"> </v>
          </cell>
        </row>
        <row r="1218">
          <cell r="B1218" t="str">
            <v>H35</v>
          </cell>
          <cell r="F1218">
            <v>1</v>
          </cell>
          <cell r="G1218">
            <v>110403</v>
          </cell>
          <cell r="K1218">
            <v>0</v>
          </cell>
          <cell r="M1218" t="str">
            <v>DEL</v>
          </cell>
          <cell r="N1218" t="str">
            <v>Capital</v>
          </cell>
          <cell r="Q1218" t="str">
            <v>no</v>
          </cell>
          <cell r="X1218" t="str">
            <v xml:space="preserve"> </v>
          </cell>
          <cell r="Y1218" t="str">
            <v xml:space="preserve"> </v>
          </cell>
          <cell r="Z1218" t="str">
            <v xml:space="preserve"> </v>
          </cell>
        </row>
        <row r="1219">
          <cell r="B1219" t="str">
            <v>H35</v>
          </cell>
          <cell r="F1219">
            <v>1</v>
          </cell>
          <cell r="G1219">
            <v>110403</v>
          </cell>
          <cell r="K1219">
            <v>0</v>
          </cell>
          <cell r="M1219" t="str">
            <v>DEL</v>
          </cell>
          <cell r="N1219" t="str">
            <v>Capital</v>
          </cell>
          <cell r="Q1219" t="str">
            <v>no</v>
          </cell>
          <cell r="X1219" t="str">
            <v xml:space="preserve"> </v>
          </cell>
          <cell r="Y1219" t="str">
            <v xml:space="preserve"> </v>
          </cell>
          <cell r="Z1219" t="str">
            <v xml:space="preserve"> </v>
          </cell>
        </row>
        <row r="1220">
          <cell r="B1220" t="str">
            <v>H35</v>
          </cell>
          <cell r="F1220">
            <v>6</v>
          </cell>
          <cell r="G1220">
            <v>110409</v>
          </cell>
          <cell r="K1220">
            <v>0</v>
          </cell>
          <cell r="M1220" t="str">
            <v>DEL</v>
          </cell>
          <cell r="N1220" t="str">
            <v>Capital</v>
          </cell>
          <cell r="Q1220" t="str">
            <v>no</v>
          </cell>
          <cell r="X1220">
            <v>-256</v>
          </cell>
          <cell r="Y1220">
            <v>-256</v>
          </cell>
          <cell r="Z1220">
            <v>-256</v>
          </cell>
        </row>
        <row r="1221">
          <cell r="B1221" t="str">
            <v>M10</v>
          </cell>
          <cell r="F1221">
            <v>4</v>
          </cell>
          <cell r="G1221">
            <v>110231</v>
          </cell>
          <cell r="K1221" t="str">
            <v>PSS</v>
          </cell>
          <cell r="M1221" t="str">
            <v>DEL</v>
          </cell>
          <cell r="N1221" t="str">
            <v>Resource</v>
          </cell>
          <cell r="Q1221" t="str">
            <v>yes</v>
          </cell>
          <cell r="X1221">
            <v>94857</v>
          </cell>
          <cell r="Y1221" t="str">
            <v xml:space="preserve"> </v>
          </cell>
          <cell r="Z1221" t="str">
            <v xml:space="preserve"> </v>
          </cell>
        </row>
        <row r="1222">
          <cell r="B1222" t="str">
            <v>H35</v>
          </cell>
          <cell r="F1222">
            <v>2</v>
          </cell>
          <cell r="G1222">
            <v>110409</v>
          </cell>
          <cell r="K1222">
            <v>0</v>
          </cell>
          <cell r="M1222" t="str">
            <v>DEL</v>
          </cell>
          <cell r="N1222" t="str">
            <v>Capital</v>
          </cell>
          <cell r="Q1222" t="str">
            <v>no</v>
          </cell>
          <cell r="X1222" t="str">
            <v xml:space="preserve"> </v>
          </cell>
          <cell r="Y1222">
            <v>256</v>
          </cell>
          <cell r="Z1222">
            <v>256</v>
          </cell>
        </row>
        <row r="1223">
          <cell r="B1223" t="str">
            <v>H35</v>
          </cell>
          <cell r="F1223">
            <v>6</v>
          </cell>
          <cell r="G1223">
            <v>110402</v>
          </cell>
          <cell r="K1223">
            <v>0</v>
          </cell>
          <cell r="M1223" t="str">
            <v>DEL</v>
          </cell>
          <cell r="N1223" t="str">
            <v>Capital</v>
          </cell>
          <cell r="Q1223" t="str">
            <v>no</v>
          </cell>
          <cell r="X1223" t="str">
            <v xml:space="preserve"> </v>
          </cell>
          <cell r="Y1223" t="str">
            <v xml:space="preserve"> </v>
          </cell>
          <cell r="Z1223" t="str">
            <v xml:space="preserve"> </v>
          </cell>
        </row>
        <row r="1224">
          <cell r="B1224" t="str">
            <v>H35</v>
          </cell>
          <cell r="F1224">
            <v>6</v>
          </cell>
          <cell r="G1224">
            <v>110409</v>
          </cell>
          <cell r="K1224">
            <v>0</v>
          </cell>
          <cell r="M1224" t="str">
            <v>DEL</v>
          </cell>
          <cell r="N1224" t="str">
            <v>Capital</v>
          </cell>
          <cell r="Q1224" t="str">
            <v>no</v>
          </cell>
          <cell r="X1224" t="str">
            <v xml:space="preserve"> </v>
          </cell>
          <cell r="Y1224" t="str">
            <v xml:space="preserve"> </v>
          </cell>
          <cell r="Z1224" t="str">
            <v xml:space="preserve"> </v>
          </cell>
        </row>
        <row r="1225">
          <cell r="B1225" t="str">
            <v>M10</v>
          </cell>
          <cell r="F1225">
            <v>4</v>
          </cell>
          <cell r="G1225">
            <v>110231</v>
          </cell>
          <cell r="K1225" t="str">
            <v>PSS</v>
          </cell>
          <cell r="M1225" t="str">
            <v>DEL</v>
          </cell>
          <cell r="N1225" t="str">
            <v>Resource</v>
          </cell>
          <cell r="Q1225" t="str">
            <v>yes</v>
          </cell>
          <cell r="X1225">
            <v>246</v>
          </cell>
          <cell r="Y1225" t="str">
            <v xml:space="preserve"> </v>
          </cell>
          <cell r="Z1225" t="str">
            <v xml:space="preserve"> </v>
          </cell>
        </row>
        <row r="1226">
          <cell r="B1226" t="str">
            <v>M10</v>
          </cell>
          <cell r="F1226">
            <v>4</v>
          </cell>
          <cell r="G1226">
            <v>110231</v>
          </cell>
          <cell r="K1226" t="str">
            <v>PSS</v>
          </cell>
          <cell r="M1226" t="str">
            <v>DEL</v>
          </cell>
          <cell r="N1226" t="str">
            <v>Resource</v>
          </cell>
          <cell r="Q1226" t="str">
            <v>yes</v>
          </cell>
          <cell r="X1226">
            <v>4897</v>
          </cell>
          <cell r="Y1226" t="str">
            <v xml:space="preserve"> </v>
          </cell>
          <cell r="Z1226" t="str">
            <v xml:space="preserve"> </v>
          </cell>
        </row>
        <row r="1227">
          <cell r="B1227" t="str">
            <v>M10</v>
          </cell>
          <cell r="F1227">
            <v>2</v>
          </cell>
          <cell r="G1227">
            <v>110231</v>
          </cell>
          <cell r="K1227" t="str">
            <v>PSS</v>
          </cell>
          <cell r="M1227" t="str">
            <v>DEL</v>
          </cell>
          <cell r="N1227" t="str">
            <v>Resource</v>
          </cell>
          <cell r="Q1227" t="str">
            <v>yes</v>
          </cell>
          <cell r="X1227" t="str">
            <v xml:space="preserve"> </v>
          </cell>
          <cell r="Y1227" t="str">
            <v xml:space="preserve"> </v>
          </cell>
          <cell r="Z1227" t="str">
            <v xml:space="preserve"> </v>
          </cell>
        </row>
        <row r="1228">
          <cell r="B1228" t="str">
            <v>M10</v>
          </cell>
          <cell r="F1228">
            <v>8</v>
          </cell>
          <cell r="G1228">
            <v>110231</v>
          </cell>
          <cell r="K1228" t="str">
            <v>PSS</v>
          </cell>
          <cell r="M1228" t="str">
            <v>DEL</v>
          </cell>
          <cell r="N1228" t="str">
            <v>Resource</v>
          </cell>
          <cell r="Q1228" t="str">
            <v>yes</v>
          </cell>
          <cell r="X1228" t="str">
            <v xml:space="preserve"> </v>
          </cell>
          <cell r="Y1228" t="str">
            <v xml:space="preserve"> </v>
          </cell>
          <cell r="Z1228" t="str">
            <v xml:space="preserve"> </v>
          </cell>
        </row>
        <row r="1229">
          <cell r="B1229" t="str">
            <v>M10</v>
          </cell>
          <cell r="F1229">
            <v>2</v>
          </cell>
          <cell r="G1229">
            <v>110231</v>
          </cell>
          <cell r="K1229" t="str">
            <v>PSS</v>
          </cell>
          <cell r="M1229" t="str">
            <v>DEL</v>
          </cell>
          <cell r="N1229" t="str">
            <v>Resource</v>
          </cell>
          <cell r="Q1229" t="str">
            <v>yes</v>
          </cell>
          <cell r="X1229" t="str">
            <v xml:space="preserve"> </v>
          </cell>
          <cell r="Y1229">
            <v>542000</v>
          </cell>
          <cell r="Z1229">
            <v>542000</v>
          </cell>
        </row>
        <row r="1230">
          <cell r="B1230" t="str">
            <v>F55</v>
          </cell>
          <cell r="F1230">
            <v>1</v>
          </cell>
          <cell r="G1230">
            <v>180700</v>
          </cell>
          <cell r="K1230">
            <v>0</v>
          </cell>
          <cell r="M1230" t="str">
            <v>? Non-Rab</v>
          </cell>
          <cell r="N1230" t="str">
            <v>? Non-Rab</v>
          </cell>
          <cell r="Q1230" t="str">
            <v>no</v>
          </cell>
          <cell r="X1230" t="str">
            <v xml:space="preserve"> </v>
          </cell>
          <cell r="Y1230" t="str">
            <v xml:space="preserve"> </v>
          </cell>
          <cell r="Z1230" t="str">
            <v xml:space="preserve"> </v>
          </cell>
        </row>
        <row r="1231">
          <cell r="B1231" t="str">
            <v>F55</v>
          </cell>
          <cell r="F1231">
            <v>1</v>
          </cell>
          <cell r="G1231">
            <v>500000</v>
          </cell>
          <cell r="K1231">
            <v>0</v>
          </cell>
          <cell r="M1231" t="str">
            <v>? Non-Rab</v>
          </cell>
          <cell r="N1231" t="str">
            <v>? Non-Rab</v>
          </cell>
          <cell r="Q1231" t="str">
            <v>no</v>
          </cell>
          <cell r="X1231" t="str">
            <v xml:space="preserve"> </v>
          </cell>
          <cell r="Y1231" t="str">
            <v xml:space="preserve"> </v>
          </cell>
          <cell r="Z1231" t="str">
            <v xml:space="preserve"> </v>
          </cell>
        </row>
        <row r="1232">
          <cell r="B1232" t="str">
            <v>F55</v>
          </cell>
          <cell r="F1232">
            <v>5</v>
          </cell>
          <cell r="G1232">
            <v>180700</v>
          </cell>
          <cell r="K1232">
            <v>0</v>
          </cell>
          <cell r="M1232" t="str">
            <v>? Non-Rab</v>
          </cell>
          <cell r="N1232" t="str">
            <v>? Non-Rab</v>
          </cell>
          <cell r="Q1232" t="str">
            <v>no</v>
          </cell>
          <cell r="X1232">
            <v>-2933098</v>
          </cell>
          <cell r="Y1232">
            <v>-2959095</v>
          </cell>
          <cell r="Z1232">
            <v>-2982772</v>
          </cell>
        </row>
        <row r="1233">
          <cell r="B1233" t="str">
            <v>F55</v>
          </cell>
          <cell r="F1233">
            <v>6</v>
          </cell>
          <cell r="G1233">
            <v>180700</v>
          </cell>
          <cell r="K1233">
            <v>0</v>
          </cell>
          <cell r="M1233" t="str">
            <v>? Non-Rab</v>
          </cell>
          <cell r="N1233" t="str">
            <v>? Non-Rab</v>
          </cell>
          <cell r="Q1233" t="str">
            <v>no</v>
          </cell>
          <cell r="X1233">
            <v>2933098</v>
          </cell>
          <cell r="Y1233">
            <v>2959095</v>
          </cell>
          <cell r="Z1233">
            <v>2982772</v>
          </cell>
        </row>
        <row r="1234">
          <cell r="B1234" t="str">
            <v>F55</v>
          </cell>
          <cell r="F1234">
            <v>6</v>
          </cell>
          <cell r="G1234">
            <v>500000</v>
          </cell>
          <cell r="K1234">
            <v>0</v>
          </cell>
          <cell r="M1234" t="str">
            <v>? Non-Rab</v>
          </cell>
          <cell r="N1234" t="str">
            <v>? Non-Rab</v>
          </cell>
          <cell r="Q1234" t="str">
            <v>no</v>
          </cell>
          <cell r="X1234" t="str">
            <v xml:space="preserve"> </v>
          </cell>
          <cell r="Y1234" t="str">
            <v xml:space="preserve"> </v>
          </cell>
          <cell r="Z1234" t="str">
            <v xml:space="preserve"> </v>
          </cell>
        </row>
        <row r="1235">
          <cell r="B1235" t="str">
            <v>F55</v>
          </cell>
          <cell r="F1235">
            <v>2</v>
          </cell>
          <cell r="G1235">
            <v>180700</v>
          </cell>
          <cell r="K1235">
            <v>0</v>
          </cell>
          <cell r="M1235" t="str">
            <v>? Non-Rab</v>
          </cell>
          <cell r="N1235" t="str">
            <v>? Non-Rab</v>
          </cell>
          <cell r="Q1235" t="str">
            <v>no</v>
          </cell>
          <cell r="X1235" t="str">
            <v xml:space="preserve"> </v>
          </cell>
          <cell r="Y1235" t="str">
            <v xml:space="preserve"> </v>
          </cell>
          <cell r="Z1235" t="str">
            <v xml:space="preserve"> </v>
          </cell>
        </row>
        <row r="1236">
          <cell r="B1236" t="str">
            <v>F55</v>
          </cell>
          <cell r="F1236">
            <v>5</v>
          </cell>
          <cell r="G1236">
            <v>180700</v>
          </cell>
          <cell r="K1236">
            <v>0</v>
          </cell>
          <cell r="M1236" t="str">
            <v>? Non-Rab</v>
          </cell>
          <cell r="N1236" t="str">
            <v>? Non-Rab</v>
          </cell>
          <cell r="Q1236" t="str">
            <v>no</v>
          </cell>
          <cell r="X1236" t="str">
            <v xml:space="preserve"> </v>
          </cell>
          <cell r="Y1236" t="str">
            <v xml:space="preserve"> </v>
          </cell>
          <cell r="Z1236" t="str">
            <v xml:space="preserve"> </v>
          </cell>
        </row>
        <row r="1237">
          <cell r="B1237" t="str">
            <v>F55</v>
          </cell>
          <cell r="F1237">
            <v>6</v>
          </cell>
          <cell r="G1237">
            <v>180700</v>
          </cell>
          <cell r="K1237">
            <v>0</v>
          </cell>
          <cell r="M1237" t="str">
            <v>? Non-Rab</v>
          </cell>
          <cell r="N1237" t="str">
            <v>? Non-Rab</v>
          </cell>
          <cell r="Q1237" t="str">
            <v>no</v>
          </cell>
          <cell r="X1237" t="str">
            <v xml:space="preserve"> </v>
          </cell>
          <cell r="Y1237" t="str">
            <v xml:space="preserve"> </v>
          </cell>
          <cell r="Z1237" t="str">
            <v xml:space="preserve"> </v>
          </cell>
        </row>
        <row r="1238">
          <cell r="B1238" t="str">
            <v>F57</v>
          </cell>
          <cell r="F1238">
            <v>1</v>
          </cell>
          <cell r="G1238">
            <v>180700</v>
          </cell>
          <cell r="K1238">
            <v>0</v>
          </cell>
          <cell r="M1238" t="str">
            <v>? Non-Rab</v>
          </cell>
          <cell r="N1238" t="str">
            <v>? Non-Rab</v>
          </cell>
          <cell r="Q1238" t="str">
            <v>no</v>
          </cell>
          <cell r="X1238">
            <v>-300</v>
          </cell>
          <cell r="Y1238" t="str">
            <v xml:space="preserve"> </v>
          </cell>
          <cell r="Z1238" t="str">
            <v xml:space="preserve"> </v>
          </cell>
        </row>
        <row r="1239">
          <cell r="B1239" t="str">
            <v>F57</v>
          </cell>
          <cell r="F1239">
            <v>6</v>
          </cell>
          <cell r="G1239">
            <v>180700</v>
          </cell>
          <cell r="K1239">
            <v>0</v>
          </cell>
          <cell r="M1239" t="str">
            <v>? Non-Rab</v>
          </cell>
          <cell r="N1239" t="str">
            <v>? Non-Rab</v>
          </cell>
          <cell r="Q1239" t="str">
            <v>no</v>
          </cell>
          <cell r="X1239" t="str">
            <v xml:space="preserve"> </v>
          </cell>
          <cell r="Y1239" t="str">
            <v xml:space="preserve"> </v>
          </cell>
          <cell r="Z1239" t="str">
            <v xml:space="preserve"> </v>
          </cell>
        </row>
        <row r="1240">
          <cell r="B1240" t="str">
            <v>F57</v>
          </cell>
          <cell r="F1240">
            <v>6</v>
          </cell>
          <cell r="G1240">
            <v>180700</v>
          </cell>
          <cell r="K1240">
            <v>0</v>
          </cell>
          <cell r="M1240" t="str">
            <v>? Non-Rab</v>
          </cell>
          <cell r="N1240" t="str">
            <v>? Non-Rab</v>
          </cell>
          <cell r="Q1240" t="str">
            <v>no</v>
          </cell>
          <cell r="X1240" t="str">
            <v xml:space="preserve"> </v>
          </cell>
          <cell r="Y1240" t="str">
            <v xml:space="preserve"> </v>
          </cell>
          <cell r="Z1240" t="str">
            <v xml:space="preserve"> </v>
          </cell>
        </row>
        <row r="1241">
          <cell r="B1241" t="str">
            <v>F57</v>
          </cell>
          <cell r="F1241">
            <v>6</v>
          </cell>
          <cell r="G1241">
            <v>180700</v>
          </cell>
          <cell r="K1241">
            <v>0</v>
          </cell>
          <cell r="M1241" t="str">
            <v>? Non-Rab</v>
          </cell>
          <cell r="N1241" t="str">
            <v>? Non-Rab</v>
          </cell>
          <cell r="Q1241" t="str">
            <v>no</v>
          </cell>
          <cell r="X1241" t="str">
            <v xml:space="preserve"> </v>
          </cell>
          <cell r="Y1241" t="str">
            <v xml:space="preserve"> </v>
          </cell>
          <cell r="Z1241" t="str">
            <v xml:space="preserve"> </v>
          </cell>
        </row>
        <row r="1242">
          <cell r="B1242" t="str">
            <v>G20</v>
          </cell>
          <cell r="F1242">
            <v>3</v>
          </cell>
          <cell r="G1242">
            <v>110202</v>
          </cell>
          <cell r="K1242" t="str">
            <v>PSS</v>
          </cell>
          <cell r="M1242" t="str">
            <v>non-budget</v>
          </cell>
          <cell r="N1242" t="str">
            <v>non-budget</v>
          </cell>
          <cell r="Q1242" t="str">
            <v>no</v>
          </cell>
          <cell r="X1242" t="str">
            <v xml:space="preserve"> </v>
          </cell>
          <cell r="Y1242" t="str">
            <v xml:space="preserve"> </v>
          </cell>
          <cell r="Z1242" t="str">
            <v xml:space="preserve"> </v>
          </cell>
        </row>
        <row r="1243">
          <cell r="B1243" t="str">
            <v>F10</v>
          </cell>
          <cell r="F1243">
            <v>1</v>
          </cell>
          <cell r="G1243">
            <v>500000</v>
          </cell>
          <cell r="K1243">
            <v>0</v>
          </cell>
          <cell r="M1243" t="str">
            <v>? Non-Rab</v>
          </cell>
          <cell r="N1243" t="str">
            <v>? Non-Rab</v>
          </cell>
          <cell r="Q1243" t="str">
            <v>no</v>
          </cell>
          <cell r="X1243" t="str">
            <v xml:space="preserve"> </v>
          </cell>
          <cell r="Y1243" t="str">
            <v xml:space="preserve"> </v>
          </cell>
          <cell r="Z1243" t="str">
            <v xml:space="preserve"> </v>
          </cell>
        </row>
        <row r="1244">
          <cell r="B1244" t="str">
            <v>X11</v>
          </cell>
          <cell r="F1244">
            <v>1</v>
          </cell>
          <cell r="G1244">
            <v>110401</v>
          </cell>
          <cell r="K1244">
            <v>0</v>
          </cell>
          <cell r="M1244" t="str">
            <v>DEL</v>
          </cell>
          <cell r="N1244" t="str">
            <v>Resource</v>
          </cell>
          <cell r="Q1244" t="str">
            <v>no</v>
          </cell>
          <cell r="X1244" t="str">
            <v xml:space="preserve"> </v>
          </cell>
          <cell r="Y1244" t="str">
            <v xml:space="preserve"> </v>
          </cell>
          <cell r="Z1244" t="str">
            <v xml:space="preserve"> </v>
          </cell>
        </row>
        <row r="1245">
          <cell r="B1245" t="str">
            <v>F40</v>
          </cell>
          <cell r="F1245">
            <v>1</v>
          </cell>
          <cell r="G1245">
            <v>180700</v>
          </cell>
          <cell r="K1245">
            <v>0</v>
          </cell>
          <cell r="M1245" t="str">
            <v>? Non-Rab</v>
          </cell>
          <cell r="N1245" t="str">
            <v>? Non-Rab</v>
          </cell>
          <cell r="Q1245" t="str">
            <v>no</v>
          </cell>
          <cell r="X1245" t="str">
            <v xml:space="preserve"> </v>
          </cell>
          <cell r="Y1245" t="str">
            <v xml:space="preserve"> </v>
          </cell>
          <cell r="Z1245" t="str">
            <v xml:space="preserve"> </v>
          </cell>
        </row>
        <row r="1246">
          <cell r="B1246" t="str">
            <v>F40</v>
          </cell>
          <cell r="F1246">
            <v>1</v>
          </cell>
          <cell r="G1246">
            <v>500000</v>
          </cell>
          <cell r="K1246">
            <v>0</v>
          </cell>
          <cell r="M1246" t="str">
            <v>? Non-Rab</v>
          </cell>
          <cell r="N1246" t="str">
            <v>? Non-Rab</v>
          </cell>
          <cell r="Q1246" t="str">
            <v>no</v>
          </cell>
          <cell r="X1246">
            <v>139215</v>
          </cell>
          <cell r="Y1246" t="str">
            <v xml:space="preserve"> </v>
          </cell>
          <cell r="Z1246" t="str">
            <v xml:space="preserve"> </v>
          </cell>
        </row>
        <row r="1247">
          <cell r="B1247" t="str">
            <v>F40</v>
          </cell>
          <cell r="F1247">
            <v>6</v>
          </cell>
          <cell r="G1247">
            <v>500000</v>
          </cell>
          <cell r="K1247">
            <v>0</v>
          </cell>
          <cell r="M1247" t="str">
            <v>? Non-Rab</v>
          </cell>
          <cell r="N1247" t="str">
            <v>? Non-Rab</v>
          </cell>
          <cell r="Q1247" t="str">
            <v>no</v>
          </cell>
          <cell r="X1247" t="str">
            <v xml:space="preserve"> </v>
          </cell>
          <cell r="Y1247" t="str">
            <v xml:space="preserve"> </v>
          </cell>
          <cell r="Z1247" t="str">
            <v xml:space="preserve"> </v>
          </cell>
        </row>
        <row r="1248">
          <cell r="B1248" t="str">
            <v>F40</v>
          </cell>
          <cell r="F1248">
            <v>6</v>
          </cell>
          <cell r="G1248">
            <v>180700</v>
          </cell>
          <cell r="K1248">
            <v>0</v>
          </cell>
          <cell r="M1248" t="str">
            <v>? Non-Rab</v>
          </cell>
          <cell r="N1248" t="str">
            <v>? Non-Rab</v>
          </cell>
          <cell r="Q1248" t="str">
            <v>no</v>
          </cell>
          <cell r="X1248" t="str">
            <v xml:space="preserve"> </v>
          </cell>
          <cell r="Y1248" t="str">
            <v xml:space="preserve"> </v>
          </cell>
          <cell r="Z1248" t="str">
            <v xml:space="preserve"> </v>
          </cell>
        </row>
        <row r="1249">
          <cell r="B1249" t="str">
            <v>M10</v>
          </cell>
          <cell r="F1249">
            <v>1</v>
          </cell>
          <cell r="G1249">
            <v>110232</v>
          </cell>
          <cell r="K1249" t="str">
            <v>PSS</v>
          </cell>
          <cell r="M1249" t="str">
            <v>DEL</v>
          </cell>
          <cell r="N1249" t="str">
            <v>Resource</v>
          </cell>
          <cell r="Q1249" t="str">
            <v>yes</v>
          </cell>
          <cell r="X1249">
            <v>62750</v>
          </cell>
          <cell r="Y1249" t="str">
            <v xml:space="preserve"> </v>
          </cell>
          <cell r="Z1249" t="str">
            <v xml:space="preserve"> </v>
          </cell>
        </row>
        <row r="1250">
          <cell r="B1250" t="str">
            <v>M10</v>
          </cell>
          <cell r="F1250">
            <v>2</v>
          </cell>
          <cell r="G1250">
            <v>110232</v>
          </cell>
          <cell r="K1250" t="str">
            <v>PSS</v>
          </cell>
          <cell r="M1250" t="str">
            <v>DEL</v>
          </cell>
          <cell r="N1250" t="str">
            <v>Resource</v>
          </cell>
          <cell r="Q1250" t="str">
            <v>yes</v>
          </cell>
          <cell r="X1250" t="str">
            <v xml:space="preserve"> </v>
          </cell>
          <cell r="Y1250">
            <v>62750</v>
          </cell>
          <cell r="Z1250">
            <v>62750</v>
          </cell>
        </row>
        <row r="1251">
          <cell r="B1251" t="str">
            <v>F41</v>
          </cell>
          <cell r="F1251">
            <v>1</v>
          </cell>
          <cell r="G1251">
            <v>500000</v>
          </cell>
          <cell r="K1251">
            <v>0</v>
          </cell>
          <cell r="M1251" t="str">
            <v>? Non-Rab</v>
          </cell>
          <cell r="N1251" t="str">
            <v>? Non-Rab</v>
          </cell>
          <cell r="Q1251" t="str">
            <v>no</v>
          </cell>
          <cell r="X1251">
            <v>568</v>
          </cell>
          <cell r="Y1251" t="str">
            <v xml:space="preserve"> </v>
          </cell>
          <cell r="Z1251" t="str">
            <v xml:space="preserve"> </v>
          </cell>
        </row>
        <row r="1252">
          <cell r="B1252" t="str">
            <v>F45</v>
          </cell>
          <cell r="F1252">
            <v>1</v>
          </cell>
          <cell r="G1252">
            <v>180700</v>
          </cell>
          <cell r="K1252">
            <v>0</v>
          </cell>
          <cell r="M1252" t="str">
            <v>? Non-Rab</v>
          </cell>
          <cell r="N1252" t="str">
            <v>? Non-Rab</v>
          </cell>
          <cell r="Q1252" t="str">
            <v>no</v>
          </cell>
          <cell r="X1252">
            <v>2241549</v>
          </cell>
          <cell r="Y1252" t="str">
            <v xml:space="preserve"> </v>
          </cell>
          <cell r="Z1252" t="str">
            <v xml:space="preserve"> </v>
          </cell>
        </row>
        <row r="1253">
          <cell r="B1253" t="str">
            <v>F45</v>
          </cell>
          <cell r="F1253">
            <v>1</v>
          </cell>
          <cell r="G1253">
            <v>500000</v>
          </cell>
          <cell r="K1253">
            <v>0</v>
          </cell>
          <cell r="M1253" t="str">
            <v>? Non-Rab</v>
          </cell>
          <cell r="N1253" t="str">
            <v>? Non-Rab</v>
          </cell>
          <cell r="Q1253" t="str">
            <v>no</v>
          </cell>
          <cell r="X1253">
            <v>-276020</v>
          </cell>
          <cell r="Y1253" t="str">
            <v xml:space="preserve"> </v>
          </cell>
          <cell r="Z1253" t="str">
            <v xml:space="preserve"> </v>
          </cell>
        </row>
        <row r="1254">
          <cell r="B1254" t="str">
            <v>F45</v>
          </cell>
          <cell r="F1254">
            <v>2</v>
          </cell>
          <cell r="G1254">
            <v>180700</v>
          </cell>
          <cell r="K1254">
            <v>0</v>
          </cell>
          <cell r="M1254" t="str">
            <v>? Non-Rab</v>
          </cell>
          <cell r="N1254" t="str">
            <v>? Non-Rab</v>
          </cell>
          <cell r="Q1254" t="str">
            <v>no</v>
          </cell>
          <cell r="X1254">
            <v>232343</v>
          </cell>
          <cell r="Y1254">
            <v>2696542</v>
          </cell>
          <cell r="Z1254">
            <v>2939231</v>
          </cell>
        </row>
        <row r="1255">
          <cell r="B1255" t="str">
            <v>F45</v>
          </cell>
          <cell r="F1255">
            <v>5</v>
          </cell>
          <cell r="G1255">
            <v>180700</v>
          </cell>
          <cell r="K1255">
            <v>0</v>
          </cell>
          <cell r="M1255" t="str">
            <v>? Non-Rab</v>
          </cell>
          <cell r="N1255" t="str">
            <v>? Non-Rab</v>
          </cell>
          <cell r="Q1255" t="str">
            <v>no</v>
          </cell>
          <cell r="X1255">
            <v>-2473892</v>
          </cell>
          <cell r="Y1255">
            <v>-2696542</v>
          </cell>
          <cell r="Z1255">
            <v>-2939231</v>
          </cell>
        </row>
        <row r="1256">
          <cell r="B1256" t="str">
            <v>F45</v>
          </cell>
          <cell r="F1256">
            <v>5</v>
          </cell>
          <cell r="G1256">
            <v>180700</v>
          </cell>
          <cell r="K1256">
            <v>0</v>
          </cell>
          <cell r="M1256" t="str">
            <v>? Non-Rab</v>
          </cell>
          <cell r="N1256" t="str">
            <v>? Non-Rab</v>
          </cell>
          <cell r="Q1256" t="str">
            <v>no</v>
          </cell>
          <cell r="X1256" t="str">
            <v xml:space="preserve"> </v>
          </cell>
          <cell r="Y1256" t="str">
            <v xml:space="preserve"> </v>
          </cell>
          <cell r="Z1256" t="str">
            <v xml:space="preserve"> </v>
          </cell>
        </row>
        <row r="1257">
          <cell r="B1257" t="str">
            <v>F45</v>
          </cell>
          <cell r="F1257">
            <v>6</v>
          </cell>
          <cell r="G1257">
            <v>180700</v>
          </cell>
          <cell r="K1257">
            <v>0</v>
          </cell>
          <cell r="M1257" t="str">
            <v>? Non-Rab</v>
          </cell>
          <cell r="N1257" t="str">
            <v>? Non-Rab</v>
          </cell>
          <cell r="Q1257" t="str">
            <v>no</v>
          </cell>
          <cell r="X1257">
            <v>2669979</v>
          </cell>
          <cell r="Y1257">
            <v>2682038</v>
          </cell>
          <cell r="Z1257">
            <v>2691058</v>
          </cell>
        </row>
        <row r="1258">
          <cell r="B1258" t="str">
            <v>F45</v>
          </cell>
          <cell r="F1258">
            <v>6</v>
          </cell>
          <cell r="G1258">
            <v>180700</v>
          </cell>
          <cell r="K1258">
            <v>0</v>
          </cell>
          <cell r="M1258" t="str">
            <v>? Non-Rab</v>
          </cell>
          <cell r="N1258" t="str">
            <v>? Non-Rab</v>
          </cell>
          <cell r="Q1258" t="str">
            <v>no</v>
          </cell>
          <cell r="X1258">
            <v>-2669979</v>
          </cell>
          <cell r="Y1258" t="str">
            <v xml:space="preserve"> </v>
          </cell>
          <cell r="Z1258" t="str">
            <v xml:space="preserve"> </v>
          </cell>
        </row>
        <row r="1259">
          <cell r="B1259" t="str">
            <v>F45</v>
          </cell>
          <cell r="F1259">
            <v>6</v>
          </cell>
          <cell r="G1259">
            <v>180700</v>
          </cell>
          <cell r="K1259">
            <v>0</v>
          </cell>
          <cell r="M1259" t="str">
            <v>? Non-Rab</v>
          </cell>
          <cell r="N1259" t="str">
            <v>? Non-Rab</v>
          </cell>
          <cell r="Q1259" t="str">
            <v>no</v>
          </cell>
          <cell r="X1259" t="str">
            <v xml:space="preserve"> </v>
          </cell>
          <cell r="Y1259" t="str">
            <v xml:space="preserve"> </v>
          </cell>
          <cell r="Z1259" t="str">
            <v xml:space="preserve"> </v>
          </cell>
        </row>
        <row r="1260">
          <cell r="B1260" t="str">
            <v>F45</v>
          </cell>
          <cell r="F1260">
            <v>6</v>
          </cell>
          <cell r="G1260">
            <v>180700</v>
          </cell>
          <cell r="K1260">
            <v>0</v>
          </cell>
          <cell r="M1260" t="str">
            <v>? Non-Rab</v>
          </cell>
          <cell r="N1260" t="str">
            <v>? Non-Rab</v>
          </cell>
          <cell r="Q1260" t="str">
            <v>no</v>
          </cell>
          <cell r="X1260" t="str">
            <v xml:space="preserve"> </v>
          </cell>
          <cell r="Y1260" t="str">
            <v xml:space="preserve"> </v>
          </cell>
          <cell r="Z1260" t="str">
            <v xml:space="preserve"> </v>
          </cell>
        </row>
        <row r="1261">
          <cell r="B1261" t="str">
            <v>F45</v>
          </cell>
          <cell r="F1261">
            <v>6</v>
          </cell>
          <cell r="G1261">
            <v>500000</v>
          </cell>
          <cell r="K1261">
            <v>0</v>
          </cell>
          <cell r="M1261" t="str">
            <v>? Non-Rab</v>
          </cell>
          <cell r="N1261" t="str">
            <v>? Non-Rab</v>
          </cell>
          <cell r="Q1261" t="str">
            <v>no</v>
          </cell>
          <cell r="X1261" t="str">
            <v xml:space="preserve"> </v>
          </cell>
          <cell r="Y1261" t="str">
            <v xml:space="preserve"> </v>
          </cell>
          <cell r="Z1261" t="str">
            <v xml:space="preserve"> </v>
          </cell>
        </row>
        <row r="1262">
          <cell r="B1262" t="str">
            <v>F45</v>
          </cell>
          <cell r="F1262">
            <v>6</v>
          </cell>
          <cell r="G1262">
            <v>180700</v>
          </cell>
          <cell r="K1262">
            <v>0</v>
          </cell>
          <cell r="M1262" t="str">
            <v>? Non-Rab</v>
          </cell>
          <cell r="N1262" t="str">
            <v>? Non-Rab</v>
          </cell>
          <cell r="Q1262" t="str">
            <v>no</v>
          </cell>
          <cell r="X1262" t="str">
            <v xml:space="preserve"> </v>
          </cell>
          <cell r="Y1262">
            <v>-2682038</v>
          </cell>
          <cell r="Z1262">
            <v>-2691058</v>
          </cell>
        </row>
        <row r="1263">
          <cell r="B1263" t="str">
            <v>F45</v>
          </cell>
          <cell r="F1263">
            <v>2</v>
          </cell>
          <cell r="G1263">
            <v>180700</v>
          </cell>
          <cell r="K1263">
            <v>0</v>
          </cell>
          <cell r="M1263" t="str">
            <v>? Non-Rab</v>
          </cell>
          <cell r="N1263" t="str">
            <v>? Non-Rab</v>
          </cell>
          <cell r="Q1263" t="str">
            <v>no</v>
          </cell>
          <cell r="X1263" t="str">
            <v xml:space="preserve"> </v>
          </cell>
          <cell r="Y1263" t="str">
            <v xml:space="preserve"> </v>
          </cell>
          <cell r="Z1263" t="str">
            <v xml:space="preserve"> </v>
          </cell>
        </row>
        <row r="1264">
          <cell r="B1264" t="str">
            <v>F45</v>
          </cell>
          <cell r="F1264">
            <v>5</v>
          </cell>
          <cell r="G1264">
            <v>180700</v>
          </cell>
          <cell r="K1264">
            <v>0</v>
          </cell>
          <cell r="M1264" t="str">
            <v>? Non-Rab</v>
          </cell>
          <cell r="N1264" t="str">
            <v>? Non-Rab</v>
          </cell>
          <cell r="Q1264" t="str">
            <v>no</v>
          </cell>
          <cell r="X1264" t="str">
            <v xml:space="preserve"> </v>
          </cell>
          <cell r="Y1264" t="str">
            <v xml:space="preserve"> </v>
          </cell>
          <cell r="Z1264" t="str">
            <v xml:space="preserve"> </v>
          </cell>
        </row>
        <row r="1265">
          <cell r="B1265" t="str">
            <v>F45</v>
          </cell>
          <cell r="F1265">
            <v>6</v>
          </cell>
          <cell r="G1265">
            <v>180700</v>
          </cell>
          <cell r="K1265">
            <v>0</v>
          </cell>
          <cell r="M1265" t="str">
            <v>? Non-Rab</v>
          </cell>
          <cell r="N1265" t="str">
            <v>? Non-Rab</v>
          </cell>
          <cell r="Q1265" t="str">
            <v>no</v>
          </cell>
          <cell r="X1265" t="str">
            <v xml:space="preserve"> </v>
          </cell>
          <cell r="Y1265" t="str">
            <v xml:space="preserve"> </v>
          </cell>
          <cell r="Z1265" t="str">
            <v xml:space="preserve"> </v>
          </cell>
        </row>
        <row r="1266">
          <cell r="B1266" t="str">
            <v>F45</v>
          </cell>
          <cell r="F1266">
            <v>6</v>
          </cell>
          <cell r="G1266">
            <v>180700</v>
          </cell>
          <cell r="K1266">
            <v>0</v>
          </cell>
          <cell r="M1266" t="str">
            <v>? Non-Rab</v>
          </cell>
          <cell r="N1266" t="str">
            <v>? Non-Rab</v>
          </cell>
          <cell r="Q1266" t="str">
            <v>no</v>
          </cell>
          <cell r="X1266" t="str">
            <v xml:space="preserve"> </v>
          </cell>
          <cell r="Y1266" t="str">
            <v xml:space="preserve"> </v>
          </cell>
          <cell r="Z1266" t="str">
            <v xml:space="preserve"> </v>
          </cell>
        </row>
        <row r="1267">
          <cell r="B1267" t="str">
            <v>F45</v>
          </cell>
          <cell r="F1267">
            <v>7</v>
          </cell>
          <cell r="G1267">
            <v>180700</v>
          </cell>
          <cell r="K1267">
            <v>0</v>
          </cell>
          <cell r="M1267" t="str">
            <v>? Non-Rab</v>
          </cell>
          <cell r="N1267" t="str">
            <v>? Non-Rab</v>
          </cell>
          <cell r="Q1267" t="str">
            <v>no</v>
          </cell>
          <cell r="X1267" t="str">
            <v xml:space="preserve"> </v>
          </cell>
          <cell r="Y1267" t="str">
            <v xml:space="preserve"> </v>
          </cell>
          <cell r="Z1267" t="str">
            <v xml:space="preserve"> </v>
          </cell>
        </row>
        <row r="1268">
          <cell r="B1268" t="str">
            <v>M10</v>
          </cell>
          <cell r="F1268">
            <v>1</v>
          </cell>
          <cell r="G1268">
            <v>110233</v>
          </cell>
          <cell r="K1268" t="str">
            <v>PSS</v>
          </cell>
          <cell r="M1268" t="str">
            <v>DEL</v>
          </cell>
          <cell r="N1268" t="str">
            <v>Resource</v>
          </cell>
          <cell r="Q1268" t="str">
            <v>yes</v>
          </cell>
          <cell r="X1268">
            <v>90000</v>
          </cell>
          <cell r="Y1268" t="str">
            <v xml:space="preserve"> </v>
          </cell>
          <cell r="Z1268" t="str">
            <v xml:space="preserve"> </v>
          </cell>
        </row>
        <row r="1269">
          <cell r="B1269" t="str">
            <v>X11</v>
          </cell>
          <cell r="F1269">
            <v>4</v>
          </cell>
          <cell r="G1269">
            <v>110401</v>
          </cell>
          <cell r="K1269">
            <v>0</v>
          </cell>
          <cell r="M1269" t="str">
            <v>DEL</v>
          </cell>
          <cell r="N1269" t="str">
            <v>Resource</v>
          </cell>
          <cell r="Q1269" t="str">
            <v>no</v>
          </cell>
          <cell r="X1269" t="str">
            <v xml:space="preserve"> </v>
          </cell>
          <cell r="Y1269" t="str">
            <v xml:space="preserve"> </v>
          </cell>
          <cell r="Z1269" t="str">
            <v xml:space="preserve"> </v>
          </cell>
        </row>
        <row r="1270">
          <cell r="B1270" t="str">
            <v>F45</v>
          </cell>
          <cell r="F1270">
            <v>6</v>
          </cell>
          <cell r="G1270">
            <v>180700</v>
          </cell>
          <cell r="K1270">
            <v>0</v>
          </cell>
          <cell r="M1270" t="str">
            <v>? Non-Rab</v>
          </cell>
          <cell r="N1270" t="str">
            <v>? Non-Rab</v>
          </cell>
          <cell r="Q1270" t="str">
            <v>no</v>
          </cell>
          <cell r="X1270" t="str">
            <v xml:space="preserve"> </v>
          </cell>
          <cell r="Y1270" t="str">
            <v xml:space="preserve"> </v>
          </cell>
          <cell r="Z1270" t="str">
            <v xml:space="preserve"> </v>
          </cell>
        </row>
        <row r="1271">
          <cell r="B1271" t="str">
            <v>F45</v>
          </cell>
          <cell r="F1271">
            <v>6</v>
          </cell>
          <cell r="G1271">
            <v>180700</v>
          </cell>
          <cell r="K1271">
            <v>0</v>
          </cell>
          <cell r="M1271" t="str">
            <v>? Non-Rab</v>
          </cell>
          <cell r="N1271" t="str">
            <v>? Non-Rab</v>
          </cell>
          <cell r="Q1271" t="str">
            <v>no</v>
          </cell>
          <cell r="X1271" t="str">
            <v xml:space="preserve"> </v>
          </cell>
          <cell r="Y1271" t="str">
            <v xml:space="preserve"> </v>
          </cell>
          <cell r="Z1271" t="str">
            <v xml:space="preserve"> </v>
          </cell>
        </row>
        <row r="1272">
          <cell r="B1272" t="str">
            <v>F46</v>
          </cell>
          <cell r="F1272">
            <v>1</v>
          </cell>
          <cell r="G1272">
            <v>500000</v>
          </cell>
          <cell r="K1272">
            <v>0</v>
          </cell>
          <cell r="M1272" t="str">
            <v>? Non-Rab</v>
          </cell>
          <cell r="N1272" t="str">
            <v>? Non-Rab</v>
          </cell>
          <cell r="Q1272" t="str">
            <v>no</v>
          </cell>
          <cell r="X1272">
            <v>-178</v>
          </cell>
          <cell r="Y1272" t="str">
            <v xml:space="preserve"> </v>
          </cell>
          <cell r="Z1272" t="str">
            <v xml:space="preserve"> </v>
          </cell>
        </row>
        <row r="1273">
          <cell r="B1273" t="str">
            <v>F50</v>
          </cell>
          <cell r="F1273">
            <v>6</v>
          </cell>
          <cell r="G1273">
            <v>180700</v>
          </cell>
          <cell r="K1273">
            <v>0</v>
          </cell>
          <cell r="M1273" t="str">
            <v>? Non-Rab</v>
          </cell>
          <cell r="N1273" t="str">
            <v>? Non-Rab</v>
          </cell>
          <cell r="Q1273" t="str">
            <v>no</v>
          </cell>
          <cell r="X1273">
            <v>-2604554</v>
          </cell>
          <cell r="Y1273" t="str">
            <v xml:space="preserve"> </v>
          </cell>
          <cell r="Z1273" t="str">
            <v xml:space="preserve"> </v>
          </cell>
        </row>
        <row r="1274">
          <cell r="B1274" t="str">
            <v>F50</v>
          </cell>
          <cell r="F1274">
            <v>7</v>
          </cell>
          <cell r="G1274">
            <v>180700</v>
          </cell>
          <cell r="K1274">
            <v>0</v>
          </cell>
          <cell r="M1274" t="str">
            <v>? Non-Rab</v>
          </cell>
          <cell r="N1274" t="str">
            <v>? Non-Rab</v>
          </cell>
          <cell r="Q1274" t="str">
            <v>no</v>
          </cell>
          <cell r="X1274">
            <v>3079435</v>
          </cell>
          <cell r="Y1274">
            <v>3526052</v>
          </cell>
          <cell r="Z1274">
            <v>4007662</v>
          </cell>
        </row>
        <row r="1275">
          <cell r="B1275" t="str">
            <v>F50</v>
          </cell>
          <cell r="F1275">
            <v>7</v>
          </cell>
          <cell r="G1275">
            <v>180700</v>
          </cell>
          <cell r="K1275">
            <v>0</v>
          </cell>
          <cell r="M1275" t="str">
            <v>? Non-Rab</v>
          </cell>
          <cell r="N1275" t="str">
            <v>? Non-Rab</v>
          </cell>
          <cell r="Q1275" t="str">
            <v>no</v>
          </cell>
          <cell r="X1275">
            <v>3079435</v>
          </cell>
          <cell r="Y1275">
            <v>3526052</v>
          </cell>
          <cell r="Z1275">
            <v>4007662</v>
          </cell>
        </row>
        <row r="1276">
          <cell r="B1276" t="str">
            <v>X11</v>
          </cell>
          <cell r="F1276">
            <v>4</v>
          </cell>
          <cell r="G1276">
            <v>110401</v>
          </cell>
          <cell r="K1276">
            <v>0</v>
          </cell>
          <cell r="M1276" t="str">
            <v>DEL</v>
          </cell>
          <cell r="N1276" t="str">
            <v>Resource</v>
          </cell>
          <cell r="Q1276" t="str">
            <v>no</v>
          </cell>
          <cell r="X1276" t="str">
            <v xml:space="preserve"> </v>
          </cell>
          <cell r="Y1276" t="str">
            <v xml:space="preserve"> </v>
          </cell>
          <cell r="Z1276" t="str">
            <v xml:space="preserve"> </v>
          </cell>
        </row>
        <row r="1277">
          <cell r="B1277" t="str">
            <v>F50</v>
          </cell>
          <cell r="F1277">
            <v>6</v>
          </cell>
          <cell r="G1277">
            <v>180700</v>
          </cell>
          <cell r="K1277">
            <v>0</v>
          </cell>
          <cell r="M1277" t="str">
            <v>? Non-Rab</v>
          </cell>
          <cell r="N1277" t="str">
            <v>? Non-Rab</v>
          </cell>
          <cell r="Q1277" t="str">
            <v>no</v>
          </cell>
          <cell r="X1277">
            <v>-307568</v>
          </cell>
          <cell r="Y1277">
            <v>-3312910</v>
          </cell>
          <cell r="Z1277">
            <v>-3756703</v>
          </cell>
        </row>
        <row r="1278">
          <cell r="B1278" t="str">
            <v>F50</v>
          </cell>
          <cell r="F1278">
            <v>6</v>
          </cell>
          <cell r="G1278">
            <v>180700</v>
          </cell>
          <cell r="K1278">
            <v>0</v>
          </cell>
          <cell r="M1278" t="str">
            <v>? Non-Rab</v>
          </cell>
          <cell r="N1278" t="str">
            <v>? Non-Rab</v>
          </cell>
          <cell r="Q1278" t="str">
            <v>no</v>
          </cell>
          <cell r="X1278">
            <v>-167313</v>
          </cell>
          <cell r="Y1278">
            <v>-213142</v>
          </cell>
          <cell r="Z1278">
            <v>-250959</v>
          </cell>
        </row>
        <row r="1279">
          <cell r="B1279" t="str">
            <v>F50</v>
          </cell>
          <cell r="F1279">
            <v>6</v>
          </cell>
          <cell r="G1279">
            <v>180700</v>
          </cell>
          <cell r="K1279">
            <v>0</v>
          </cell>
          <cell r="M1279" t="str">
            <v>? Non-Rab</v>
          </cell>
          <cell r="N1279" t="str">
            <v>? Non-Rab</v>
          </cell>
          <cell r="Q1279" t="str">
            <v>no</v>
          </cell>
          <cell r="X1279" t="str">
            <v xml:space="preserve"> </v>
          </cell>
          <cell r="Y1279" t="str">
            <v xml:space="preserve"> </v>
          </cell>
          <cell r="Z1279" t="str">
            <v xml:space="preserve"> </v>
          </cell>
        </row>
        <row r="1280">
          <cell r="B1280" t="str">
            <v>F50</v>
          </cell>
          <cell r="F1280">
            <v>7</v>
          </cell>
          <cell r="G1280">
            <v>180700</v>
          </cell>
          <cell r="K1280">
            <v>0</v>
          </cell>
          <cell r="M1280" t="str">
            <v>? Non-Rab</v>
          </cell>
          <cell r="N1280" t="str">
            <v>? Non-Rab</v>
          </cell>
          <cell r="Q1280" t="str">
            <v>no</v>
          </cell>
          <cell r="X1280" t="str">
            <v xml:space="preserve"> </v>
          </cell>
          <cell r="Y1280" t="str">
            <v xml:space="preserve"> </v>
          </cell>
          <cell r="Z1280" t="str">
            <v xml:space="preserve"> </v>
          </cell>
        </row>
        <row r="1281">
          <cell r="B1281" t="str">
            <v>F50</v>
          </cell>
          <cell r="F1281">
            <v>7</v>
          </cell>
          <cell r="G1281">
            <v>180700</v>
          </cell>
          <cell r="K1281">
            <v>0</v>
          </cell>
          <cell r="M1281" t="str">
            <v>? Non-Rab</v>
          </cell>
          <cell r="N1281" t="str">
            <v>? Non-Rab</v>
          </cell>
          <cell r="Q1281" t="str">
            <v>no</v>
          </cell>
          <cell r="X1281" t="str">
            <v xml:space="preserve"> </v>
          </cell>
          <cell r="Y1281" t="str">
            <v xml:space="preserve"> </v>
          </cell>
          <cell r="Z1281" t="str">
            <v xml:space="preserve"> </v>
          </cell>
        </row>
        <row r="1282">
          <cell r="B1282" t="str">
            <v>X11</v>
          </cell>
          <cell r="F1282">
            <v>1</v>
          </cell>
          <cell r="G1282">
            <v>110406</v>
          </cell>
          <cell r="K1282">
            <v>0</v>
          </cell>
          <cell r="M1282" t="str">
            <v>DEL</v>
          </cell>
          <cell r="N1282" t="str">
            <v>Resource</v>
          </cell>
          <cell r="Q1282" t="str">
            <v>no</v>
          </cell>
          <cell r="X1282">
            <v>32</v>
          </cell>
          <cell r="Y1282" t="str">
            <v xml:space="preserve"> </v>
          </cell>
          <cell r="Z1282" t="str">
            <v xml:space="preserve"> </v>
          </cell>
        </row>
        <row r="1283">
          <cell r="B1283" t="str">
            <v>H35</v>
          </cell>
          <cell r="F1283">
            <v>3</v>
          </cell>
          <cell r="G1283">
            <v>110701</v>
          </cell>
          <cell r="K1283">
            <v>0</v>
          </cell>
          <cell r="M1283" t="str">
            <v>non-budget</v>
          </cell>
          <cell r="N1283" t="str">
            <v>non-budget</v>
          </cell>
          <cell r="Q1283" t="str">
            <v>no</v>
          </cell>
          <cell r="X1283" t="str">
            <v xml:space="preserve"> </v>
          </cell>
          <cell r="Y1283" t="str">
            <v xml:space="preserve"> </v>
          </cell>
          <cell r="Z1283" t="str">
            <v xml:space="preserve"> </v>
          </cell>
        </row>
        <row r="1284">
          <cell r="B1284" t="str">
            <v>M10</v>
          </cell>
          <cell r="F1284">
            <v>4</v>
          </cell>
          <cell r="G1284">
            <v>110233</v>
          </cell>
          <cell r="K1284" t="str">
            <v>PSS</v>
          </cell>
          <cell r="M1284" t="str">
            <v>DEL</v>
          </cell>
          <cell r="N1284" t="str">
            <v>Resource</v>
          </cell>
          <cell r="Q1284" t="str">
            <v>yes</v>
          </cell>
          <cell r="X1284">
            <v>-246</v>
          </cell>
          <cell r="Y1284">
            <v>-1000</v>
          </cell>
          <cell r="Z1284">
            <v>-1000</v>
          </cell>
        </row>
        <row r="1285">
          <cell r="B1285" t="str">
            <v>M10</v>
          </cell>
          <cell r="F1285">
            <v>4</v>
          </cell>
          <cell r="G1285">
            <v>110233</v>
          </cell>
          <cell r="K1285" t="str">
            <v>PSS</v>
          </cell>
          <cell r="M1285" t="str">
            <v>DEL</v>
          </cell>
          <cell r="N1285" t="str">
            <v>Resource</v>
          </cell>
          <cell r="Q1285" t="str">
            <v>yes</v>
          </cell>
          <cell r="X1285">
            <v>-754</v>
          </cell>
          <cell r="Y1285" t="str">
            <v xml:space="preserve"> </v>
          </cell>
          <cell r="Z1285" t="str">
            <v xml:space="preserve"> </v>
          </cell>
        </row>
        <row r="1286">
          <cell r="B1286" t="str">
            <v>H35</v>
          </cell>
          <cell r="F1286">
            <v>3</v>
          </cell>
          <cell r="G1286">
            <v>110701</v>
          </cell>
          <cell r="K1286">
            <v>0</v>
          </cell>
          <cell r="M1286" t="str">
            <v>non-budget</v>
          </cell>
          <cell r="N1286" t="str">
            <v>non-budget</v>
          </cell>
          <cell r="Q1286" t="str">
            <v>no</v>
          </cell>
          <cell r="X1286" t="str">
            <v xml:space="preserve"> </v>
          </cell>
          <cell r="Y1286" t="str">
            <v xml:space="preserve"> </v>
          </cell>
          <cell r="Z1286" t="str">
            <v xml:space="preserve"> </v>
          </cell>
        </row>
        <row r="1287">
          <cell r="B1287" t="str">
            <v>X11</v>
          </cell>
          <cell r="F1287">
            <v>2</v>
          </cell>
          <cell r="G1287">
            <v>110406</v>
          </cell>
          <cell r="K1287">
            <v>0</v>
          </cell>
          <cell r="M1287" t="str">
            <v>DEL</v>
          </cell>
          <cell r="N1287" t="str">
            <v>Resource</v>
          </cell>
          <cell r="Q1287" t="str">
            <v>no</v>
          </cell>
          <cell r="X1287" t="str">
            <v xml:space="preserve"> </v>
          </cell>
          <cell r="Y1287">
            <v>32</v>
          </cell>
          <cell r="Z1287">
            <v>32</v>
          </cell>
        </row>
        <row r="1288">
          <cell r="B1288" t="str">
            <v>M10</v>
          </cell>
          <cell r="F1288">
            <v>5</v>
          </cell>
          <cell r="G1288">
            <v>110233</v>
          </cell>
          <cell r="K1288" t="str">
            <v>PSS</v>
          </cell>
          <cell r="M1288" t="str">
            <v>DEL</v>
          </cell>
          <cell r="N1288" t="str">
            <v>Resource</v>
          </cell>
          <cell r="Q1288" t="str">
            <v>yes</v>
          </cell>
          <cell r="X1288" t="str">
            <v xml:space="preserve"> </v>
          </cell>
          <cell r="Y1288">
            <v>-3000</v>
          </cell>
          <cell r="Z1288">
            <v>-3000</v>
          </cell>
        </row>
        <row r="1289">
          <cell r="B1289" t="str">
            <v>M10</v>
          </cell>
          <cell r="F1289">
            <v>8</v>
          </cell>
          <cell r="G1289">
            <v>110233</v>
          </cell>
          <cell r="K1289" t="str">
            <v>PSS</v>
          </cell>
          <cell r="M1289" t="str">
            <v>DEL</v>
          </cell>
          <cell r="N1289" t="str">
            <v>Resource</v>
          </cell>
          <cell r="Q1289" t="str">
            <v>yes</v>
          </cell>
          <cell r="X1289" t="str">
            <v xml:space="preserve"> </v>
          </cell>
          <cell r="Y1289" t="str">
            <v xml:space="preserve"> </v>
          </cell>
          <cell r="Z1289" t="str">
            <v xml:space="preserve"> </v>
          </cell>
        </row>
        <row r="1290">
          <cell r="B1290" t="str">
            <v>M10</v>
          </cell>
          <cell r="F1290">
            <v>2</v>
          </cell>
          <cell r="G1290">
            <v>110233</v>
          </cell>
          <cell r="K1290" t="str">
            <v>PSS</v>
          </cell>
          <cell r="M1290" t="str">
            <v>DEL</v>
          </cell>
          <cell r="N1290" t="str">
            <v>Resource</v>
          </cell>
          <cell r="Q1290" t="str">
            <v>yes</v>
          </cell>
          <cell r="X1290" t="str">
            <v xml:space="preserve"> </v>
          </cell>
          <cell r="Y1290">
            <v>93000</v>
          </cell>
          <cell r="Z1290">
            <v>93000</v>
          </cell>
        </row>
        <row r="1291">
          <cell r="B1291" t="str">
            <v>K40</v>
          </cell>
          <cell r="F1291">
            <v>3</v>
          </cell>
          <cell r="G1291">
            <v>110701</v>
          </cell>
          <cell r="K1291">
            <v>0</v>
          </cell>
          <cell r="M1291" t="str">
            <v>non-budget</v>
          </cell>
          <cell r="N1291" t="str">
            <v>non-budget</v>
          </cell>
          <cell r="Q1291" t="str">
            <v>yes</v>
          </cell>
          <cell r="X1291" t="str">
            <v xml:space="preserve"> </v>
          </cell>
          <cell r="Y1291" t="str">
            <v xml:space="preserve"> </v>
          </cell>
          <cell r="Z1291" t="str">
            <v xml:space="preserve"> </v>
          </cell>
        </row>
        <row r="1292">
          <cell r="B1292" t="str">
            <v>M10</v>
          </cell>
          <cell r="F1292">
            <v>4</v>
          </cell>
          <cell r="G1292">
            <v>110235</v>
          </cell>
          <cell r="K1292" t="str">
            <v>PSS</v>
          </cell>
          <cell r="M1292" t="str">
            <v>DEL</v>
          </cell>
          <cell r="N1292" t="str">
            <v>Resource</v>
          </cell>
          <cell r="Q1292" t="str">
            <v>yes</v>
          </cell>
          <cell r="X1292" t="str">
            <v xml:space="preserve"> </v>
          </cell>
          <cell r="Y1292">
            <v>30000</v>
          </cell>
          <cell r="Z1292">
            <v>50000</v>
          </cell>
        </row>
        <row r="1293">
          <cell r="B1293" t="str">
            <v>M10</v>
          </cell>
          <cell r="F1293">
            <v>4</v>
          </cell>
          <cell r="G1293">
            <v>110236</v>
          </cell>
          <cell r="K1293" t="str">
            <v>PSS</v>
          </cell>
          <cell r="M1293" t="str">
            <v>DEL</v>
          </cell>
          <cell r="N1293" t="str">
            <v>Resource</v>
          </cell>
          <cell r="Q1293" t="str">
            <v>yes</v>
          </cell>
          <cell r="X1293" t="str">
            <v xml:space="preserve"> </v>
          </cell>
          <cell r="Y1293">
            <v>20000</v>
          </cell>
          <cell r="Z1293">
            <v>40000</v>
          </cell>
        </row>
        <row r="1294">
          <cell r="B1294" t="str">
            <v>M10</v>
          </cell>
          <cell r="F1294">
            <v>12</v>
          </cell>
          <cell r="G1294">
            <v>110204</v>
          </cell>
          <cell r="K1294" t="str">
            <v>PSS</v>
          </cell>
          <cell r="M1294" t="str">
            <v>DEL</v>
          </cell>
          <cell r="N1294" t="str">
            <v>Resource</v>
          </cell>
          <cell r="Q1294" t="str">
            <v>yes</v>
          </cell>
          <cell r="X1294" t="str">
            <v xml:space="preserve"> </v>
          </cell>
          <cell r="Y1294" t="str">
            <v xml:space="preserve"> </v>
          </cell>
          <cell r="Z1294" t="str">
            <v xml:space="preserve"> </v>
          </cell>
        </row>
        <row r="1295">
          <cell r="B1295" t="str">
            <v>M10</v>
          </cell>
          <cell r="F1295">
            <v>12</v>
          </cell>
          <cell r="G1295">
            <v>110207</v>
          </cell>
          <cell r="K1295" t="str">
            <v>PSS</v>
          </cell>
          <cell r="M1295" t="str">
            <v>DEL</v>
          </cell>
          <cell r="N1295" t="str">
            <v>Resource</v>
          </cell>
          <cell r="Q1295" t="str">
            <v>yes</v>
          </cell>
          <cell r="X1295" t="str">
            <v xml:space="preserve"> </v>
          </cell>
          <cell r="Y1295" t="str">
            <v xml:space="preserve"> </v>
          </cell>
          <cell r="Z1295" t="str">
            <v xml:space="preserve"> </v>
          </cell>
        </row>
        <row r="1296">
          <cell r="B1296" t="str">
            <v>M10</v>
          </cell>
          <cell r="F1296">
            <v>12</v>
          </cell>
          <cell r="G1296">
            <v>110224</v>
          </cell>
          <cell r="K1296" t="str">
            <v>PSS</v>
          </cell>
          <cell r="M1296" t="str">
            <v>DEL</v>
          </cell>
          <cell r="N1296" t="str">
            <v>Resource</v>
          </cell>
          <cell r="Q1296" t="str">
            <v>yes</v>
          </cell>
          <cell r="X1296">
            <v>-4500</v>
          </cell>
          <cell r="Y1296" t="str">
            <v xml:space="preserve"> </v>
          </cell>
          <cell r="Z1296" t="str">
            <v xml:space="preserve"> </v>
          </cell>
        </row>
        <row r="1297">
          <cell r="B1297" t="str">
            <v>M10</v>
          </cell>
          <cell r="F1297">
            <v>12</v>
          </cell>
          <cell r="G1297">
            <v>110229</v>
          </cell>
          <cell r="K1297" t="str">
            <v>PSS</v>
          </cell>
          <cell r="M1297" t="str">
            <v>DEL</v>
          </cell>
          <cell r="N1297" t="str">
            <v>Resource</v>
          </cell>
          <cell r="Q1297" t="str">
            <v>yes</v>
          </cell>
          <cell r="X1297" t="str">
            <v xml:space="preserve"> </v>
          </cell>
          <cell r="Y1297" t="str">
            <v xml:space="preserve"> </v>
          </cell>
          <cell r="Z1297" t="str">
            <v xml:space="preserve"> </v>
          </cell>
        </row>
        <row r="1298">
          <cell r="B1298" t="str">
            <v>M10</v>
          </cell>
          <cell r="F1298">
            <v>12</v>
          </cell>
          <cell r="G1298">
            <v>110227</v>
          </cell>
          <cell r="K1298" t="str">
            <v>PSS</v>
          </cell>
          <cell r="M1298" t="str">
            <v>DEL</v>
          </cell>
          <cell r="N1298" t="str">
            <v>Resource</v>
          </cell>
          <cell r="Q1298" t="str">
            <v>yes</v>
          </cell>
          <cell r="X1298">
            <v>-100</v>
          </cell>
          <cell r="Y1298" t="str">
            <v xml:space="preserve"> </v>
          </cell>
          <cell r="Z1298" t="str">
            <v xml:space="preserve"> </v>
          </cell>
        </row>
        <row r="1299">
          <cell r="B1299" t="str">
            <v>M10</v>
          </cell>
          <cell r="F1299">
            <v>12</v>
          </cell>
          <cell r="G1299">
            <v>110230</v>
          </cell>
          <cell r="K1299" t="str">
            <v>PSS</v>
          </cell>
          <cell r="M1299" t="str">
            <v>DEL</v>
          </cell>
          <cell r="N1299" t="str">
            <v>Resource</v>
          </cell>
          <cell r="Q1299" t="str">
            <v>yes</v>
          </cell>
          <cell r="X1299">
            <v>100000</v>
          </cell>
          <cell r="Y1299" t="str">
            <v xml:space="preserve"> </v>
          </cell>
          <cell r="Z1299" t="str">
            <v xml:space="preserve"> </v>
          </cell>
        </row>
        <row r="1300">
          <cell r="B1300" t="str">
            <v>M10</v>
          </cell>
          <cell r="F1300">
            <v>12</v>
          </cell>
          <cell r="G1300">
            <v>110233</v>
          </cell>
          <cell r="K1300" t="str">
            <v>PSS</v>
          </cell>
          <cell r="M1300" t="str">
            <v>DEL</v>
          </cell>
          <cell r="N1300" t="str">
            <v>Resource</v>
          </cell>
          <cell r="Q1300" t="str">
            <v>yes</v>
          </cell>
          <cell r="X1300" t="str">
            <v xml:space="preserve"> </v>
          </cell>
          <cell r="Y1300" t="str">
            <v xml:space="preserve"> </v>
          </cell>
          <cell r="Z1300" t="str">
            <v xml:space="preserve"> </v>
          </cell>
        </row>
        <row r="1301">
          <cell r="B1301" t="str">
            <v>M10</v>
          </cell>
          <cell r="F1301">
            <v>12</v>
          </cell>
          <cell r="G1301">
            <v>110231</v>
          </cell>
          <cell r="K1301" t="str">
            <v>PSS</v>
          </cell>
          <cell r="M1301" t="str">
            <v>DEL</v>
          </cell>
          <cell r="N1301" t="str">
            <v>Resource</v>
          </cell>
          <cell r="Q1301" t="str">
            <v>yes</v>
          </cell>
          <cell r="X1301">
            <v>-100000</v>
          </cell>
          <cell r="Y1301" t="str">
            <v xml:space="preserve"> </v>
          </cell>
          <cell r="Z1301" t="str">
            <v xml:space="preserve"> </v>
          </cell>
        </row>
        <row r="1302">
          <cell r="B1302" t="str">
            <v>M10</v>
          </cell>
          <cell r="F1302">
            <v>1</v>
          </cell>
          <cell r="G1302">
            <v>110311</v>
          </cell>
          <cell r="K1302">
            <v>0</v>
          </cell>
          <cell r="M1302" t="str">
            <v>DEL</v>
          </cell>
          <cell r="N1302" t="str">
            <v>Resource</v>
          </cell>
          <cell r="Q1302" t="str">
            <v>yes</v>
          </cell>
          <cell r="X1302" t="str">
            <v xml:space="preserve"> </v>
          </cell>
          <cell r="Y1302" t="str">
            <v xml:space="preserve"> </v>
          </cell>
          <cell r="Z1302" t="str">
            <v xml:space="preserve"> </v>
          </cell>
        </row>
        <row r="1303">
          <cell r="B1303" t="str">
            <v>X16</v>
          </cell>
          <cell r="F1303">
            <v>12</v>
          </cell>
          <cell r="G1303">
            <v>110101</v>
          </cell>
          <cell r="K1303">
            <v>0</v>
          </cell>
          <cell r="M1303" t="str">
            <v>DEL</v>
          </cell>
          <cell r="N1303" t="str">
            <v>Resource</v>
          </cell>
          <cell r="Q1303" t="str">
            <v>no</v>
          </cell>
        </row>
        <row r="1304">
          <cell r="B1304" t="str">
            <v>L10</v>
          </cell>
          <cell r="F1304">
            <v>12</v>
          </cell>
          <cell r="G1304">
            <v>110301</v>
          </cell>
          <cell r="K1304">
            <v>0</v>
          </cell>
          <cell r="M1304" t="str">
            <v>DEL</v>
          </cell>
          <cell r="N1304" t="str">
            <v>Resource</v>
          </cell>
          <cell r="Q1304" t="str">
            <v>no</v>
          </cell>
          <cell r="X1304" t="str">
            <v xml:space="preserve"> </v>
          </cell>
          <cell r="Y1304" t="str">
            <v xml:space="preserve"> </v>
          </cell>
          <cell r="Z1304" t="str">
            <v xml:space="preserve"> </v>
          </cell>
        </row>
        <row r="1305">
          <cell r="B1305" t="str">
            <v>X16</v>
          </cell>
          <cell r="F1305">
            <v>4</v>
          </cell>
          <cell r="G1305">
            <v>110302</v>
          </cell>
          <cell r="K1305">
            <v>0</v>
          </cell>
          <cell r="M1305" t="str">
            <v>DEL</v>
          </cell>
          <cell r="N1305" t="str">
            <v>Resource</v>
          </cell>
          <cell r="Q1305" t="str">
            <v>no</v>
          </cell>
          <cell r="X1305" t="str">
            <v xml:space="preserve"> </v>
          </cell>
          <cell r="Y1305" t="str">
            <v xml:space="preserve"> </v>
          </cell>
          <cell r="Z1305" t="str">
            <v xml:space="preserve"> </v>
          </cell>
        </row>
        <row r="1306">
          <cell r="B1306" t="str">
            <v>X16</v>
          </cell>
          <cell r="F1306">
            <v>1</v>
          </cell>
          <cell r="G1306">
            <v>110401</v>
          </cell>
          <cell r="K1306">
            <v>0</v>
          </cell>
          <cell r="M1306" t="str">
            <v>DEL</v>
          </cell>
          <cell r="N1306" t="str">
            <v>Resource</v>
          </cell>
          <cell r="Q1306" t="str">
            <v>no</v>
          </cell>
          <cell r="X1306">
            <v>-10</v>
          </cell>
          <cell r="Y1306" t="str">
            <v xml:space="preserve"> </v>
          </cell>
          <cell r="Z1306" t="str">
            <v xml:space="preserve"> </v>
          </cell>
        </row>
        <row r="1307">
          <cell r="B1307" t="str">
            <v>X16</v>
          </cell>
          <cell r="F1307">
            <v>1</v>
          </cell>
          <cell r="G1307">
            <v>110401</v>
          </cell>
          <cell r="K1307">
            <v>0</v>
          </cell>
          <cell r="M1307" t="str">
            <v>DEL</v>
          </cell>
          <cell r="N1307" t="str">
            <v>Resource</v>
          </cell>
          <cell r="Q1307" t="str">
            <v>no</v>
          </cell>
          <cell r="X1307" t="str">
            <v xml:space="preserve"> </v>
          </cell>
          <cell r="Y1307" t="str">
            <v xml:space="preserve"> </v>
          </cell>
          <cell r="Z1307" t="str">
            <v xml:space="preserve"> </v>
          </cell>
        </row>
        <row r="1308">
          <cell r="B1308" t="str">
            <v>X16</v>
          </cell>
          <cell r="F1308">
            <v>4</v>
          </cell>
          <cell r="G1308">
            <v>110401</v>
          </cell>
          <cell r="K1308">
            <v>0</v>
          </cell>
          <cell r="M1308" t="str">
            <v>DEL</v>
          </cell>
          <cell r="N1308" t="str">
            <v>Resource</v>
          </cell>
          <cell r="Q1308" t="str">
            <v>no</v>
          </cell>
          <cell r="X1308" t="str">
            <v xml:space="preserve"> </v>
          </cell>
          <cell r="Y1308" t="str">
            <v xml:space="preserve"> </v>
          </cell>
          <cell r="Z1308" t="str">
            <v xml:space="preserve"> </v>
          </cell>
        </row>
        <row r="1309">
          <cell r="B1309" t="str">
            <v>X16</v>
          </cell>
          <cell r="F1309">
            <v>4</v>
          </cell>
          <cell r="G1309">
            <v>110401</v>
          </cell>
          <cell r="K1309">
            <v>0</v>
          </cell>
          <cell r="M1309" t="str">
            <v>DEL</v>
          </cell>
          <cell r="N1309" t="str">
            <v>Resource</v>
          </cell>
          <cell r="Q1309" t="str">
            <v>no</v>
          </cell>
          <cell r="X1309" t="str">
            <v xml:space="preserve"> </v>
          </cell>
          <cell r="Y1309" t="str">
            <v xml:space="preserve"> </v>
          </cell>
          <cell r="Z1309" t="str">
            <v xml:space="preserve"> </v>
          </cell>
        </row>
        <row r="1310">
          <cell r="B1310" t="str">
            <v>M10</v>
          </cell>
          <cell r="F1310">
            <v>9</v>
          </cell>
          <cell r="G1310">
            <v>110101</v>
          </cell>
          <cell r="K1310">
            <v>0</v>
          </cell>
          <cell r="M1310" t="str">
            <v>DEL</v>
          </cell>
          <cell r="N1310" t="str">
            <v>Resource</v>
          </cell>
          <cell r="Q1310" t="str">
            <v>yes</v>
          </cell>
          <cell r="X1310" t="str">
            <v xml:space="preserve"> </v>
          </cell>
          <cell r="Y1310" t="str">
            <v xml:space="preserve"> </v>
          </cell>
          <cell r="Z1310" t="str">
            <v xml:space="preserve"> </v>
          </cell>
        </row>
        <row r="1311">
          <cell r="B1311" t="str">
            <v>M10</v>
          </cell>
          <cell r="F1311">
            <v>9</v>
          </cell>
          <cell r="G1311">
            <v>110228</v>
          </cell>
          <cell r="K1311" t="str">
            <v>PSS</v>
          </cell>
          <cell r="M1311" t="str">
            <v>DEL</v>
          </cell>
          <cell r="N1311" t="str">
            <v>Resource</v>
          </cell>
          <cell r="Q1311" t="str">
            <v>yes</v>
          </cell>
          <cell r="X1311" t="str">
            <v xml:space="preserve"> </v>
          </cell>
          <cell r="Y1311" t="str">
            <v xml:space="preserve"> </v>
          </cell>
          <cell r="Z1311" t="str">
            <v xml:space="preserve"> </v>
          </cell>
        </row>
        <row r="1312">
          <cell r="B1312" t="str">
            <v>M10</v>
          </cell>
          <cell r="F1312">
            <v>9</v>
          </cell>
          <cell r="G1312">
            <v>110229</v>
          </cell>
          <cell r="K1312" t="str">
            <v>PSS</v>
          </cell>
          <cell r="M1312" t="str">
            <v>DEL</v>
          </cell>
          <cell r="N1312" t="str">
            <v>Resource</v>
          </cell>
          <cell r="Q1312" t="str">
            <v>yes</v>
          </cell>
          <cell r="X1312" t="str">
            <v xml:space="preserve"> </v>
          </cell>
          <cell r="Y1312" t="str">
            <v xml:space="preserve"> </v>
          </cell>
          <cell r="Z1312" t="str">
            <v xml:space="preserve"> </v>
          </cell>
        </row>
        <row r="1313">
          <cell r="B1313" t="str">
            <v>S10</v>
          </cell>
          <cell r="F1313">
            <v>1</v>
          </cell>
          <cell r="G1313">
            <v>110107</v>
          </cell>
          <cell r="K1313">
            <v>0</v>
          </cell>
          <cell r="M1313" t="str">
            <v>DEL</v>
          </cell>
          <cell r="N1313" t="str">
            <v>Resource</v>
          </cell>
          <cell r="Q1313" t="str">
            <v>yes</v>
          </cell>
          <cell r="X1313" t="str">
            <v xml:space="preserve"> </v>
          </cell>
          <cell r="Y1313" t="str">
            <v xml:space="preserve"> </v>
          </cell>
          <cell r="Z1313" t="str">
            <v xml:space="preserve"> </v>
          </cell>
        </row>
        <row r="1314">
          <cell r="B1314" t="str">
            <v>F57</v>
          </cell>
          <cell r="F1314">
            <v>12</v>
          </cell>
          <cell r="G1314">
            <v>180700</v>
          </cell>
          <cell r="K1314">
            <v>0</v>
          </cell>
          <cell r="M1314" t="str">
            <v>? Non-Rab</v>
          </cell>
          <cell r="N1314" t="str">
            <v>? Non-Rab</v>
          </cell>
          <cell r="Q1314" t="str">
            <v>no</v>
          </cell>
          <cell r="X1314" t="str">
            <v xml:space="preserve"> </v>
          </cell>
          <cell r="Y1314" t="str">
            <v xml:space="preserve"> </v>
          </cell>
          <cell r="Z1314" t="str">
            <v xml:space="preserve"> </v>
          </cell>
        </row>
        <row r="1315">
          <cell r="B1315" t="str">
            <v>E10</v>
          </cell>
          <cell r="F1315">
            <v>1</v>
          </cell>
          <cell r="G1315">
            <v>110101</v>
          </cell>
          <cell r="K1315">
            <v>0</v>
          </cell>
          <cell r="M1315" t="str">
            <v>non-budget</v>
          </cell>
          <cell r="N1315" t="str">
            <v>non-budget</v>
          </cell>
          <cell r="Q1315" t="str">
            <v>no</v>
          </cell>
          <cell r="X1315" t="str">
            <v xml:space="preserve"> </v>
          </cell>
          <cell r="Y1315" t="str">
            <v xml:space="preserve"> </v>
          </cell>
          <cell r="Z1315" t="str">
            <v xml:space="preserve"> </v>
          </cell>
        </row>
        <row r="1316">
          <cell r="B1316" t="str">
            <v>E10</v>
          </cell>
          <cell r="F1316">
            <v>1</v>
          </cell>
          <cell r="G1316">
            <v>110202</v>
          </cell>
          <cell r="K1316" t="str">
            <v>PSS</v>
          </cell>
          <cell r="M1316" t="str">
            <v>non-budget</v>
          </cell>
          <cell r="N1316" t="str">
            <v>non-budget</v>
          </cell>
          <cell r="Q1316" t="str">
            <v>no</v>
          </cell>
          <cell r="X1316" t="str">
            <v xml:space="preserve"> </v>
          </cell>
          <cell r="Y1316" t="str">
            <v xml:space="preserve"> </v>
          </cell>
          <cell r="Z1316" t="str">
            <v xml:space="preserve"> </v>
          </cell>
        </row>
        <row r="1317">
          <cell r="B1317" t="str">
            <v>E10</v>
          </cell>
          <cell r="F1317">
            <v>1</v>
          </cell>
          <cell r="G1317">
            <v>110202</v>
          </cell>
          <cell r="K1317" t="str">
            <v>PSS</v>
          </cell>
          <cell r="M1317" t="str">
            <v>non-budget</v>
          </cell>
          <cell r="N1317" t="str">
            <v>non-budget</v>
          </cell>
          <cell r="Q1317" t="str">
            <v>no</v>
          </cell>
          <cell r="X1317" t="str">
            <v xml:space="preserve"> </v>
          </cell>
          <cell r="Y1317" t="str">
            <v xml:space="preserve"> </v>
          </cell>
          <cell r="Z1317" t="str">
            <v xml:space="preserve"> </v>
          </cell>
        </row>
        <row r="1318">
          <cell r="B1318" t="str">
            <v>E10</v>
          </cell>
          <cell r="F1318">
            <v>1</v>
          </cell>
          <cell r="G1318">
            <v>110203</v>
          </cell>
          <cell r="K1318" t="str">
            <v>PSS</v>
          </cell>
          <cell r="M1318" t="str">
            <v>non-budget</v>
          </cell>
          <cell r="N1318" t="str">
            <v>non-budget</v>
          </cell>
          <cell r="Q1318" t="str">
            <v>no</v>
          </cell>
          <cell r="X1318" t="str">
            <v xml:space="preserve"> </v>
          </cell>
          <cell r="Y1318" t="str">
            <v xml:space="preserve"> </v>
          </cell>
          <cell r="Z1318" t="str">
            <v xml:space="preserve"> </v>
          </cell>
        </row>
        <row r="1319">
          <cell r="B1319" t="str">
            <v>L11</v>
          </cell>
          <cell r="F1319">
            <v>3</v>
          </cell>
          <cell r="G1319">
            <v>110101</v>
          </cell>
          <cell r="K1319">
            <v>0</v>
          </cell>
          <cell r="M1319" t="str">
            <v>DEL</v>
          </cell>
          <cell r="N1319" t="str">
            <v>Resource</v>
          </cell>
          <cell r="Q1319" t="str">
            <v>no</v>
          </cell>
          <cell r="X1319">
            <v>807340</v>
          </cell>
          <cell r="Y1319" t="str">
            <v xml:space="preserve"> </v>
          </cell>
          <cell r="Z1319" t="str">
            <v xml:space="preserve"> </v>
          </cell>
        </row>
        <row r="1320">
          <cell r="B1320" t="str">
            <v>L21</v>
          </cell>
          <cell r="F1320">
            <v>3</v>
          </cell>
          <cell r="G1320">
            <v>110101</v>
          </cell>
          <cell r="K1320">
            <v>0</v>
          </cell>
          <cell r="M1320" t="str">
            <v>DEL</v>
          </cell>
          <cell r="N1320" t="str">
            <v>Resource</v>
          </cell>
          <cell r="Q1320" t="str">
            <v>no</v>
          </cell>
          <cell r="X1320">
            <v>-807340</v>
          </cell>
          <cell r="Y1320" t="str">
            <v xml:space="preserve"> </v>
          </cell>
          <cell r="Z1320" t="str">
            <v xml:space="preserve"> </v>
          </cell>
        </row>
        <row r="1321">
          <cell r="B1321" t="str">
            <v>L21</v>
          </cell>
          <cell r="F1321">
            <v>12</v>
          </cell>
          <cell r="G1321">
            <v>110301</v>
          </cell>
          <cell r="K1321">
            <v>0</v>
          </cell>
          <cell r="M1321" t="str">
            <v>DEL</v>
          </cell>
          <cell r="N1321" t="str">
            <v>Resource</v>
          </cell>
          <cell r="Q1321" t="str">
            <v>no</v>
          </cell>
        </row>
        <row r="1322">
          <cell r="B1322" t="str">
            <v>M10</v>
          </cell>
          <cell r="F1322">
            <v>3</v>
          </cell>
          <cell r="G1322">
            <v>110230</v>
          </cell>
          <cell r="K1322" t="str">
            <v>PSS</v>
          </cell>
          <cell r="M1322" t="str">
            <v>DEL</v>
          </cell>
          <cell r="N1322" t="str">
            <v>Resource</v>
          </cell>
          <cell r="Q1322" t="str">
            <v>yes</v>
          </cell>
          <cell r="X1322" t="str">
            <v xml:space="preserve"> </v>
          </cell>
          <cell r="Y1322" t="str">
            <v xml:space="preserve"> </v>
          </cell>
          <cell r="Z1322" t="str">
            <v xml:space="preserve"> </v>
          </cell>
        </row>
        <row r="1323">
          <cell r="B1323" t="str">
            <v>E10</v>
          </cell>
          <cell r="F1323">
            <v>6</v>
          </cell>
          <cell r="G1323">
            <v>110101</v>
          </cell>
          <cell r="K1323">
            <v>0</v>
          </cell>
          <cell r="M1323" t="str">
            <v>non-budget</v>
          </cell>
          <cell r="N1323" t="str">
            <v>non-budget</v>
          </cell>
          <cell r="Q1323" t="str">
            <v>no</v>
          </cell>
          <cell r="X1323" t="str">
            <v xml:space="preserve"> </v>
          </cell>
          <cell r="Y1323" t="str">
            <v xml:space="preserve"> </v>
          </cell>
          <cell r="Z1323" t="str">
            <v xml:space="preserve"> </v>
          </cell>
        </row>
        <row r="1324">
          <cell r="B1324" t="str">
            <v>E10</v>
          </cell>
          <cell r="F1324">
            <v>6</v>
          </cell>
          <cell r="G1324">
            <v>110101</v>
          </cell>
          <cell r="K1324">
            <v>0</v>
          </cell>
          <cell r="M1324" t="str">
            <v>non-budget</v>
          </cell>
          <cell r="N1324" t="str">
            <v>non-budget</v>
          </cell>
          <cell r="Q1324" t="str">
            <v>no</v>
          </cell>
          <cell r="X1324" t="str">
            <v xml:space="preserve"> </v>
          </cell>
          <cell r="Y1324" t="str">
            <v xml:space="preserve"> </v>
          </cell>
          <cell r="Z1324" t="str">
            <v xml:space="preserve"> </v>
          </cell>
        </row>
        <row r="1325">
          <cell r="B1325" t="str">
            <v>E10</v>
          </cell>
          <cell r="F1325">
            <v>6</v>
          </cell>
          <cell r="G1325">
            <v>110101</v>
          </cell>
          <cell r="K1325">
            <v>0</v>
          </cell>
          <cell r="M1325" t="str">
            <v>non-budget</v>
          </cell>
          <cell r="N1325" t="str">
            <v>non-budget</v>
          </cell>
          <cell r="Q1325" t="str">
            <v>no</v>
          </cell>
          <cell r="X1325" t="str">
            <v xml:space="preserve"> </v>
          </cell>
          <cell r="Y1325" t="str">
            <v xml:space="preserve"> </v>
          </cell>
          <cell r="Z1325" t="str">
            <v xml:space="preserve"> </v>
          </cell>
        </row>
        <row r="1326">
          <cell r="B1326" t="str">
            <v>E10</v>
          </cell>
          <cell r="F1326">
            <v>6</v>
          </cell>
          <cell r="G1326">
            <v>110202</v>
          </cell>
          <cell r="K1326" t="str">
            <v>PSS</v>
          </cell>
          <cell r="M1326" t="str">
            <v>non-budget</v>
          </cell>
          <cell r="N1326" t="str">
            <v>non-budget</v>
          </cell>
          <cell r="Q1326" t="str">
            <v>no</v>
          </cell>
          <cell r="X1326" t="str">
            <v xml:space="preserve"> </v>
          </cell>
          <cell r="Y1326" t="str">
            <v xml:space="preserve"> </v>
          </cell>
          <cell r="Z1326" t="str">
            <v xml:space="preserve"> </v>
          </cell>
        </row>
        <row r="1327">
          <cell r="B1327" t="str">
            <v>E10</v>
          </cell>
          <cell r="F1327">
            <v>6</v>
          </cell>
          <cell r="G1327">
            <v>110202</v>
          </cell>
          <cell r="K1327" t="str">
            <v>PSS</v>
          </cell>
          <cell r="M1327" t="str">
            <v>non-budget</v>
          </cell>
          <cell r="N1327" t="str">
            <v>non-budget</v>
          </cell>
          <cell r="Q1327" t="str">
            <v>no</v>
          </cell>
          <cell r="X1327" t="str">
            <v xml:space="preserve"> </v>
          </cell>
          <cell r="Y1327" t="str">
            <v xml:space="preserve"> </v>
          </cell>
          <cell r="Z1327" t="str">
            <v xml:space="preserve"> </v>
          </cell>
        </row>
        <row r="1328">
          <cell r="B1328" t="str">
            <v>X16</v>
          </cell>
          <cell r="F1328">
            <v>4</v>
          </cell>
          <cell r="G1328">
            <v>110401</v>
          </cell>
          <cell r="K1328">
            <v>0</v>
          </cell>
          <cell r="M1328" t="str">
            <v>DEL</v>
          </cell>
          <cell r="N1328" t="str">
            <v>Resource</v>
          </cell>
          <cell r="Q1328" t="str">
            <v>no</v>
          </cell>
          <cell r="X1328" t="str">
            <v xml:space="preserve"> </v>
          </cell>
          <cell r="Y1328" t="str">
            <v xml:space="preserve"> </v>
          </cell>
          <cell r="Z1328" t="str">
            <v xml:space="preserve"> </v>
          </cell>
        </row>
        <row r="1329">
          <cell r="B1329" t="str">
            <v>S10</v>
          </cell>
          <cell r="F1329">
            <v>12</v>
          </cell>
          <cell r="G1329">
            <v>110409</v>
          </cell>
          <cell r="K1329">
            <v>0</v>
          </cell>
          <cell r="M1329" t="str">
            <v>DEL</v>
          </cell>
          <cell r="N1329" t="str">
            <v>Resource</v>
          </cell>
          <cell r="Q1329" t="str">
            <v>yes</v>
          </cell>
          <cell r="X1329">
            <v>15</v>
          </cell>
          <cell r="Y1329" t="str">
            <v xml:space="preserve"> </v>
          </cell>
          <cell r="Z1329" t="str">
            <v xml:space="preserve"> </v>
          </cell>
        </row>
        <row r="1330">
          <cell r="B1330" t="str">
            <v>F40</v>
          </cell>
          <cell r="F1330">
            <v>12</v>
          </cell>
          <cell r="G1330">
            <v>180700</v>
          </cell>
          <cell r="K1330">
            <v>0</v>
          </cell>
          <cell r="M1330" t="str">
            <v>? Non-Rab</v>
          </cell>
          <cell r="N1330" t="str">
            <v>? Non-Rab</v>
          </cell>
          <cell r="Q1330" t="str">
            <v>no</v>
          </cell>
          <cell r="X1330" t="str">
            <v xml:space="preserve"> </v>
          </cell>
          <cell r="Y1330" t="str">
            <v xml:space="preserve"> </v>
          </cell>
          <cell r="Z1330" t="str">
            <v xml:space="preserve"> </v>
          </cell>
        </row>
        <row r="1331">
          <cell r="B1331" t="str">
            <v>F45</v>
          </cell>
          <cell r="F1331">
            <v>12</v>
          </cell>
          <cell r="G1331">
            <v>180700</v>
          </cell>
          <cell r="K1331">
            <v>0</v>
          </cell>
          <cell r="M1331" t="str">
            <v>? Non-Rab</v>
          </cell>
          <cell r="N1331" t="str">
            <v>? Non-Rab</v>
          </cell>
          <cell r="Q1331" t="str">
            <v>no</v>
          </cell>
          <cell r="X1331" t="str">
            <v xml:space="preserve"> </v>
          </cell>
          <cell r="Y1331" t="str">
            <v xml:space="preserve"> </v>
          </cell>
          <cell r="Z1331" t="str">
            <v xml:space="preserve"> </v>
          </cell>
        </row>
        <row r="1332">
          <cell r="B1332" t="str">
            <v>F50</v>
          </cell>
          <cell r="F1332">
            <v>12</v>
          </cell>
          <cell r="G1332">
            <v>180700</v>
          </cell>
          <cell r="K1332">
            <v>0</v>
          </cell>
          <cell r="M1332" t="str">
            <v>? Non-Rab</v>
          </cell>
          <cell r="N1332" t="str">
            <v>? Non-Rab</v>
          </cell>
          <cell r="Q1332" t="str">
            <v>no</v>
          </cell>
          <cell r="X1332" t="str">
            <v xml:space="preserve"> </v>
          </cell>
          <cell r="Y1332">
            <v>-289569</v>
          </cell>
          <cell r="Z1332">
            <v>-340847</v>
          </cell>
        </row>
        <row r="1333">
          <cell r="B1333" t="str">
            <v>F50</v>
          </cell>
          <cell r="F1333">
            <v>12</v>
          </cell>
          <cell r="G1333">
            <v>180700</v>
          </cell>
          <cell r="K1333">
            <v>0</v>
          </cell>
          <cell r="M1333" t="str">
            <v>? Non-Rab</v>
          </cell>
          <cell r="N1333" t="str">
            <v>? Non-Rab</v>
          </cell>
          <cell r="Q1333" t="str">
            <v>no</v>
          </cell>
          <cell r="X1333" t="str">
            <v xml:space="preserve"> </v>
          </cell>
          <cell r="Y1333" t="str">
            <v xml:space="preserve"> </v>
          </cell>
          <cell r="Z1333" t="str">
            <v xml:space="preserve"> </v>
          </cell>
        </row>
        <row r="1334">
          <cell r="B1334" t="str">
            <v>E15</v>
          </cell>
          <cell r="F1334">
            <v>1</v>
          </cell>
          <cell r="G1334">
            <v>110202</v>
          </cell>
          <cell r="K1334" t="str">
            <v>PSS</v>
          </cell>
          <cell r="M1334" t="str">
            <v>non-budget</v>
          </cell>
          <cell r="N1334" t="str">
            <v>non-budget</v>
          </cell>
          <cell r="Q1334" t="str">
            <v>no</v>
          </cell>
          <cell r="X1334" t="str">
            <v xml:space="preserve"> </v>
          </cell>
          <cell r="Y1334" t="str">
            <v xml:space="preserve"> </v>
          </cell>
          <cell r="Z1334" t="str">
            <v xml:space="preserve"> </v>
          </cell>
        </row>
        <row r="1335">
          <cell r="B1335" t="str">
            <v>E15</v>
          </cell>
          <cell r="F1335">
            <v>1</v>
          </cell>
          <cell r="G1335">
            <v>110203</v>
          </cell>
          <cell r="K1335" t="str">
            <v>PSS</v>
          </cell>
          <cell r="M1335" t="str">
            <v>non-budget</v>
          </cell>
          <cell r="N1335" t="str">
            <v>non-budget</v>
          </cell>
          <cell r="Q1335" t="str">
            <v>no</v>
          </cell>
          <cell r="X1335" t="str">
            <v xml:space="preserve"> </v>
          </cell>
          <cell r="Y1335" t="str">
            <v xml:space="preserve"> </v>
          </cell>
          <cell r="Z1335" t="str">
            <v xml:space="preserve"> </v>
          </cell>
        </row>
        <row r="1336">
          <cell r="B1336" t="str">
            <v>M10</v>
          </cell>
          <cell r="F1336">
            <v>3</v>
          </cell>
          <cell r="G1336">
            <v>110231</v>
          </cell>
          <cell r="K1336" t="str">
            <v>PSS</v>
          </cell>
          <cell r="M1336" t="str">
            <v>DEL</v>
          </cell>
          <cell r="N1336" t="str">
            <v>Resource</v>
          </cell>
          <cell r="Q1336" t="str">
            <v>yes</v>
          </cell>
          <cell r="X1336" t="str">
            <v xml:space="preserve"> </v>
          </cell>
          <cell r="Y1336" t="str">
            <v xml:space="preserve"> </v>
          </cell>
          <cell r="Z1336" t="str">
            <v xml:space="preserve"> </v>
          </cell>
        </row>
        <row r="1337">
          <cell r="B1337" t="str">
            <v>M10</v>
          </cell>
          <cell r="F1337">
            <v>3</v>
          </cell>
          <cell r="G1337">
            <v>110233</v>
          </cell>
          <cell r="K1337" t="str">
            <v>PSS</v>
          </cell>
          <cell r="M1337" t="str">
            <v>DEL</v>
          </cell>
          <cell r="N1337" t="str">
            <v>Resource</v>
          </cell>
          <cell r="Q1337" t="str">
            <v>yes</v>
          </cell>
          <cell r="X1337">
            <v>1539</v>
          </cell>
          <cell r="Y1337" t="str">
            <v xml:space="preserve"> </v>
          </cell>
          <cell r="Z1337" t="str">
            <v xml:space="preserve"> </v>
          </cell>
        </row>
        <row r="1338">
          <cell r="B1338" t="str">
            <v>M10</v>
          </cell>
          <cell r="F1338">
            <v>3</v>
          </cell>
          <cell r="G1338">
            <v>110233</v>
          </cell>
          <cell r="K1338" t="str">
            <v>PSS</v>
          </cell>
          <cell r="M1338" t="str">
            <v>DEL</v>
          </cell>
          <cell r="N1338" t="str">
            <v>Resource</v>
          </cell>
          <cell r="Q1338" t="str">
            <v>yes</v>
          </cell>
          <cell r="X1338" t="str">
            <v xml:space="preserve"> </v>
          </cell>
          <cell r="Y1338" t="str">
            <v xml:space="preserve"> </v>
          </cell>
          <cell r="Z1338" t="str">
            <v xml:space="preserve"> </v>
          </cell>
        </row>
        <row r="1339">
          <cell r="B1339" t="str">
            <v>E15</v>
          </cell>
          <cell r="F1339">
            <v>6</v>
          </cell>
          <cell r="G1339">
            <v>110202</v>
          </cell>
          <cell r="K1339" t="str">
            <v>PSS</v>
          </cell>
          <cell r="M1339" t="str">
            <v>non-budget</v>
          </cell>
          <cell r="N1339" t="str">
            <v>non-budget</v>
          </cell>
          <cell r="Q1339" t="str">
            <v>no</v>
          </cell>
          <cell r="X1339" t="str">
            <v xml:space="preserve"> </v>
          </cell>
          <cell r="Y1339" t="str">
            <v xml:space="preserve"> </v>
          </cell>
          <cell r="Z1339" t="str">
            <v xml:space="preserve"> </v>
          </cell>
        </row>
        <row r="1340">
          <cell r="B1340" t="str">
            <v>E15</v>
          </cell>
          <cell r="F1340">
            <v>6</v>
          </cell>
          <cell r="G1340">
            <v>110202</v>
          </cell>
          <cell r="K1340" t="str">
            <v>PSS</v>
          </cell>
          <cell r="M1340" t="str">
            <v>non-budget</v>
          </cell>
          <cell r="N1340" t="str">
            <v>non-budget</v>
          </cell>
          <cell r="Q1340" t="str">
            <v>no</v>
          </cell>
          <cell r="X1340" t="str">
            <v xml:space="preserve"> </v>
          </cell>
          <cell r="Y1340" t="str">
            <v xml:space="preserve"> </v>
          </cell>
          <cell r="Z1340" t="str">
            <v xml:space="preserve"> </v>
          </cell>
        </row>
        <row r="1341">
          <cell r="B1341" t="str">
            <v>S10</v>
          </cell>
          <cell r="F1341">
            <v>1</v>
          </cell>
          <cell r="G1341">
            <v>110409</v>
          </cell>
          <cell r="K1341">
            <v>0</v>
          </cell>
          <cell r="M1341" t="str">
            <v>DEL</v>
          </cell>
          <cell r="N1341" t="str">
            <v>Resource</v>
          </cell>
          <cell r="Q1341" t="str">
            <v>yes</v>
          </cell>
          <cell r="X1341">
            <v>-15</v>
          </cell>
          <cell r="Y1341" t="str">
            <v xml:space="preserve"> </v>
          </cell>
          <cell r="Z1341" t="str">
            <v xml:space="preserve"> </v>
          </cell>
        </row>
        <row r="1342">
          <cell r="B1342" t="str">
            <v>S10</v>
          </cell>
          <cell r="F1342">
            <v>2</v>
          </cell>
          <cell r="G1342">
            <v>110409</v>
          </cell>
          <cell r="K1342">
            <v>0</v>
          </cell>
          <cell r="M1342" t="str">
            <v>DEL</v>
          </cell>
          <cell r="N1342" t="str">
            <v>Resource</v>
          </cell>
          <cell r="Q1342" t="str">
            <v>yes</v>
          </cell>
          <cell r="X1342" t="str">
            <v xml:space="preserve"> </v>
          </cell>
          <cell r="Y1342">
            <v>-15</v>
          </cell>
          <cell r="Z1342">
            <v>-15</v>
          </cell>
        </row>
        <row r="1343">
          <cell r="B1343" t="str">
            <v>G20</v>
          </cell>
          <cell r="F1343">
            <v>1</v>
          </cell>
          <cell r="G1343">
            <v>110202</v>
          </cell>
          <cell r="K1343" t="str">
            <v>PSS</v>
          </cell>
          <cell r="M1343" t="str">
            <v>non-budget</v>
          </cell>
          <cell r="N1343" t="str">
            <v>non-budget</v>
          </cell>
          <cell r="Q1343" t="str">
            <v>no</v>
          </cell>
          <cell r="X1343" t="str">
            <v xml:space="preserve"> </v>
          </cell>
          <cell r="Y1343" t="str">
            <v xml:space="preserve"> </v>
          </cell>
          <cell r="Z1343" t="str">
            <v xml:space="preserve"> </v>
          </cell>
        </row>
        <row r="1344">
          <cell r="B1344" t="str">
            <v>T30</v>
          </cell>
          <cell r="F1344">
            <v>3</v>
          </cell>
          <cell r="G1344">
            <v>110701</v>
          </cell>
          <cell r="K1344">
            <v>0</v>
          </cell>
          <cell r="M1344" t="str">
            <v>DEL</v>
          </cell>
          <cell r="N1344" t="str">
            <v>Resource</v>
          </cell>
          <cell r="Q1344" t="str">
            <v>yes</v>
          </cell>
          <cell r="X1344" t="str">
            <v xml:space="preserve"> </v>
          </cell>
          <cell r="Y1344" t="str">
            <v xml:space="preserve"> </v>
          </cell>
          <cell r="Z1344" t="str">
            <v xml:space="preserve"> </v>
          </cell>
        </row>
        <row r="1345">
          <cell r="B1345" t="str">
            <v>G20</v>
          </cell>
          <cell r="F1345">
            <v>6</v>
          </cell>
          <cell r="G1345">
            <v>110202</v>
          </cell>
          <cell r="K1345" t="str">
            <v>PSS</v>
          </cell>
          <cell r="M1345" t="str">
            <v>non-budget</v>
          </cell>
          <cell r="N1345" t="str">
            <v>non-budget</v>
          </cell>
          <cell r="Q1345" t="str">
            <v>no</v>
          </cell>
          <cell r="X1345" t="str">
            <v xml:space="preserve"> </v>
          </cell>
          <cell r="Y1345" t="str">
            <v xml:space="preserve"> </v>
          </cell>
          <cell r="Z1345" t="str">
            <v xml:space="preserve"> </v>
          </cell>
        </row>
        <row r="1346">
          <cell r="B1346" t="str">
            <v>S10</v>
          </cell>
          <cell r="F1346">
            <v>6</v>
          </cell>
          <cell r="G1346">
            <v>110409</v>
          </cell>
          <cell r="K1346">
            <v>0</v>
          </cell>
          <cell r="M1346" t="str">
            <v>DEL</v>
          </cell>
          <cell r="N1346" t="str">
            <v>Resource</v>
          </cell>
          <cell r="Q1346" t="str">
            <v>yes</v>
          </cell>
          <cell r="X1346" t="str">
            <v xml:space="preserve"> </v>
          </cell>
          <cell r="Y1346" t="str">
            <v xml:space="preserve"> </v>
          </cell>
          <cell r="Z1346" t="str">
            <v xml:space="preserve"> </v>
          </cell>
        </row>
        <row r="1347">
          <cell r="B1347" t="str">
            <v>S10</v>
          </cell>
          <cell r="F1347">
            <v>12</v>
          </cell>
          <cell r="G1347">
            <v>110801</v>
          </cell>
          <cell r="K1347">
            <v>0</v>
          </cell>
          <cell r="M1347" t="str">
            <v>AME</v>
          </cell>
          <cell r="N1347" t="str">
            <v>Resource</v>
          </cell>
          <cell r="Q1347" t="str">
            <v>yes</v>
          </cell>
          <cell r="X1347" t="str">
            <v xml:space="preserve"> </v>
          </cell>
          <cell r="Y1347" t="str">
            <v xml:space="preserve"> </v>
          </cell>
          <cell r="Z1347" t="str">
            <v xml:space="preserve"> </v>
          </cell>
        </row>
        <row r="1348">
          <cell r="B1348" t="str">
            <v>G45</v>
          </cell>
          <cell r="F1348">
            <v>6</v>
          </cell>
          <cell r="G1348">
            <v>110702</v>
          </cell>
          <cell r="K1348">
            <v>0</v>
          </cell>
          <cell r="M1348" t="str">
            <v>non-budget</v>
          </cell>
          <cell r="N1348" t="str">
            <v>non-budget</v>
          </cell>
          <cell r="Q1348" t="str">
            <v>no</v>
          </cell>
          <cell r="X1348" t="str">
            <v xml:space="preserve"> </v>
          </cell>
          <cell r="Y1348" t="str">
            <v xml:space="preserve"> </v>
          </cell>
          <cell r="Z1348" t="str">
            <v xml:space="preserve"> </v>
          </cell>
        </row>
        <row r="1349">
          <cell r="B1349" t="str">
            <v>S20</v>
          </cell>
          <cell r="F1349">
            <v>1</v>
          </cell>
          <cell r="G1349">
            <v>110402</v>
          </cell>
          <cell r="K1349">
            <v>0</v>
          </cell>
          <cell r="M1349" t="str">
            <v>non-budget</v>
          </cell>
          <cell r="N1349" t="str">
            <v>non-budget</v>
          </cell>
          <cell r="Q1349" t="str">
            <v>yes</v>
          </cell>
          <cell r="X1349" t="str">
            <v xml:space="preserve"> </v>
          </cell>
          <cell r="Y1349" t="str">
            <v xml:space="preserve"> </v>
          </cell>
          <cell r="Z1349" t="str">
            <v xml:space="preserve"> </v>
          </cell>
        </row>
        <row r="1350">
          <cell r="B1350" t="str">
            <v>H20</v>
          </cell>
          <cell r="F1350">
            <v>1</v>
          </cell>
          <cell r="G1350">
            <v>110202</v>
          </cell>
          <cell r="K1350" t="str">
            <v>PSS</v>
          </cell>
          <cell r="M1350" t="str">
            <v>non-budget</v>
          </cell>
          <cell r="N1350" t="str">
            <v>non-budget</v>
          </cell>
          <cell r="Q1350" t="str">
            <v>no</v>
          </cell>
          <cell r="X1350" t="str">
            <v xml:space="preserve"> </v>
          </cell>
          <cell r="Y1350" t="str">
            <v xml:space="preserve"> </v>
          </cell>
          <cell r="Z1350" t="str">
            <v xml:space="preserve"> </v>
          </cell>
        </row>
        <row r="1351">
          <cell r="B1351" t="str">
            <v>H20</v>
          </cell>
          <cell r="F1351">
            <v>1</v>
          </cell>
          <cell r="G1351">
            <v>110202</v>
          </cell>
          <cell r="K1351" t="str">
            <v>PSS</v>
          </cell>
          <cell r="M1351" t="str">
            <v>non-budget</v>
          </cell>
          <cell r="N1351" t="str">
            <v>non-budget</v>
          </cell>
          <cell r="Q1351" t="str">
            <v>no</v>
          </cell>
          <cell r="X1351" t="str">
            <v xml:space="preserve"> </v>
          </cell>
          <cell r="Y1351" t="str">
            <v xml:space="preserve"> </v>
          </cell>
          <cell r="Z1351" t="str">
            <v xml:space="preserve"> </v>
          </cell>
        </row>
        <row r="1352">
          <cell r="B1352" t="str">
            <v>H35</v>
          </cell>
          <cell r="F1352">
            <v>1</v>
          </cell>
          <cell r="G1352">
            <v>110701</v>
          </cell>
          <cell r="K1352">
            <v>0</v>
          </cell>
          <cell r="M1352" t="str">
            <v>non-budget</v>
          </cell>
          <cell r="N1352" t="str">
            <v>non-budget</v>
          </cell>
          <cell r="Q1352" t="str">
            <v>no</v>
          </cell>
          <cell r="X1352">
            <v>1492000</v>
          </cell>
          <cell r="Y1352" t="str">
            <v xml:space="preserve"> </v>
          </cell>
          <cell r="Z1352" t="str">
            <v xml:space="preserve"> </v>
          </cell>
        </row>
        <row r="1353">
          <cell r="B1353" t="str">
            <v>H35</v>
          </cell>
          <cell r="F1353">
            <v>1</v>
          </cell>
          <cell r="G1353">
            <v>110701</v>
          </cell>
          <cell r="K1353">
            <v>0</v>
          </cell>
          <cell r="M1353" t="str">
            <v>non-budget</v>
          </cell>
          <cell r="N1353" t="str">
            <v>non-budget</v>
          </cell>
          <cell r="Q1353" t="str">
            <v>no</v>
          </cell>
          <cell r="X1353">
            <v>-1100000</v>
          </cell>
          <cell r="Y1353" t="str">
            <v xml:space="preserve"> </v>
          </cell>
          <cell r="Z1353" t="str">
            <v xml:space="preserve"> </v>
          </cell>
        </row>
        <row r="1354">
          <cell r="B1354" t="str">
            <v>W15</v>
          </cell>
          <cell r="F1354">
            <v>3</v>
          </cell>
          <cell r="G1354">
            <v>110101</v>
          </cell>
          <cell r="K1354">
            <v>0</v>
          </cell>
          <cell r="M1354" t="str">
            <v>non-budget</v>
          </cell>
          <cell r="N1354" t="str">
            <v>non-budget</v>
          </cell>
          <cell r="Q1354" t="str">
            <v>yes</v>
          </cell>
          <cell r="X1354" t="str">
            <v xml:space="preserve"> </v>
          </cell>
          <cell r="Y1354" t="str">
            <v xml:space="preserve"> </v>
          </cell>
          <cell r="Z1354" t="str">
            <v xml:space="preserve"> </v>
          </cell>
        </row>
        <row r="1355">
          <cell r="B1355" t="str">
            <v>W15</v>
          </cell>
          <cell r="F1355">
            <v>3</v>
          </cell>
          <cell r="G1355">
            <v>110306</v>
          </cell>
          <cell r="K1355">
            <v>0</v>
          </cell>
          <cell r="M1355" t="str">
            <v>non-budget</v>
          </cell>
          <cell r="N1355" t="str">
            <v>non-budget</v>
          </cell>
          <cell r="Q1355" t="str">
            <v>yes</v>
          </cell>
          <cell r="X1355" t="str">
            <v xml:space="preserve"> </v>
          </cell>
          <cell r="Y1355" t="str">
            <v xml:space="preserve"> </v>
          </cell>
          <cell r="Z1355" t="str">
            <v xml:space="preserve"> </v>
          </cell>
        </row>
        <row r="1356">
          <cell r="B1356" t="str">
            <v>H35</v>
          </cell>
          <cell r="F1356">
            <v>6</v>
          </cell>
          <cell r="G1356">
            <v>110701</v>
          </cell>
          <cell r="K1356">
            <v>0</v>
          </cell>
          <cell r="M1356" t="str">
            <v>non-budget</v>
          </cell>
          <cell r="N1356" t="str">
            <v>non-budget</v>
          </cell>
          <cell r="Q1356" t="str">
            <v>no</v>
          </cell>
          <cell r="X1356" t="str">
            <v xml:space="preserve"> </v>
          </cell>
          <cell r="Y1356">
            <v>1492000</v>
          </cell>
          <cell r="Z1356">
            <v>1492000</v>
          </cell>
        </row>
        <row r="1357">
          <cell r="B1357" t="str">
            <v>H35</v>
          </cell>
          <cell r="F1357">
            <v>6</v>
          </cell>
          <cell r="G1357">
            <v>110701</v>
          </cell>
          <cell r="K1357">
            <v>0</v>
          </cell>
          <cell r="M1357" t="str">
            <v>non-budget</v>
          </cell>
          <cell r="N1357" t="str">
            <v>non-budget</v>
          </cell>
          <cell r="Q1357" t="str">
            <v>no</v>
          </cell>
          <cell r="X1357" t="str">
            <v xml:space="preserve"> </v>
          </cell>
          <cell r="Y1357" t="str">
            <v xml:space="preserve"> </v>
          </cell>
          <cell r="Z1357" t="str">
            <v xml:space="preserve"> </v>
          </cell>
        </row>
        <row r="1358">
          <cell r="B1358" t="str">
            <v>H35</v>
          </cell>
          <cell r="F1358">
            <v>6</v>
          </cell>
          <cell r="G1358">
            <v>110701</v>
          </cell>
          <cell r="K1358">
            <v>0</v>
          </cell>
          <cell r="M1358" t="str">
            <v>non-budget</v>
          </cell>
          <cell r="N1358" t="str">
            <v>non-budget</v>
          </cell>
          <cell r="Q1358" t="str">
            <v>no</v>
          </cell>
          <cell r="X1358" t="str">
            <v xml:space="preserve"> </v>
          </cell>
          <cell r="Y1358" t="str">
            <v xml:space="preserve"> </v>
          </cell>
          <cell r="Z1358" t="str">
            <v xml:space="preserve"> </v>
          </cell>
        </row>
        <row r="1359">
          <cell r="B1359" t="str">
            <v>H35</v>
          </cell>
          <cell r="F1359">
            <v>6</v>
          </cell>
          <cell r="G1359">
            <v>110701</v>
          </cell>
          <cell r="K1359">
            <v>0</v>
          </cell>
          <cell r="M1359" t="str">
            <v>non-budget</v>
          </cell>
          <cell r="N1359" t="str">
            <v>non-budget</v>
          </cell>
          <cell r="Q1359" t="str">
            <v>no</v>
          </cell>
          <cell r="X1359">
            <v>1227664</v>
          </cell>
          <cell r="Y1359" t="str">
            <v xml:space="preserve"> </v>
          </cell>
          <cell r="Z1359" t="str">
            <v xml:space="preserve"> </v>
          </cell>
        </row>
        <row r="1360">
          <cell r="B1360" t="str">
            <v>H35</v>
          </cell>
          <cell r="F1360">
            <v>6</v>
          </cell>
          <cell r="G1360">
            <v>110701</v>
          </cell>
          <cell r="K1360">
            <v>0</v>
          </cell>
          <cell r="M1360" t="str">
            <v>non-budget</v>
          </cell>
          <cell r="N1360" t="str">
            <v>non-budget</v>
          </cell>
          <cell r="Q1360" t="str">
            <v>no</v>
          </cell>
          <cell r="X1360">
            <v>-500000</v>
          </cell>
          <cell r="Y1360" t="str">
            <v xml:space="preserve"> </v>
          </cell>
          <cell r="Z1360" t="str">
            <v xml:space="preserve"> </v>
          </cell>
        </row>
        <row r="1361">
          <cell r="B1361" t="str">
            <v>H35</v>
          </cell>
          <cell r="F1361">
            <v>6</v>
          </cell>
          <cell r="G1361">
            <v>110701</v>
          </cell>
          <cell r="K1361">
            <v>0</v>
          </cell>
          <cell r="M1361" t="str">
            <v>non-budget</v>
          </cell>
          <cell r="N1361" t="str">
            <v>non-budget</v>
          </cell>
          <cell r="Q1361" t="str">
            <v>no</v>
          </cell>
          <cell r="X1361">
            <v>200000</v>
          </cell>
          <cell r="Y1361" t="str">
            <v xml:space="preserve"> </v>
          </cell>
          <cell r="Z1361" t="str">
            <v xml:space="preserve"> </v>
          </cell>
        </row>
        <row r="1362">
          <cell r="B1362" t="str">
            <v>H35</v>
          </cell>
          <cell r="F1362">
            <v>6</v>
          </cell>
          <cell r="G1362">
            <v>110701</v>
          </cell>
          <cell r="K1362">
            <v>0</v>
          </cell>
          <cell r="M1362" t="str">
            <v>non-budget</v>
          </cell>
          <cell r="N1362" t="str">
            <v>non-budget</v>
          </cell>
          <cell r="Q1362" t="str">
            <v>no</v>
          </cell>
          <cell r="X1362" t="str">
            <v xml:space="preserve"> </v>
          </cell>
          <cell r="Y1362" t="str">
            <v xml:space="preserve"> </v>
          </cell>
          <cell r="Z1362" t="str">
            <v xml:space="preserve"> </v>
          </cell>
        </row>
        <row r="1363">
          <cell r="B1363" t="str">
            <v>H35</v>
          </cell>
          <cell r="F1363">
            <v>6</v>
          </cell>
          <cell r="G1363">
            <v>110701</v>
          </cell>
          <cell r="K1363">
            <v>0</v>
          </cell>
          <cell r="M1363" t="str">
            <v>non-budget</v>
          </cell>
          <cell r="N1363" t="str">
            <v>non-budget</v>
          </cell>
          <cell r="Q1363" t="str">
            <v>no</v>
          </cell>
          <cell r="X1363" t="str">
            <v xml:space="preserve"> </v>
          </cell>
          <cell r="Y1363">
            <v>-1100000</v>
          </cell>
          <cell r="Z1363">
            <v>-1100000</v>
          </cell>
        </row>
        <row r="1364">
          <cell r="B1364" t="str">
            <v>H35</v>
          </cell>
          <cell r="F1364">
            <v>6</v>
          </cell>
          <cell r="G1364">
            <v>110701</v>
          </cell>
          <cell r="K1364">
            <v>0</v>
          </cell>
          <cell r="M1364" t="str">
            <v>non-budget</v>
          </cell>
          <cell r="N1364" t="str">
            <v>non-budget</v>
          </cell>
          <cell r="Q1364" t="str">
            <v>no</v>
          </cell>
          <cell r="X1364">
            <v>-400000</v>
          </cell>
          <cell r="Y1364" t="str">
            <v xml:space="preserve"> </v>
          </cell>
          <cell r="Z1364" t="str">
            <v xml:space="preserve"> </v>
          </cell>
        </row>
        <row r="1365">
          <cell r="B1365" t="str">
            <v>H35</v>
          </cell>
          <cell r="F1365">
            <v>6</v>
          </cell>
          <cell r="G1365">
            <v>110702</v>
          </cell>
          <cell r="K1365">
            <v>0</v>
          </cell>
          <cell r="M1365" t="str">
            <v>non-budget</v>
          </cell>
          <cell r="N1365" t="str">
            <v>non-budget</v>
          </cell>
          <cell r="Q1365" t="str">
            <v>no</v>
          </cell>
          <cell r="X1365" t="str">
            <v xml:space="preserve"> </v>
          </cell>
          <cell r="Y1365" t="str">
            <v xml:space="preserve"> </v>
          </cell>
          <cell r="Z1365" t="str">
            <v xml:space="preserve"> </v>
          </cell>
        </row>
        <row r="1366">
          <cell r="B1366" t="str">
            <v>H35</v>
          </cell>
          <cell r="F1366">
            <v>6</v>
          </cell>
          <cell r="G1366">
            <v>110702</v>
          </cell>
          <cell r="K1366">
            <v>0</v>
          </cell>
          <cell r="M1366" t="str">
            <v>non-budget</v>
          </cell>
          <cell r="N1366" t="str">
            <v>non-budget</v>
          </cell>
          <cell r="Q1366" t="str">
            <v>no</v>
          </cell>
          <cell r="X1366">
            <v>500000</v>
          </cell>
          <cell r="Y1366" t="str">
            <v xml:space="preserve"> </v>
          </cell>
          <cell r="Z1366" t="str">
            <v xml:space="preserve"> </v>
          </cell>
        </row>
        <row r="1367">
          <cell r="B1367" t="str">
            <v>S20</v>
          </cell>
          <cell r="F1367">
            <v>1</v>
          </cell>
          <cell r="G1367">
            <v>110403</v>
          </cell>
          <cell r="K1367">
            <v>0</v>
          </cell>
          <cell r="M1367" t="str">
            <v>non-budget</v>
          </cell>
          <cell r="N1367" t="str">
            <v>non-budget</v>
          </cell>
          <cell r="Q1367" t="str">
            <v>yes</v>
          </cell>
          <cell r="X1367" t="str">
            <v xml:space="preserve"> </v>
          </cell>
          <cell r="Y1367" t="str">
            <v xml:space="preserve"> </v>
          </cell>
          <cell r="Z1367" t="str">
            <v xml:space="preserve"> </v>
          </cell>
        </row>
        <row r="1368">
          <cell r="B1368" t="str">
            <v>H35</v>
          </cell>
          <cell r="F1368">
            <v>4</v>
          </cell>
          <cell r="G1368">
            <v>110701</v>
          </cell>
          <cell r="K1368">
            <v>0</v>
          </cell>
          <cell r="M1368" t="str">
            <v>non-budget</v>
          </cell>
          <cell r="N1368" t="str">
            <v>non-budget</v>
          </cell>
          <cell r="Q1368" t="str">
            <v>no</v>
          </cell>
          <cell r="X1368" t="str">
            <v xml:space="preserve"> </v>
          </cell>
          <cell r="Y1368" t="str">
            <v xml:space="preserve"> </v>
          </cell>
          <cell r="Z1368" t="str">
            <v xml:space="preserve"> </v>
          </cell>
        </row>
        <row r="1369">
          <cell r="B1369" t="str">
            <v>T30</v>
          </cell>
          <cell r="F1369">
            <v>12</v>
          </cell>
          <cell r="G1369">
            <v>110701</v>
          </cell>
          <cell r="K1369">
            <v>0</v>
          </cell>
          <cell r="M1369" t="str">
            <v>DEL</v>
          </cell>
          <cell r="N1369" t="str">
            <v>Resource</v>
          </cell>
          <cell r="Q1369" t="str">
            <v>yes</v>
          </cell>
          <cell r="X1369" t="str">
            <v xml:space="preserve"> </v>
          </cell>
          <cell r="Y1369" t="str">
            <v xml:space="preserve"> </v>
          </cell>
          <cell r="Z1369" t="str">
            <v xml:space="preserve"> </v>
          </cell>
        </row>
        <row r="1370">
          <cell r="B1370" t="str">
            <v>N10</v>
          </cell>
          <cell r="F1370">
            <v>9</v>
          </cell>
          <cell r="G1370">
            <v>110101</v>
          </cell>
          <cell r="K1370">
            <v>0</v>
          </cell>
          <cell r="M1370" t="str">
            <v>DEL</v>
          </cell>
          <cell r="N1370" t="str">
            <v>Capital</v>
          </cell>
          <cell r="Q1370" t="str">
            <v>no</v>
          </cell>
          <cell r="X1370" t="str">
            <v xml:space="preserve"> </v>
          </cell>
          <cell r="Y1370" t="str">
            <v xml:space="preserve"> </v>
          </cell>
          <cell r="Z1370" t="str">
            <v xml:space="preserve"> </v>
          </cell>
        </row>
        <row r="1371">
          <cell r="B1371" t="str">
            <v>N10</v>
          </cell>
          <cell r="F1371">
            <v>9</v>
          </cell>
          <cell r="G1371">
            <v>110222</v>
          </cell>
          <cell r="K1371" t="str">
            <v>PSS</v>
          </cell>
          <cell r="M1371" t="str">
            <v>DEL</v>
          </cell>
          <cell r="N1371" t="str">
            <v>Capital</v>
          </cell>
          <cell r="Q1371" t="str">
            <v>no</v>
          </cell>
          <cell r="X1371" t="str">
            <v xml:space="preserve"> </v>
          </cell>
          <cell r="Y1371" t="str">
            <v xml:space="preserve"> </v>
          </cell>
          <cell r="Z1371" t="str">
            <v xml:space="preserve"> </v>
          </cell>
        </row>
        <row r="1372">
          <cell r="B1372" t="str">
            <v>T30</v>
          </cell>
          <cell r="F1372">
            <v>1</v>
          </cell>
          <cell r="G1372">
            <v>110701</v>
          </cell>
          <cell r="K1372">
            <v>0</v>
          </cell>
          <cell r="M1372" t="str">
            <v>DEL</v>
          </cell>
          <cell r="N1372" t="str">
            <v>Resource</v>
          </cell>
          <cell r="Q1372" t="str">
            <v>yes</v>
          </cell>
          <cell r="X1372">
            <v>-838696</v>
          </cell>
          <cell r="Y1372" t="str">
            <v xml:space="preserve"> </v>
          </cell>
          <cell r="Z1372" t="str">
            <v xml:space="preserve"> </v>
          </cell>
        </row>
        <row r="1373">
          <cell r="B1373" t="str">
            <v>T30</v>
          </cell>
          <cell r="F1373">
            <v>6</v>
          </cell>
          <cell r="G1373">
            <v>110701</v>
          </cell>
          <cell r="K1373">
            <v>0</v>
          </cell>
          <cell r="M1373" t="str">
            <v>DEL</v>
          </cell>
          <cell r="N1373" t="str">
            <v>Resource</v>
          </cell>
          <cell r="Q1373" t="str">
            <v>yes</v>
          </cell>
          <cell r="X1373">
            <v>-138496</v>
          </cell>
          <cell r="Y1373">
            <v>-138496</v>
          </cell>
          <cell r="Z1373">
            <v>-138496</v>
          </cell>
        </row>
        <row r="1374">
          <cell r="B1374" t="str">
            <v>T30</v>
          </cell>
          <cell r="F1374">
            <v>4</v>
          </cell>
          <cell r="G1374">
            <v>110701</v>
          </cell>
          <cell r="K1374">
            <v>0</v>
          </cell>
          <cell r="M1374" t="str">
            <v>DEL</v>
          </cell>
          <cell r="N1374" t="str">
            <v>Resource</v>
          </cell>
          <cell r="Q1374" t="str">
            <v>yes</v>
          </cell>
          <cell r="X1374" t="str">
            <v xml:space="preserve"> </v>
          </cell>
          <cell r="Y1374" t="str">
            <v xml:space="preserve"> </v>
          </cell>
          <cell r="Z1374" t="str">
            <v xml:space="preserve"> </v>
          </cell>
        </row>
        <row r="1375">
          <cell r="B1375" t="str">
            <v>T30</v>
          </cell>
          <cell r="F1375">
            <v>2</v>
          </cell>
          <cell r="G1375">
            <v>110701</v>
          </cell>
          <cell r="K1375">
            <v>0</v>
          </cell>
          <cell r="M1375" t="str">
            <v>DEL</v>
          </cell>
          <cell r="N1375" t="str">
            <v>Resource</v>
          </cell>
          <cell r="Q1375" t="str">
            <v>yes</v>
          </cell>
          <cell r="X1375" t="str">
            <v xml:space="preserve"> </v>
          </cell>
          <cell r="Y1375">
            <v>-838696</v>
          </cell>
          <cell r="Z1375">
            <v>-838696</v>
          </cell>
        </row>
        <row r="1376">
          <cell r="B1376" t="str">
            <v>T30</v>
          </cell>
          <cell r="F1376">
            <v>6</v>
          </cell>
          <cell r="G1376">
            <v>110701</v>
          </cell>
          <cell r="K1376">
            <v>0</v>
          </cell>
          <cell r="M1376" t="str">
            <v>DEL</v>
          </cell>
          <cell r="N1376" t="str">
            <v>Resource</v>
          </cell>
          <cell r="Q1376" t="str">
            <v>yes</v>
          </cell>
          <cell r="X1376" t="str">
            <v xml:space="preserve"> </v>
          </cell>
          <cell r="Y1376" t="str">
            <v xml:space="preserve"> </v>
          </cell>
          <cell r="Z1376" t="str">
            <v xml:space="preserve"> </v>
          </cell>
        </row>
        <row r="1377">
          <cell r="B1377" t="str">
            <v>W15</v>
          </cell>
          <cell r="F1377">
            <v>3</v>
          </cell>
          <cell r="G1377">
            <v>110306</v>
          </cell>
          <cell r="K1377">
            <v>0</v>
          </cell>
          <cell r="M1377" t="str">
            <v>non-budget</v>
          </cell>
          <cell r="N1377" t="str">
            <v>non-budget</v>
          </cell>
          <cell r="Q1377" t="str">
            <v>yes</v>
          </cell>
          <cell r="X1377">
            <v>1291</v>
          </cell>
          <cell r="Y1377" t="str">
            <v xml:space="preserve"> </v>
          </cell>
          <cell r="Z1377" t="str">
            <v xml:space="preserve"> </v>
          </cell>
        </row>
        <row r="1378">
          <cell r="B1378" t="str">
            <v>N40</v>
          </cell>
          <cell r="F1378">
            <v>9</v>
          </cell>
          <cell r="G1378">
            <v>110601</v>
          </cell>
          <cell r="K1378" t="str">
            <v>PSS</v>
          </cell>
          <cell r="M1378" t="str">
            <v>DEL</v>
          </cell>
          <cell r="N1378" t="str">
            <v>Capital</v>
          </cell>
          <cell r="Q1378" t="str">
            <v>no</v>
          </cell>
          <cell r="X1378" t="str">
            <v xml:space="preserve"> </v>
          </cell>
          <cell r="Y1378" t="str">
            <v xml:space="preserve"> </v>
          </cell>
          <cell r="Z1378" t="str">
            <v xml:space="preserve"> </v>
          </cell>
        </row>
        <row r="1379">
          <cell r="B1379" t="str">
            <v>T30</v>
          </cell>
          <cell r="F1379">
            <v>1</v>
          </cell>
          <cell r="G1379">
            <v>110402</v>
          </cell>
          <cell r="K1379">
            <v>0</v>
          </cell>
          <cell r="M1379" t="str">
            <v>non-budget</v>
          </cell>
          <cell r="N1379" t="str">
            <v>non-budget</v>
          </cell>
          <cell r="Q1379" t="str">
            <v>yes</v>
          </cell>
          <cell r="X1379" t="str">
            <v xml:space="preserve"> </v>
          </cell>
          <cell r="Y1379" t="str">
            <v xml:space="preserve"> </v>
          </cell>
          <cell r="Z1379" t="str">
            <v xml:space="preserve"> </v>
          </cell>
        </row>
        <row r="1380">
          <cell r="B1380" t="str">
            <v>T30</v>
          </cell>
          <cell r="F1380">
            <v>1</v>
          </cell>
          <cell r="G1380">
            <v>110403</v>
          </cell>
          <cell r="K1380">
            <v>0</v>
          </cell>
          <cell r="M1380" t="str">
            <v>non-budget</v>
          </cell>
          <cell r="N1380" t="str">
            <v>non-budget</v>
          </cell>
          <cell r="Q1380" t="str">
            <v>yes</v>
          </cell>
          <cell r="X1380" t="str">
            <v xml:space="preserve"> </v>
          </cell>
          <cell r="Y1380" t="str">
            <v xml:space="preserve"> </v>
          </cell>
          <cell r="Z1380" t="str">
            <v xml:space="preserve"> </v>
          </cell>
        </row>
        <row r="1381">
          <cell r="B1381" t="str">
            <v>X16</v>
          </cell>
          <cell r="F1381">
            <v>2</v>
          </cell>
          <cell r="G1381">
            <v>110401</v>
          </cell>
          <cell r="K1381">
            <v>0</v>
          </cell>
          <cell r="M1381" t="str">
            <v>DEL</v>
          </cell>
          <cell r="N1381" t="str">
            <v>Resource</v>
          </cell>
          <cell r="Q1381" t="str">
            <v>no</v>
          </cell>
          <cell r="X1381" t="str">
            <v xml:space="preserve"> </v>
          </cell>
          <cell r="Y1381">
            <v>-10</v>
          </cell>
          <cell r="Z1381">
            <v>-10</v>
          </cell>
        </row>
        <row r="1382">
          <cell r="B1382" t="str">
            <v>T30</v>
          </cell>
          <cell r="F1382">
            <v>9</v>
          </cell>
          <cell r="G1382">
            <v>110701</v>
          </cell>
          <cell r="K1382">
            <v>0</v>
          </cell>
          <cell r="M1382" t="str">
            <v>DEL</v>
          </cell>
          <cell r="N1382" t="str">
            <v>Resource</v>
          </cell>
          <cell r="Q1382" t="str">
            <v>yes</v>
          </cell>
          <cell r="X1382" t="str">
            <v xml:space="preserve"> </v>
          </cell>
          <cell r="Y1382" t="str">
            <v xml:space="preserve"> </v>
          </cell>
          <cell r="Z1382" t="str">
            <v xml:space="preserve"> </v>
          </cell>
        </row>
        <row r="1383">
          <cell r="B1383" t="str">
            <v>W15</v>
          </cell>
          <cell r="F1383">
            <v>12</v>
          </cell>
          <cell r="G1383">
            <v>110101</v>
          </cell>
          <cell r="K1383">
            <v>0</v>
          </cell>
          <cell r="M1383" t="str">
            <v>non-budget</v>
          </cell>
          <cell r="N1383" t="str">
            <v>non-budget</v>
          </cell>
          <cell r="Q1383" t="str">
            <v>yes</v>
          </cell>
          <cell r="X1383">
            <v>12364</v>
          </cell>
          <cell r="Y1383" t="str">
            <v xml:space="preserve"> </v>
          </cell>
          <cell r="Z1383" t="str">
            <v xml:space="preserve"> </v>
          </cell>
        </row>
        <row r="1384">
          <cell r="B1384" t="str">
            <v>S45</v>
          </cell>
          <cell r="F1384">
            <v>1</v>
          </cell>
          <cell r="G1384">
            <v>110106</v>
          </cell>
          <cell r="K1384">
            <v>0</v>
          </cell>
          <cell r="M1384" t="str">
            <v>non-budget</v>
          </cell>
          <cell r="N1384" t="str">
            <v>non-budget</v>
          </cell>
          <cell r="Q1384" t="str">
            <v>no</v>
          </cell>
          <cell r="X1384">
            <v>-13332734</v>
          </cell>
          <cell r="Y1384" t="str">
            <v xml:space="preserve"> </v>
          </cell>
          <cell r="Z1384" t="str">
            <v xml:space="preserve"> </v>
          </cell>
        </row>
        <row r="1385">
          <cell r="B1385" t="str">
            <v>S45</v>
          </cell>
          <cell r="F1385">
            <v>4</v>
          </cell>
          <cell r="G1385">
            <v>110106</v>
          </cell>
          <cell r="K1385">
            <v>0</v>
          </cell>
          <cell r="M1385" t="str">
            <v>non-budget</v>
          </cell>
          <cell r="N1385" t="str">
            <v>non-budget</v>
          </cell>
          <cell r="Q1385" t="str">
            <v>no</v>
          </cell>
          <cell r="X1385" t="str">
            <v xml:space="preserve"> </v>
          </cell>
          <cell r="Y1385">
            <v>-13332734</v>
          </cell>
          <cell r="Z1385">
            <v>-13332734</v>
          </cell>
        </row>
        <row r="1386">
          <cell r="B1386" t="str">
            <v>S45</v>
          </cell>
          <cell r="F1386">
            <v>6</v>
          </cell>
          <cell r="G1386">
            <v>110106</v>
          </cell>
          <cell r="K1386">
            <v>0</v>
          </cell>
          <cell r="M1386" t="str">
            <v>non-budget</v>
          </cell>
          <cell r="N1386" t="str">
            <v>non-budget</v>
          </cell>
          <cell r="Q1386" t="str">
            <v>no</v>
          </cell>
          <cell r="X1386">
            <v>-2446645</v>
          </cell>
          <cell r="Y1386">
            <v>-2446645</v>
          </cell>
          <cell r="Z1386">
            <v>-2446645</v>
          </cell>
        </row>
        <row r="1387">
          <cell r="B1387" t="str">
            <v>S45</v>
          </cell>
          <cell r="F1387">
            <v>4</v>
          </cell>
          <cell r="G1387">
            <v>110106</v>
          </cell>
          <cell r="K1387">
            <v>0</v>
          </cell>
          <cell r="M1387" t="str">
            <v>non-budget</v>
          </cell>
          <cell r="N1387" t="str">
            <v>non-budget</v>
          </cell>
          <cell r="Q1387" t="str">
            <v>no</v>
          </cell>
          <cell r="X1387" t="str">
            <v xml:space="preserve"> </v>
          </cell>
          <cell r="Y1387" t="str">
            <v xml:space="preserve"> </v>
          </cell>
          <cell r="Z1387" t="str">
            <v xml:space="preserve"> </v>
          </cell>
        </row>
        <row r="1388">
          <cell r="B1388" t="str">
            <v>S65</v>
          </cell>
          <cell r="F1388">
            <v>1</v>
          </cell>
          <cell r="G1388">
            <v>110107</v>
          </cell>
          <cell r="K1388">
            <v>0</v>
          </cell>
          <cell r="M1388" t="str">
            <v>non-budget</v>
          </cell>
          <cell r="N1388" t="str">
            <v>non-budget</v>
          </cell>
          <cell r="Q1388" t="str">
            <v>no</v>
          </cell>
          <cell r="X1388" t="str">
            <v xml:space="preserve"> </v>
          </cell>
          <cell r="Y1388" t="str">
            <v xml:space="preserve"> </v>
          </cell>
          <cell r="Z1388" t="str">
            <v xml:space="preserve"> </v>
          </cell>
        </row>
        <row r="1389">
          <cell r="B1389" t="str">
            <v>S65</v>
          </cell>
          <cell r="F1389">
            <v>1</v>
          </cell>
          <cell r="G1389">
            <v>110308</v>
          </cell>
          <cell r="K1389">
            <v>0</v>
          </cell>
          <cell r="M1389" t="str">
            <v>non-budget</v>
          </cell>
          <cell r="N1389" t="str">
            <v>non-budget</v>
          </cell>
          <cell r="Q1389" t="str">
            <v>no</v>
          </cell>
          <cell r="X1389" t="str">
            <v xml:space="preserve"> </v>
          </cell>
          <cell r="Y1389" t="str">
            <v xml:space="preserve"> </v>
          </cell>
          <cell r="Z1389" t="str">
            <v xml:space="preserve"> </v>
          </cell>
        </row>
        <row r="1390">
          <cell r="B1390" t="str">
            <v>S70</v>
          </cell>
          <cell r="F1390">
            <v>1</v>
          </cell>
          <cell r="G1390">
            <v>110107</v>
          </cell>
          <cell r="K1390">
            <v>0</v>
          </cell>
          <cell r="M1390" t="str">
            <v>non-budget</v>
          </cell>
          <cell r="N1390" t="str">
            <v>non-budget</v>
          </cell>
          <cell r="Q1390" t="str">
            <v>no</v>
          </cell>
          <cell r="X1390" t="str">
            <v xml:space="preserve"> </v>
          </cell>
          <cell r="Y1390" t="str">
            <v xml:space="preserve"> </v>
          </cell>
          <cell r="Z1390" t="str">
            <v xml:space="preserve"> </v>
          </cell>
        </row>
        <row r="1391">
          <cell r="B1391" t="str">
            <v>S70</v>
          </cell>
          <cell r="F1391">
            <v>1</v>
          </cell>
          <cell r="G1391">
            <v>110308</v>
          </cell>
          <cell r="K1391">
            <v>0</v>
          </cell>
          <cell r="M1391" t="str">
            <v>non-budget</v>
          </cell>
          <cell r="N1391" t="str">
            <v>non-budget</v>
          </cell>
          <cell r="Q1391" t="str">
            <v>no</v>
          </cell>
          <cell r="X1391" t="str">
            <v xml:space="preserve"> </v>
          </cell>
          <cell r="Y1391" t="str">
            <v xml:space="preserve"> </v>
          </cell>
          <cell r="Z1391" t="str">
            <v xml:space="preserve"> </v>
          </cell>
        </row>
        <row r="1392">
          <cell r="B1392" t="str">
            <v>S70</v>
          </cell>
          <cell r="F1392">
            <v>4</v>
          </cell>
          <cell r="G1392">
            <v>110308</v>
          </cell>
          <cell r="K1392">
            <v>0</v>
          </cell>
          <cell r="M1392" t="str">
            <v>non-budget</v>
          </cell>
          <cell r="N1392" t="str">
            <v>non-budget</v>
          </cell>
          <cell r="Q1392" t="str">
            <v>no</v>
          </cell>
          <cell r="X1392" t="str">
            <v xml:space="preserve"> </v>
          </cell>
          <cell r="Y1392" t="str">
            <v xml:space="preserve"> </v>
          </cell>
          <cell r="Z1392" t="str">
            <v xml:space="preserve"> </v>
          </cell>
        </row>
        <row r="1393">
          <cell r="B1393" t="str">
            <v>W15</v>
          </cell>
          <cell r="F1393">
            <v>12</v>
          </cell>
          <cell r="G1393">
            <v>110101</v>
          </cell>
          <cell r="K1393">
            <v>0</v>
          </cell>
          <cell r="M1393" t="str">
            <v>non-budget</v>
          </cell>
          <cell r="N1393" t="str">
            <v>non-budget</v>
          </cell>
          <cell r="Q1393" t="str">
            <v>yes</v>
          </cell>
          <cell r="X1393" t="str">
            <v xml:space="preserve"> </v>
          </cell>
          <cell r="Y1393" t="str">
            <v xml:space="preserve"> </v>
          </cell>
          <cell r="Z1393" t="str">
            <v xml:space="preserve"> </v>
          </cell>
        </row>
        <row r="1394">
          <cell r="B1394" t="str">
            <v>W15</v>
          </cell>
          <cell r="F1394">
            <v>12</v>
          </cell>
          <cell r="G1394">
            <v>110306</v>
          </cell>
          <cell r="K1394">
            <v>0</v>
          </cell>
          <cell r="M1394" t="str">
            <v>non-budget</v>
          </cell>
          <cell r="N1394" t="str">
            <v>non-budget</v>
          </cell>
          <cell r="Q1394" t="str">
            <v>yes</v>
          </cell>
          <cell r="X1394">
            <v>-774</v>
          </cell>
          <cell r="Y1394" t="str">
            <v xml:space="preserve"> </v>
          </cell>
          <cell r="Z1394" t="str">
            <v xml:space="preserve"> </v>
          </cell>
        </row>
        <row r="1395">
          <cell r="B1395" t="str">
            <v>W15</v>
          </cell>
          <cell r="F1395">
            <v>12</v>
          </cell>
          <cell r="G1395">
            <v>110306</v>
          </cell>
          <cell r="K1395">
            <v>0</v>
          </cell>
          <cell r="M1395" t="str">
            <v>non-budget</v>
          </cell>
          <cell r="N1395" t="str">
            <v>non-budget</v>
          </cell>
          <cell r="Q1395" t="str">
            <v>yes</v>
          </cell>
          <cell r="X1395">
            <v>-442</v>
          </cell>
          <cell r="Y1395" t="str">
            <v xml:space="preserve"> </v>
          </cell>
          <cell r="Z1395" t="str">
            <v xml:space="preserve"> </v>
          </cell>
        </row>
        <row r="1396">
          <cell r="B1396" t="str">
            <v>W15</v>
          </cell>
          <cell r="F1396">
            <v>12</v>
          </cell>
          <cell r="G1396">
            <v>110306</v>
          </cell>
          <cell r="K1396">
            <v>0</v>
          </cell>
          <cell r="M1396" t="str">
            <v>non-budget</v>
          </cell>
          <cell r="N1396" t="str">
            <v>non-budget</v>
          </cell>
          <cell r="Q1396" t="str">
            <v>yes</v>
          </cell>
          <cell r="X1396" t="str">
            <v xml:space="preserve"> </v>
          </cell>
          <cell r="Y1396" t="str">
            <v xml:space="preserve"> </v>
          </cell>
          <cell r="Z1396" t="str">
            <v xml:space="preserve"> </v>
          </cell>
        </row>
        <row r="1397">
          <cell r="B1397" t="str">
            <v>W15</v>
          </cell>
          <cell r="F1397">
            <v>12</v>
          </cell>
          <cell r="G1397">
            <v>110306</v>
          </cell>
          <cell r="K1397">
            <v>0</v>
          </cell>
          <cell r="M1397" t="str">
            <v>non-budget</v>
          </cell>
          <cell r="N1397" t="str">
            <v>non-budget</v>
          </cell>
          <cell r="Q1397" t="str">
            <v>yes</v>
          </cell>
          <cell r="X1397" t="str">
            <v xml:space="preserve"> </v>
          </cell>
          <cell r="Y1397" t="str">
            <v xml:space="preserve"> </v>
          </cell>
          <cell r="Z1397" t="str">
            <v xml:space="preserve"> </v>
          </cell>
        </row>
        <row r="1398">
          <cell r="B1398" t="str">
            <v>W15</v>
          </cell>
          <cell r="F1398">
            <v>12</v>
          </cell>
          <cell r="G1398">
            <v>110901</v>
          </cell>
          <cell r="K1398">
            <v>0</v>
          </cell>
          <cell r="M1398" t="str">
            <v>non-budget</v>
          </cell>
          <cell r="N1398" t="str">
            <v>non-budget</v>
          </cell>
          <cell r="Q1398" t="str">
            <v>yes</v>
          </cell>
          <cell r="X1398">
            <v>5500</v>
          </cell>
          <cell r="Y1398" t="str">
            <v xml:space="preserve"> </v>
          </cell>
          <cell r="Z1398" t="str">
            <v xml:space="preserve"> </v>
          </cell>
        </row>
        <row r="1399">
          <cell r="B1399" t="str">
            <v>W15</v>
          </cell>
          <cell r="F1399">
            <v>12</v>
          </cell>
          <cell r="G1399">
            <v>110901</v>
          </cell>
          <cell r="K1399">
            <v>0</v>
          </cell>
          <cell r="M1399" t="str">
            <v>non-budget</v>
          </cell>
          <cell r="N1399" t="str">
            <v>non-budget</v>
          </cell>
          <cell r="Q1399" t="str">
            <v>yes</v>
          </cell>
          <cell r="X1399" t="str">
            <v xml:space="preserve"> </v>
          </cell>
          <cell r="Y1399" t="str">
            <v xml:space="preserve"> </v>
          </cell>
          <cell r="Z1399" t="str">
            <v xml:space="preserve"> </v>
          </cell>
        </row>
        <row r="1400">
          <cell r="B1400" t="str">
            <v>W15</v>
          </cell>
          <cell r="F1400">
            <v>1</v>
          </cell>
          <cell r="G1400">
            <v>110306</v>
          </cell>
          <cell r="K1400">
            <v>0</v>
          </cell>
          <cell r="M1400" t="str">
            <v>non-budget</v>
          </cell>
          <cell r="N1400" t="str">
            <v>non-budget</v>
          </cell>
          <cell r="Q1400" t="str">
            <v>yes</v>
          </cell>
          <cell r="X1400" t="str">
            <v xml:space="preserve"> </v>
          </cell>
          <cell r="Y1400" t="str">
            <v xml:space="preserve"> </v>
          </cell>
          <cell r="Z1400" t="str">
            <v xml:space="preserve"> </v>
          </cell>
        </row>
        <row r="1401">
          <cell r="B1401" t="str">
            <v>W15</v>
          </cell>
          <cell r="F1401">
            <v>1</v>
          </cell>
          <cell r="G1401">
            <v>110306</v>
          </cell>
          <cell r="K1401">
            <v>0</v>
          </cell>
          <cell r="M1401" t="str">
            <v>non-budget</v>
          </cell>
          <cell r="N1401" t="str">
            <v>non-budget</v>
          </cell>
          <cell r="Q1401" t="str">
            <v>yes</v>
          </cell>
          <cell r="X1401" t="str">
            <v xml:space="preserve"> </v>
          </cell>
          <cell r="Y1401" t="str">
            <v xml:space="preserve"> </v>
          </cell>
          <cell r="Z1401" t="str">
            <v xml:space="preserve"> </v>
          </cell>
        </row>
        <row r="1402">
          <cell r="B1402" t="str">
            <v>W15</v>
          </cell>
          <cell r="F1402">
            <v>1</v>
          </cell>
          <cell r="G1402">
            <v>110306</v>
          </cell>
          <cell r="K1402">
            <v>0</v>
          </cell>
          <cell r="M1402" t="str">
            <v>non-budget</v>
          </cell>
          <cell r="N1402" t="str">
            <v>non-budget</v>
          </cell>
          <cell r="Q1402" t="str">
            <v>yes</v>
          </cell>
          <cell r="X1402" t="str">
            <v xml:space="preserve"> </v>
          </cell>
          <cell r="Y1402" t="str">
            <v xml:space="preserve"> </v>
          </cell>
          <cell r="Z1402" t="str">
            <v xml:space="preserve"> </v>
          </cell>
        </row>
        <row r="1403">
          <cell r="B1403" t="str">
            <v>W15</v>
          </cell>
          <cell r="F1403">
            <v>1</v>
          </cell>
          <cell r="G1403">
            <v>110101</v>
          </cell>
          <cell r="K1403">
            <v>0</v>
          </cell>
          <cell r="M1403" t="str">
            <v>non-budget</v>
          </cell>
          <cell r="N1403" t="str">
            <v>non-budget</v>
          </cell>
          <cell r="Q1403" t="str">
            <v>yes</v>
          </cell>
          <cell r="X1403">
            <v>89338</v>
          </cell>
          <cell r="Y1403" t="str">
            <v xml:space="preserve"> </v>
          </cell>
          <cell r="Z1403" t="str">
            <v xml:space="preserve"> </v>
          </cell>
        </row>
        <row r="1404">
          <cell r="B1404" t="str">
            <v>W15</v>
          </cell>
          <cell r="F1404">
            <v>1</v>
          </cell>
          <cell r="G1404">
            <v>110306</v>
          </cell>
          <cell r="K1404">
            <v>0</v>
          </cell>
          <cell r="M1404" t="str">
            <v>non-budget</v>
          </cell>
          <cell r="N1404" t="str">
            <v>non-budget</v>
          </cell>
          <cell r="Q1404" t="str">
            <v>yes</v>
          </cell>
          <cell r="X1404" t="str">
            <v xml:space="preserve"> </v>
          </cell>
          <cell r="Y1404" t="str">
            <v xml:space="preserve"> </v>
          </cell>
          <cell r="Z1404" t="str">
            <v xml:space="preserve"> </v>
          </cell>
        </row>
        <row r="1405">
          <cell r="B1405" t="str">
            <v>W15</v>
          </cell>
          <cell r="F1405">
            <v>1</v>
          </cell>
          <cell r="G1405">
            <v>110306</v>
          </cell>
          <cell r="K1405">
            <v>0</v>
          </cell>
          <cell r="M1405" t="str">
            <v>non-budget</v>
          </cell>
          <cell r="N1405" t="str">
            <v>non-budget</v>
          </cell>
          <cell r="Q1405" t="str">
            <v>yes</v>
          </cell>
          <cell r="X1405">
            <v>225382</v>
          </cell>
          <cell r="Y1405" t="str">
            <v xml:space="preserve"> </v>
          </cell>
          <cell r="Z1405" t="str">
            <v xml:space="preserve"> </v>
          </cell>
        </row>
        <row r="1406">
          <cell r="B1406" t="str">
            <v>W15</v>
          </cell>
          <cell r="F1406">
            <v>1</v>
          </cell>
          <cell r="G1406">
            <v>110901</v>
          </cell>
          <cell r="K1406">
            <v>0</v>
          </cell>
          <cell r="M1406" t="str">
            <v>non-budget</v>
          </cell>
          <cell r="N1406" t="str">
            <v>non-budget</v>
          </cell>
          <cell r="Q1406" t="str">
            <v>yes</v>
          </cell>
          <cell r="X1406" t="str">
            <v xml:space="preserve"> </v>
          </cell>
          <cell r="Y1406" t="str">
            <v xml:space="preserve"> </v>
          </cell>
          <cell r="Z1406" t="str">
            <v xml:space="preserve"> </v>
          </cell>
        </row>
        <row r="1407">
          <cell r="B1407" t="str">
            <v>W15</v>
          </cell>
          <cell r="F1407">
            <v>3</v>
          </cell>
          <cell r="G1407">
            <v>110901</v>
          </cell>
          <cell r="K1407">
            <v>0</v>
          </cell>
          <cell r="M1407" t="str">
            <v>non-budget</v>
          </cell>
          <cell r="N1407" t="str">
            <v>non-budget</v>
          </cell>
          <cell r="Q1407" t="str">
            <v>yes</v>
          </cell>
          <cell r="X1407" t="str">
            <v xml:space="preserve"> </v>
          </cell>
          <cell r="Y1407" t="str">
            <v xml:space="preserve"> </v>
          </cell>
          <cell r="Z1407" t="str">
            <v xml:space="preserve"> </v>
          </cell>
        </row>
        <row r="1408">
          <cell r="B1408" t="str">
            <v>X11</v>
          </cell>
          <cell r="F1408">
            <v>3</v>
          </cell>
          <cell r="G1408">
            <v>110302</v>
          </cell>
          <cell r="K1408">
            <v>0</v>
          </cell>
          <cell r="M1408" t="str">
            <v>DEL</v>
          </cell>
          <cell r="N1408" t="str">
            <v>Resource</v>
          </cell>
          <cell r="Q1408" t="str">
            <v>no</v>
          </cell>
          <cell r="X1408">
            <v>32</v>
          </cell>
          <cell r="Y1408">
            <v>32</v>
          </cell>
          <cell r="Z1408">
            <v>32</v>
          </cell>
        </row>
        <row r="1409">
          <cell r="B1409" t="str">
            <v>X11</v>
          </cell>
          <cell r="F1409">
            <v>3</v>
          </cell>
          <cell r="G1409">
            <v>110406</v>
          </cell>
          <cell r="K1409">
            <v>0</v>
          </cell>
          <cell r="M1409" t="str">
            <v>DEL</v>
          </cell>
          <cell r="N1409" t="str">
            <v>Resource</v>
          </cell>
          <cell r="Q1409" t="str">
            <v>no</v>
          </cell>
          <cell r="X1409">
            <v>-32</v>
          </cell>
          <cell r="Y1409">
            <v>-32</v>
          </cell>
          <cell r="Z1409">
            <v>-32</v>
          </cell>
        </row>
        <row r="1410">
          <cell r="B1410" t="str">
            <v>X16</v>
          </cell>
          <cell r="F1410">
            <v>3</v>
          </cell>
          <cell r="G1410">
            <v>110302</v>
          </cell>
          <cell r="K1410">
            <v>0</v>
          </cell>
          <cell r="M1410" t="str">
            <v>DEL</v>
          </cell>
          <cell r="N1410" t="str">
            <v>Resource</v>
          </cell>
          <cell r="Q1410" t="str">
            <v>no</v>
          </cell>
          <cell r="X1410" t="str">
            <v xml:space="preserve"> </v>
          </cell>
          <cell r="Y1410" t="str">
            <v xml:space="preserve"> </v>
          </cell>
          <cell r="Z1410" t="str">
            <v xml:space="preserve"> </v>
          </cell>
        </row>
        <row r="1411">
          <cell r="B1411" t="str">
            <v>W15</v>
          </cell>
          <cell r="F1411">
            <v>4</v>
          </cell>
          <cell r="G1411">
            <v>110101</v>
          </cell>
          <cell r="K1411">
            <v>0</v>
          </cell>
          <cell r="M1411" t="str">
            <v>non-budget</v>
          </cell>
          <cell r="N1411" t="str">
            <v>non-budget</v>
          </cell>
          <cell r="Q1411" t="str">
            <v>yes</v>
          </cell>
          <cell r="X1411">
            <v>51367</v>
          </cell>
          <cell r="Y1411">
            <v>140705</v>
          </cell>
          <cell r="Z1411">
            <v>140705</v>
          </cell>
        </row>
        <row r="1412">
          <cell r="B1412" t="str">
            <v>W15</v>
          </cell>
          <cell r="F1412">
            <v>4</v>
          </cell>
          <cell r="G1412">
            <v>110306</v>
          </cell>
          <cell r="K1412">
            <v>0</v>
          </cell>
          <cell r="M1412" t="str">
            <v>non-budget</v>
          </cell>
          <cell r="N1412" t="str">
            <v>non-budget</v>
          </cell>
          <cell r="Q1412" t="str">
            <v>yes</v>
          </cell>
          <cell r="X1412">
            <v>55228</v>
          </cell>
          <cell r="Y1412">
            <v>281901</v>
          </cell>
          <cell r="Z1412">
            <v>281901</v>
          </cell>
        </row>
        <row r="1413">
          <cell r="B1413" t="str">
            <v>W15</v>
          </cell>
          <cell r="F1413">
            <v>4</v>
          </cell>
          <cell r="G1413">
            <v>110901</v>
          </cell>
          <cell r="K1413">
            <v>0</v>
          </cell>
          <cell r="M1413" t="str">
            <v>non-budget</v>
          </cell>
          <cell r="N1413" t="str">
            <v>non-budget</v>
          </cell>
          <cell r="Q1413" t="str">
            <v>yes</v>
          </cell>
          <cell r="X1413">
            <v>16000</v>
          </cell>
          <cell r="Y1413">
            <v>16000</v>
          </cell>
          <cell r="Z1413">
            <v>16000</v>
          </cell>
        </row>
        <row r="1414">
          <cell r="B1414" t="str">
            <v>W15</v>
          </cell>
          <cell r="F1414">
            <v>6</v>
          </cell>
          <cell r="G1414">
            <v>110101</v>
          </cell>
          <cell r="K1414">
            <v>0</v>
          </cell>
          <cell r="M1414" t="str">
            <v>non-budget</v>
          </cell>
          <cell r="N1414" t="str">
            <v>non-budget</v>
          </cell>
          <cell r="Q1414" t="str">
            <v>yes</v>
          </cell>
          <cell r="X1414" t="str">
            <v xml:space="preserve"> </v>
          </cell>
          <cell r="Y1414" t="str">
            <v xml:space="preserve"> </v>
          </cell>
          <cell r="Z1414" t="str">
            <v xml:space="preserve"> </v>
          </cell>
        </row>
        <row r="1415">
          <cell r="B1415" t="str">
            <v>W15</v>
          </cell>
          <cell r="F1415">
            <v>6</v>
          </cell>
          <cell r="G1415">
            <v>110101</v>
          </cell>
          <cell r="K1415">
            <v>0</v>
          </cell>
          <cell r="M1415" t="str">
            <v>non-budget</v>
          </cell>
          <cell r="N1415" t="str">
            <v>non-budget</v>
          </cell>
          <cell r="Q1415" t="str">
            <v>yes</v>
          </cell>
          <cell r="X1415" t="str">
            <v xml:space="preserve"> </v>
          </cell>
          <cell r="Y1415" t="str">
            <v xml:space="preserve"> </v>
          </cell>
          <cell r="Z1415" t="str">
            <v xml:space="preserve"> </v>
          </cell>
        </row>
        <row r="1416">
          <cell r="B1416" t="str">
            <v>X16</v>
          </cell>
          <cell r="F1416">
            <v>1</v>
          </cell>
          <cell r="G1416">
            <v>110406</v>
          </cell>
          <cell r="K1416">
            <v>0</v>
          </cell>
          <cell r="M1416" t="str">
            <v>DEL</v>
          </cell>
          <cell r="N1416" t="str">
            <v>Resource</v>
          </cell>
          <cell r="Q1416" t="str">
            <v>no</v>
          </cell>
          <cell r="X1416" t="str">
            <v xml:space="preserve"> </v>
          </cell>
          <cell r="Y1416" t="str">
            <v xml:space="preserve"> </v>
          </cell>
          <cell r="Z1416" t="str">
            <v xml:space="preserve"> </v>
          </cell>
        </row>
        <row r="1417">
          <cell r="B1417" t="str">
            <v>W15</v>
          </cell>
          <cell r="F1417">
            <v>6</v>
          </cell>
          <cell r="G1417">
            <v>110101</v>
          </cell>
          <cell r="K1417">
            <v>0</v>
          </cell>
          <cell r="M1417" t="str">
            <v>non-budget</v>
          </cell>
          <cell r="N1417" t="str">
            <v>non-budget</v>
          </cell>
          <cell r="Q1417" t="str">
            <v>yes</v>
          </cell>
          <cell r="X1417">
            <v>-23690</v>
          </cell>
          <cell r="Y1417">
            <v>-23690</v>
          </cell>
          <cell r="Z1417">
            <v>-23690</v>
          </cell>
        </row>
        <row r="1418">
          <cell r="B1418" t="str">
            <v>W15</v>
          </cell>
          <cell r="F1418">
            <v>6</v>
          </cell>
          <cell r="G1418">
            <v>110306</v>
          </cell>
          <cell r="K1418">
            <v>0</v>
          </cell>
          <cell r="M1418" t="str">
            <v>non-budget</v>
          </cell>
          <cell r="N1418" t="str">
            <v>non-budget</v>
          </cell>
          <cell r="Q1418" t="str">
            <v>yes</v>
          </cell>
          <cell r="X1418" t="str">
            <v xml:space="preserve"> </v>
          </cell>
          <cell r="Y1418" t="str">
            <v xml:space="preserve"> </v>
          </cell>
          <cell r="Z1418" t="str">
            <v xml:space="preserve"> </v>
          </cell>
        </row>
        <row r="1419">
          <cell r="B1419" t="str">
            <v>W15</v>
          </cell>
          <cell r="F1419">
            <v>6</v>
          </cell>
          <cell r="G1419">
            <v>110306</v>
          </cell>
          <cell r="K1419">
            <v>0</v>
          </cell>
          <cell r="M1419" t="str">
            <v>non-budget</v>
          </cell>
          <cell r="N1419" t="str">
            <v>non-budget</v>
          </cell>
          <cell r="Q1419" t="str">
            <v>yes</v>
          </cell>
          <cell r="X1419" t="str">
            <v xml:space="preserve"> </v>
          </cell>
          <cell r="Y1419" t="str">
            <v xml:space="preserve"> </v>
          </cell>
          <cell r="Z1419" t="str">
            <v xml:space="preserve"> </v>
          </cell>
        </row>
        <row r="1420">
          <cell r="B1420" t="str">
            <v>W15</v>
          </cell>
          <cell r="F1420">
            <v>6</v>
          </cell>
          <cell r="G1420">
            <v>110306</v>
          </cell>
          <cell r="K1420">
            <v>0</v>
          </cell>
          <cell r="M1420" t="str">
            <v>non-budget</v>
          </cell>
          <cell r="N1420" t="str">
            <v>non-budget</v>
          </cell>
          <cell r="Q1420" t="str">
            <v>yes</v>
          </cell>
          <cell r="X1420">
            <v>-39290</v>
          </cell>
          <cell r="Y1420">
            <v>-39290</v>
          </cell>
          <cell r="Z1420">
            <v>-39290</v>
          </cell>
        </row>
        <row r="1421">
          <cell r="B1421" t="str">
            <v>W15</v>
          </cell>
          <cell r="F1421">
            <v>6</v>
          </cell>
          <cell r="G1421">
            <v>110306</v>
          </cell>
          <cell r="K1421">
            <v>0</v>
          </cell>
          <cell r="M1421" t="str">
            <v>non-budget</v>
          </cell>
          <cell r="N1421" t="str">
            <v>non-budget</v>
          </cell>
          <cell r="Q1421" t="str">
            <v>yes</v>
          </cell>
          <cell r="X1421">
            <v>500</v>
          </cell>
          <cell r="Y1421">
            <v>500</v>
          </cell>
          <cell r="Z1421" t="str">
            <v xml:space="preserve"> </v>
          </cell>
        </row>
        <row r="1422">
          <cell r="B1422" t="str">
            <v>X16</v>
          </cell>
          <cell r="F1422">
            <v>3</v>
          </cell>
          <cell r="G1422">
            <v>110406</v>
          </cell>
          <cell r="K1422">
            <v>0</v>
          </cell>
          <cell r="M1422" t="str">
            <v>DEL</v>
          </cell>
          <cell r="N1422" t="str">
            <v>Resource</v>
          </cell>
          <cell r="Q1422" t="str">
            <v>no</v>
          </cell>
          <cell r="X1422" t="str">
            <v xml:space="preserve"> </v>
          </cell>
          <cell r="Y1422" t="str">
            <v xml:space="preserve"> </v>
          </cell>
          <cell r="Z1422" t="str">
            <v xml:space="preserve"> </v>
          </cell>
        </row>
        <row r="1423">
          <cell r="B1423" t="str">
            <v>W15</v>
          </cell>
          <cell r="F1423">
            <v>6</v>
          </cell>
          <cell r="G1423">
            <v>110306</v>
          </cell>
          <cell r="K1423">
            <v>0</v>
          </cell>
          <cell r="M1423" t="str">
            <v>non-budget</v>
          </cell>
          <cell r="N1423" t="str">
            <v>non-budget</v>
          </cell>
          <cell r="Q1423" t="str">
            <v>yes</v>
          </cell>
          <cell r="X1423">
            <v>-997</v>
          </cell>
          <cell r="Y1423" t="str">
            <v xml:space="preserve"> </v>
          </cell>
          <cell r="Z1423" t="str">
            <v xml:space="preserve"> </v>
          </cell>
        </row>
        <row r="1424">
          <cell r="B1424" t="str">
            <v>W15</v>
          </cell>
          <cell r="F1424">
            <v>6</v>
          </cell>
          <cell r="G1424">
            <v>110901</v>
          </cell>
          <cell r="K1424">
            <v>0</v>
          </cell>
          <cell r="M1424" t="str">
            <v>non-budget</v>
          </cell>
          <cell r="N1424" t="str">
            <v>non-budget</v>
          </cell>
          <cell r="Q1424" t="str">
            <v>yes</v>
          </cell>
          <cell r="X1424">
            <v>-6000</v>
          </cell>
          <cell r="Y1424">
            <v>-6000</v>
          </cell>
          <cell r="Z1424">
            <v>-6000</v>
          </cell>
        </row>
        <row r="1425">
          <cell r="B1425" t="str">
            <v>W15</v>
          </cell>
          <cell r="F1425">
            <v>2</v>
          </cell>
          <cell r="G1425">
            <v>110306</v>
          </cell>
          <cell r="K1425">
            <v>0</v>
          </cell>
          <cell r="M1425" t="str">
            <v>non-budget</v>
          </cell>
          <cell r="N1425" t="str">
            <v>non-budget</v>
          </cell>
          <cell r="Q1425" t="str">
            <v>yes</v>
          </cell>
          <cell r="X1425" t="str">
            <v xml:space="preserve"> </v>
          </cell>
          <cell r="Y1425" t="str">
            <v xml:space="preserve"> </v>
          </cell>
          <cell r="Z1425" t="str">
            <v xml:space="preserve"> </v>
          </cell>
        </row>
        <row r="1426">
          <cell r="B1426" t="str">
            <v>W15</v>
          </cell>
          <cell r="F1426">
            <v>2</v>
          </cell>
          <cell r="G1426">
            <v>110306</v>
          </cell>
          <cell r="K1426">
            <v>0</v>
          </cell>
          <cell r="M1426" t="str">
            <v>non-budget</v>
          </cell>
          <cell r="N1426" t="str">
            <v>non-budget</v>
          </cell>
          <cell r="Q1426" t="str">
            <v>yes</v>
          </cell>
          <cell r="X1426" t="str">
            <v xml:space="preserve"> </v>
          </cell>
          <cell r="Y1426" t="str">
            <v xml:space="preserve"> </v>
          </cell>
          <cell r="Z1426" t="str">
            <v xml:space="preserve"> </v>
          </cell>
        </row>
        <row r="1427">
          <cell r="B1427" t="str">
            <v>W15</v>
          </cell>
          <cell r="F1427">
            <v>4</v>
          </cell>
          <cell r="G1427">
            <v>110101</v>
          </cell>
          <cell r="K1427">
            <v>0</v>
          </cell>
          <cell r="M1427" t="str">
            <v>non-budget</v>
          </cell>
          <cell r="N1427" t="str">
            <v>non-budget</v>
          </cell>
          <cell r="Q1427" t="str">
            <v>yes</v>
          </cell>
          <cell r="X1427" t="str">
            <v xml:space="preserve"> </v>
          </cell>
          <cell r="Y1427" t="str">
            <v xml:space="preserve"> </v>
          </cell>
          <cell r="Z1427" t="str">
            <v xml:space="preserve"> </v>
          </cell>
        </row>
        <row r="1428">
          <cell r="B1428" t="str">
            <v>Z10</v>
          </cell>
          <cell r="F1428">
            <v>1</v>
          </cell>
          <cell r="G1428">
            <v>110112</v>
          </cell>
          <cell r="K1428">
            <v>0</v>
          </cell>
          <cell r="M1428" t="str">
            <v>non-budget</v>
          </cell>
          <cell r="N1428" t="str">
            <v>non-budget</v>
          </cell>
          <cell r="Q1428" t="str">
            <v>no</v>
          </cell>
          <cell r="X1428" t="str">
            <v xml:space="preserve"> </v>
          </cell>
          <cell r="Y1428" t="str">
            <v xml:space="preserve"> </v>
          </cell>
          <cell r="Z1428" t="str">
            <v xml:space="preserve"> </v>
          </cell>
        </row>
        <row r="1429">
          <cell r="B1429" t="str">
            <v>Z10</v>
          </cell>
          <cell r="F1429">
            <v>1</v>
          </cell>
          <cell r="G1429">
            <v>110234</v>
          </cell>
          <cell r="K1429" t="str">
            <v>PSS</v>
          </cell>
          <cell r="M1429" t="str">
            <v>non-budget</v>
          </cell>
          <cell r="N1429" t="str">
            <v>non-budget</v>
          </cell>
          <cell r="Q1429" t="str">
            <v>no</v>
          </cell>
          <cell r="X1429" t="str">
            <v xml:space="preserve"> </v>
          </cell>
          <cell r="Y1429" t="str">
            <v xml:space="preserve"> </v>
          </cell>
          <cell r="Z1429" t="str">
            <v xml:space="preserve"> </v>
          </cell>
        </row>
        <row r="1430">
          <cell r="B1430" t="str">
            <v>Z10</v>
          </cell>
          <cell r="F1430">
            <v>2</v>
          </cell>
          <cell r="G1430">
            <v>110234</v>
          </cell>
          <cell r="K1430" t="str">
            <v>PSS</v>
          </cell>
          <cell r="M1430" t="str">
            <v>non-budget</v>
          </cell>
          <cell r="N1430" t="str">
            <v>non-budget</v>
          </cell>
          <cell r="Q1430" t="str">
            <v>no</v>
          </cell>
          <cell r="X1430" t="str">
            <v xml:space="preserve"> </v>
          </cell>
          <cell r="Y1430" t="str">
            <v xml:space="preserve"> </v>
          </cell>
          <cell r="Z1430" t="str">
            <v xml:space="preserve"> </v>
          </cell>
        </row>
        <row r="1431">
          <cell r="B1431" t="str">
            <v>W15</v>
          </cell>
          <cell r="F1431">
            <v>8</v>
          </cell>
          <cell r="G1431">
            <v>110306</v>
          </cell>
          <cell r="K1431">
            <v>0</v>
          </cell>
          <cell r="M1431" t="str">
            <v>non-budget</v>
          </cell>
          <cell r="N1431" t="str">
            <v>non-budget</v>
          </cell>
          <cell r="Q1431" t="str">
            <v>yes</v>
          </cell>
          <cell r="X1431" t="str">
            <v xml:space="preserve"> </v>
          </cell>
          <cell r="Y1431" t="str">
            <v xml:space="preserve"> </v>
          </cell>
          <cell r="Z1431" t="str">
            <v xml:space="preserve"> </v>
          </cell>
        </row>
        <row r="1432">
          <cell r="B1432" t="str">
            <v>W15</v>
          </cell>
          <cell r="F1432">
            <v>8</v>
          </cell>
          <cell r="G1432">
            <v>110901</v>
          </cell>
          <cell r="K1432">
            <v>0</v>
          </cell>
          <cell r="M1432" t="str">
            <v>non-budget</v>
          </cell>
          <cell r="N1432" t="str">
            <v>non-budget</v>
          </cell>
          <cell r="Q1432" t="str">
            <v>yes</v>
          </cell>
          <cell r="X1432" t="str">
            <v xml:space="preserve"> </v>
          </cell>
          <cell r="Y1432" t="str">
            <v xml:space="preserve"> </v>
          </cell>
          <cell r="Z1432" t="str">
            <v xml:space="preserve"> </v>
          </cell>
        </row>
        <row r="1433">
          <cell r="B1433" t="str">
            <v>W15</v>
          </cell>
          <cell r="F1433">
            <v>9</v>
          </cell>
          <cell r="G1433">
            <v>110101</v>
          </cell>
          <cell r="K1433">
            <v>0</v>
          </cell>
          <cell r="M1433" t="str">
            <v>non-budget</v>
          </cell>
          <cell r="N1433" t="str">
            <v>non-budget</v>
          </cell>
          <cell r="Q1433" t="str">
            <v>yes</v>
          </cell>
          <cell r="X1433" t="str">
            <v xml:space="preserve"> </v>
          </cell>
          <cell r="Y1433" t="str">
            <v xml:space="preserve"> </v>
          </cell>
          <cell r="Z1433" t="str">
            <v xml:space="preserve"> </v>
          </cell>
        </row>
        <row r="1434">
          <cell r="B1434" t="str">
            <v>W15</v>
          </cell>
          <cell r="F1434">
            <v>9</v>
          </cell>
          <cell r="G1434">
            <v>110101</v>
          </cell>
          <cell r="K1434">
            <v>0</v>
          </cell>
          <cell r="M1434" t="str">
            <v>non-budget</v>
          </cell>
          <cell r="N1434" t="str">
            <v>non-budget</v>
          </cell>
          <cell r="Q1434" t="str">
            <v>yes</v>
          </cell>
          <cell r="X1434" t="str">
            <v xml:space="preserve"> </v>
          </cell>
          <cell r="Y1434" t="str">
            <v xml:space="preserve"> </v>
          </cell>
          <cell r="Z1434" t="str">
            <v xml:space="preserve"> </v>
          </cell>
        </row>
        <row r="1435">
          <cell r="B1435" t="str">
            <v>F40</v>
          </cell>
          <cell r="F1435">
            <v>12</v>
          </cell>
          <cell r="G1435">
            <v>180702</v>
          </cell>
          <cell r="K1435">
            <v>0</v>
          </cell>
          <cell r="M1435" t="str">
            <v>? Non-Rab</v>
          </cell>
          <cell r="N1435" t="str">
            <v>? Non-Rab</v>
          </cell>
          <cell r="Q1435" t="str">
            <v>no</v>
          </cell>
          <cell r="X1435" t="str">
            <v xml:space="preserve"> </v>
          </cell>
          <cell r="Y1435" t="str">
            <v xml:space="preserve"> </v>
          </cell>
          <cell r="Z1435" t="str">
            <v xml:space="preserve"> </v>
          </cell>
        </row>
        <row r="1436">
          <cell r="B1436" t="str">
            <v>F45</v>
          </cell>
          <cell r="F1436">
            <v>12</v>
          </cell>
          <cell r="G1436">
            <v>180702</v>
          </cell>
          <cell r="K1436">
            <v>0</v>
          </cell>
          <cell r="M1436" t="str">
            <v>? Non-Rab</v>
          </cell>
          <cell r="N1436" t="str">
            <v>? Non-Rab</v>
          </cell>
          <cell r="Q1436" t="str">
            <v>no</v>
          </cell>
          <cell r="X1436" t="str">
            <v xml:space="preserve"> </v>
          </cell>
          <cell r="Y1436" t="str">
            <v xml:space="preserve"> </v>
          </cell>
          <cell r="Z1436" t="str">
            <v xml:space="preserve">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onciliation"/>
      <sheetName val="Quick Gap Analysis"/>
      <sheetName val="IT Pay Costing"/>
      <sheetName val="Non Pay"/>
      <sheetName val="Unique"/>
      <sheetName val="Data"/>
      <sheetName val="Exclusions"/>
      <sheetName val="Budgeting Codes"/>
      <sheetName val="Defaults"/>
      <sheetName val="Baseline WF scenari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QUICK HELP"/>
      <sheetName val="GUIDANCE"/>
      <sheetName val="ALL DATA PCTs"/>
      <sheetName val="ALL DATA StHAs"/>
      <sheetName val="ALL DATA SHA RESERVE"/>
      <sheetName val="ALL DATA ON OFF VOTE"/>
      <sheetName val="ALL DATA Both"/>
      <sheetName val="Validation Errors A"/>
      <sheetName val="Validation Errors B"/>
      <sheetName val="RRL"/>
      <sheetName val="Rev Cash"/>
      <sheetName val="CRL"/>
      <sheetName val="Cap Cash"/>
      <sheetName val="Cap to Rev"/>
      <sheetName val="ON OFF VOTE"/>
      <sheetName val="RRL &amp; Rev Cash"/>
      <sheetName val="CRL &amp; Cap Cash"/>
      <sheetName val="RRL &amp; Rev Cash FINAL"/>
      <sheetName val="CRL &amp; Cap Cash FINAL"/>
      <sheetName val="ON OFF VOTE FINAL"/>
      <sheetName val="Cap To Rev FINAL"/>
      <sheetName val="SHA Reserve FINAL"/>
      <sheetName val="No Match Errors Rev"/>
      <sheetName val="No Match Errors Cap"/>
      <sheetName val="No Match Errors Cap To Rev"/>
      <sheetName val="No Match Errors ON OFF"/>
      <sheetName val="VISTA REVENUE NON RECURRENT"/>
      <sheetName val="VISTA REVENUE RECURRENT"/>
      <sheetName val="VISTA CAPITAL"/>
      <sheetName val="VISTA CAP TO REV"/>
      <sheetName val="VISTA SHA RESERVE"/>
      <sheetName val="VISTA ON OFF VOTE"/>
      <sheetName val="TBSheet"/>
      <sheetName val="Mapping"/>
      <sheetName val="Data"/>
      <sheetName val="Input"/>
      <sheetName val="Period"/>
      <sheetName val="Report"/>
      <sheetName val="Balance Errors"/>
      <sheetName val="Budgeting Codes"/>
      <sheetName val="PERSONS"/>
      <sheetName val="MA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co summary"/>
      <sheetName val="Accenture P&amp;L"/>
      <sheetName val="DBD Summary"/>
      <sheetName val="Services summary"/>
      <sheetName val="HW_SW PRICING"/>
      <sheetName val="Day rate Summary Sheet"/>
      <sheetName val="Competitive assessment"/>
      <sheetName val="Sheet2"/>
      <sheetName val="Sheet3"/>
      <sheetName val="WK10 Cap Bal Det"/>
      <sheetName val="WK11 GAAP IS Detail"/>
      <sheetName val="WK2 Bill-Exp Inputs"/>
      <sheetName val="WK16 Seat Capital Costs"/>
      <sheetName val="WK1 Key Assumpt"/>
      <sheetName val="3 TCB Summ"/>
      <sheetName val="5 ACN Mgt View"/>
      <sheetName val="6 ACN Mgt Fcst"/>
      <sheetName val="WK12 GAAP BS Detail"/>
      <sheetName val="WK3 Rev Rec Inputs"/>
      <sheetName val="WK5 Tax Cash Pay Inputs"/>
      <sheetName val="WK7 TCB Inputs"/>
      <sheetName val="WK9 Affil Share Inputs"/>
      <sheetName val="WK13 EVA Detail"/>
      <sheetName val="2 Fin Analysis"/>
      <sheetName val="WK14 Yr 1-3 Metrics Source Info"/>
      <sheetName val="WK15 DSO Calc"/>
      <sheetName val="WK4 Cap Ex Inputs"/>
      <sheetName val="WK6 Risk Adj Inputs"/>
      <sheetName val="WK8 Term Provisions"/>
      <sheetName val="ALL DATA StHAs"/>
      <sheetName val="RefDEx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Report"/>
      <sheetName val="Bubble Data"/>
      <sheetName val="Bubble Chart"/>
      <sheetName val="Cover Sheet"/>
      <sheetName val="Business with DH &amp; Group Bodies"/>
      <sheetName val="PCAccess"/>
      <sheetName val="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new pcts"/>
      <sheetName val="old to new"/>
      <sheetName val="match"/>
      <sheetName val="PCAccess"/>
      <sheetName val="Front"/>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bble Chart"/>
      <sheetName val="Bubble Data"/>
      <sheetName val="Revenue Bubble DA"/>
      <sheetName val="Capital DA"/>
      <sheetName val="Accenture P&amp;L"/>
      <sheetName val="List"/>
      <sheetName val="Defaults"/>
      <sheetName val="#REF"/>
      <sheetName val="Input Table (TB)"/>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Parliamentary Controls Summary"/>
      <sheetName val="HMT Budget Controls Summary"/>
      <sheetName val="COInS Econ Cat Summary"/>
      <sheetName val="Cascade Schedule"/>
      <sheetName val="DHF Cascade Coding"/>
      <sheetName val="Estimate Controls Summary"/>
      <sheetName val="Budget Controls Summary"/>
      <sheetName val="Econ Cat Summary"/>
      <sheetName val="Controls Summary"/>
      <sheetName val="In Year RLAs"/>
      <sheetName val="Final Schedule"/>
      <sheetName val="Budgeting Codes"/>
      <sheetName val="Data"/>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CODE"/>
      <sheetName val="Cascade Detail"/>
      <sheetName val="Budgeting Codes"/>
      <sheetName val="Journal 1"/>
      <sheetName val="DHF Cascade Coding"/>
      <sheetName val="Event 12 with ERO changes"/>
      <sheetName val="Cover Sheet"/>
      <sheetName val="Business with DH &amp; Group Bodie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Notes on Functionality"/>
      <sheetName val="Guidance"/>
      <sheetName val="Operating Cost Statement"/>
      <sheetName val="Balance Sheet"/>
      <sheetName val="Cash Flow Statement"/>
      <sheetName val="Notes to the Account"/>
      <sheetName val="Business with DH &amp; Group Bodies"/>
      <sheetName val="Validation Summary"/>
      <sheetName val="Bodies within RA Boundary"/>
      <sheetName val="qryNew"/>
      <sheetName val="Front"/>
      <sheetName val="Budgeting Codes"/>
    </sheetNames>
    <sheetDataSet>
      <sheetData sheetId="0" refreshError="1"/>
      <sheetData sheetId="1"/>
      <sheetData sheetId="2"/>
      <sheetData sheetId="3"/>
      <sheetData sheetId="4"/>
      <sheetData sheetId="5"/>
      <sheetData sheetId="6"/>
      <sheetData sheetId="7" refreshError="1"/>
      <sheetData sheetId="8"/>
      <sheetData sheetId="9"/>
      <sheetData sheetId="10" refreshError="1"/>
      <sheetData sheetId="11" refreshError="1"/>
      <sheetData sheetId="1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aults"/>
      <sheetName val="Intro"/>
      <sheetName val="Page 1"/>
      <sheetName val="Page 2"/>
      <sheetName val="Page 3"/>
      <sheetName val="Page 4"/>
      <sheetName val="Page 5"/>
      <sheetName val="Page 6"/>
      <sheetName val="Page 7"/>
      <sheetName val="Page 8"/>
      <sheetName val="Page 9"/>
      <sheetName val="Page 10"/>
      <sheetName val="Page 11"/>
      <sheetName val="Page 12"/>
      <sheetName val="Page 13"/>
      <sheetName val="Page 14"/>
      <sheetName val="Page 15"/>
      <sheetName val="Page 16"/>
      <sheetName val="Page 17"/>
      <sheetName val="Page 18"/>
      <sheetName val="Page 19"/>
      <sheetName val="Page 20"/>
      <sheetName val="Page 21"/>
      <sheetName val="Page 22"/>
      <sheetName val="Page 23"/>
      <sheetName val="Page 24"/>
      <sheetName val="Page 25"/>
      <sheetName val="Page 26"/>
      <sheetName val="Page 27"/>
      <sheetName val="Page 28"/>
      <sheetName val="Page 29"/>
      <sheetName val="Page 30"/>
      <sheetName val="Page 31"/>
      <sheetName val="Page 32"/>
      <sheetName val="Page 33"/>
      <sheetName val="Page 34"/>
      <sheetName val="Page 35"/>
      <sheetName val="Page 36"/>
      <sheetName val="Page 37"/>
      <sheetName val="Page 38"/>
      <sheetName val="Page 39"/>
      <sheetName val="Page 40"/>
      <sheetName val="Page 41"/>
      <sheetName val="Page 42"/>
      <sheetName val="Page 43"/>
      <sheetName val="Page 44"/>
      <sheetName val="Page 45"/>
      <sheetName val="Page 46"/>
      <sheetName val="Cover Sheet"/>
      <sheetName val="Business with DH &amp; Group Bodies"/>
    </sheetNames>
    <sheetDataSet>
      <sheetData sheetId="0">
        <row r="58">
          <cell r="B58" t="str">
            <v>Sumacc_Final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 sheetId="49"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SHA Summary - Transitional"/>
      <sheetName val="SHA Summary"/>
      <sheetName val="SHAs"/>
      <sheetName val="PCTs"/>
      <sheetName val="TRUSTs"/>
      <sheetName val="April Bott Lines"/>
      <sheetName val="Mar06"/>
      <sheetName val="Defaults"/>
      <sheetName val="Accenture P&amp;L"/>
      <sheetName val="Cover Sheet"/>
    </sheetNames>
    <sheetDataSet>
      <sheetData sheetId="0" refreshError="1">
        <row r="18">
          <cell r="L18" t="str">
            <v>2006/2007P01</v>
          </cell>
        </row>
        <row r="21">
          <cell r="C21">
            <v>4</v>
          </cell>
          <cell r="F21">
            <v>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5 (2)"/>
      <sheetName val="COINS base data"/>
      <sheetName val="COINS Information profiles "/>
      <sheetName val="COINS DAR 08-06-09"/>
      <sheetName val="Dispo Controls Explained"/>
      <sheetName val="Annual Report Tables"/>
      <sheetName val="Overall position summary"/>
      <sheetName val="Reported Pos Explained"/>
      <sheetName val="Non-cash Comparison (2)"/>
      <sheetName val="Note 2 Significant Variations"/>
      <sheetName val="PHS change"/>
      <sheetName val="Note 2 Rec"/>
      <sheetName val="Note 2"/>
      <sheetName val="Parly Funding"/>
      <sheetName val="Backing sheet 2 - Parly funding"/>
      <sheetName val="Overall Rev Rec"/>
      <sheetName val="Overall Cap Rec"/>
      <sheetName val="Cost of Capital"/>
      <sheetName val="ALB draft accounts "/>
      <sheetName val="2008-9 Resource Acc Template"/>
      <sheetName val="NAO Cost of Capital Calc"/>
      <sheetName val="Sheet1"/>
      <sheetName val="RD table"/>
      <sheetName val="NHS Trust &amp; FT Summary Q3"/>
      <sheetName val="RD 2008-09 ANNEX 2"/>
      <sheetName val="Economic Categories Summary"/>
      <sheetName val="M12 Dispo Controls Explaine (2)"/>
      <sheetName val="M12 Dispo Controls Explained"/>
      <sheetName val="DISPO MONTHLY CONTROL M11"/>
      <sheetName val="DISPO MONTHLY CONTROL"/>
      <sheetName val="RA Narrative"/>
      <sheetName val="RA Narrative working"/>
      <sheetName val="RA Summary"/>
      <sheetName val="Resource Account Tables"/>
      <sheetName val="Tab1 "/>
      <sheetName val="Tab2"/>
      <sheetName val="Tab3"/>
      <sheetName val="Tab4"/>
      <sheetName val="Tab4a"/>
      <sheetName val="Tab5"/>
      <sheetName val="New Tab6"/>
      <sheetName val="Tab7"/>
      <sheetName val="Tab8"/>
      <sheetName val="RD Growth"/>
      <sheetName val="OVERALL M10 SUMMARY &amp; VARIANCES"/>
      <sheetName val="Spring Estimate 2008-09"/>
      <sheetName val="2008-9 Difference"/>
      <sheetName val="Dispo Reported Pos Explained"/>
      <sheetName val="Analysis"/>
      <sheetName val="NDPB"/>
      <sheetName val="GFC"/>
      <sheetName val="GFC Adjustments "/>
      <sheetName val="NHS"/>
      <sheetName val="PDC"/>
      <sheetName val="PDC Issues &amp; Repayments"/>
      <sheetName val="GFC FSG - NIC TDR EEA WF"/>
      <sheetName val="RDEL Graph"/>
      <sheetName val="RDEL by Sector"/>
      <sheetName val="RDEL Sector Graph"/>
      <sheetName val="CDEL by Sector"/>
      <sheetName val="CDEL Sector Graph"/>
      <sheetName val="Goods and services profile"/>
      <sheetName val=" M12 RfR1 ALBs ALB05 Consol"/>
      <sheetName val="M12 RfR2 PSS CSCI &amp; GSCC Consol"/>
      <sheetName val="M12 RfR2 Other Bodies ALB05 Con"/>
      <sheetName val="M12 CA RfR1 ALBs ALB08 Conso"/>
      <sheetName val="M12 CA RfR2 PSS CSCI &amp; GSCC Con"/>
      <sheetName val="M12 CAP RfR2 Other Bod ALB08 Co"/>
      <sheetName val="EYF tables"/>
      <sheetName val="EYF form"/>
      <sheetName val="PW Expl"/>
      <sheetName val="Growth Calcs"/>
      <sheetName val="Front"/>
      <sheetName val="Disclosure Amend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 sheetId="7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SHA Summary"/>
      <sheetName val="SHAs"/>
      <sheetName val="PCTs"/>
      <sheetName val="TRUSTs"/>
      <sheetName val="DATA"/>
      <sheetName val="PlanBottLinesQuery"/>
      <sheetName val="PlanPivot"/>
      <sheetName val="Cover Sheet"/>
      <sheetName val="Business with DH &amp; Group Bodies"/>
    </sheetNames>
    <sheetDataSet>
      <sheetData sheetId="0" refreshError="1"/>
      <sheetData sheetId="1"/>
      <sheetData sheetId="2"/>
      <sheetData sheetId="3"/>
      <sheetData sheetId="4" refreshError="1"/>
      <sheetData sheetId="5"/>
      <sheetData sheetId="6"/>
      <sheetData sheetId="7"/>
      <sheetData sheetId="8" refreshError="1"/>
      <sheetData sheetId="9"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aults"/>
      <sheetName val="PCT01"/>
      <sheetName val="PCT02"/>
      <sheetName val="PCT03"/>
      <sheetName val="PCT04"/>
      <sheetName val="PCT04a"/>
      <sheetName val="PCT05"/>
      <sheetName val="PCT06"/>
      <sheetName val="PCT07"/>
      <sheetName val="PCT08"/>
      <sheetName val="PCT09"/>
      <sheetName val="PCT10"/>
      <sheetName val="PCT11"/>
      <sheetName val="PCT12"/>
      <sheetName val="PCT13"/>
      <sheetName val="PCT14"/>
      <sheetName val="PCT15"/>
      <sheetName val="PCT16"/>
      <sheetName val="PCT17"/>
      <sheetName val="PCT18"/>
      <sheetName val="PCT19"/>
      <sheetName val="PCT20"/>
      <sheetName val="PCT21"/>
      <sheetName val="PCT24"/>
      <sheetName val="PCT25"/>
      <sheetName val="NHS BT"/>
      <sheetName val="CHRE"/>
      <sheetName val="CQC"/>
      <sheetName val="HFEA"/>
      <sheetName val="HPA"/>
      <sheetName val="HTA"/>
      <sheetName val="NHSi"/>
      <sheetName val="MHRA"/>
      <sheetName val="NIBSC"/>
      <sheetName val="NICE"/>
      <sheetName val="NPSA"/>
      <sheetName val="NTA"/>
      <sheetName val="NHS PROF"/>
    </sheetNames>
    <sheetDataSet>
      <sheetData sheetId="0">
        <row r="59">
          <cell r="B59" t="str">
            <v>Sumacc_Draft_Res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6Neighbours"/>
      <sheetName val="152PCTto100HA"/>
      <sheetName val="2006PCTs"/>
      <sheetName val="2005PCTs"/>
      <sheetName val="2004PCTsNew"/>
      <sheetName val="2004PCTsOld"/>
      <sheetName val="2002PCTs"/>
      <sheetName val="SHAs"/>
      <sheetName val="HAs"/>
      <sheetName val="ROs"/>
      <sheetName val="Trusts"/>
      <sheetName val="LA"/>
      <sheetName val="NewRegions100HAs"/>
      <sheetName val="95HACodes"/>
      <sheetName val="Prisons"/>
      <sheetName val="PCTsToTVRegions"/>
      <sheetName val="Timeline"/>
      <sheetName val="new pcts"/>
      <sheetName val="6.2 LDP Efficiency"/>
      <sheetName val="PCAccess"/>
      <sheetName val="ETR"/>
      <sheetName val="2008Orgs"/>
      <sheetName val="2010PCTs"/>
      <sheetName val="2008PCTs"/>
      <sheetName val="Benchmark"/>
      <sheetName val="LAD2008"/>
      <sheetName val="LAD2009"/>
      <sheetName val="Age"/>
      <sheetName val="Summary"/>
      <sheetName val="CurrentTrusts"/>
      <sheetName val="Budgeting Codes"/>
      <sheetName val="Accenture P&amp;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sheetData sheetId="21"/>
      <sheetData sheetId="22"/>
      <sheetData sheetId="23"/>
      <sheetData sheetId="24"/>
      <sheetData sheetId="25"/>
      <sheetData sheetId="26"/>
      <sheetData sheetId="27"/>
      <sheetData sheetId="28" refreshError="1"/>
      <sheetData sheetId="29"/>
      <sheetData sheetId="30" refreshError="1"/>
      <sheetData sheetId="3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Page 1"/>
      <sheetName val="Page 6"/>
      <sheetName val="Page 7"/>
      <sheetName val="Page 8"/>
      <sheetName val="Page 9"/>
      <sheetName val="Page 10"/>
      <sheetName val="Page 11"/>
      <sheetName val="Page 12"/>
      <sheetName val="Page 13"/>
      <sheetName val="Page 14"/>
      <sheetName val="Page 15"/>
      <sheetName val="Page 16"/>
      <sheetName val="Page 17"/>
      <sheetName val="Page 18"/>
      <sheetName val="Page 19"/>
      <sheetName val="Page 20"/>
      <sheetName val="Page 21"/>
      <sheetName val="Page 22"/>
      <sheetName val="Page 23"/>
      <sheetName val="Page 24"/>
      <sheetName val="Page 25"/>
      <sheetName val="Page 26"/>
      <sheetName val="Page 27"/>
      <sheetName val="Page 28"/>
      <sheetName val="Page 29"/>
      <sheetName val="Page 30"/>
      <sheetName val="Page 31"/>
      <sheetName val="Page 32"/>
      <sheetName val="Page 33"/>
      <sheetName val="Page 34"/>
      <sheetName val="Page 35"/>
      <sheetName val="Page 36"/>
      <sheetName val="Page 37"/>
      <sheetName val="Page 38"/>
      <sheetName val="Page 39"/>
      <sheetName val="Page 40"/>
      <sheetName val="Page 41"/>
      <sheetName val="Page 42"/>
      <sheetName val="Page 43"/>
      <sheetName val="Page 44"/>
      <sheetName val="Page 45"/>
      <sheetName val="Page 46"/>
      <sheetName val="P99 Adjustments"/>
      <sheetName val="P98 Adjustments"/>
      <sheetName val="P50 Adjustments"/>
      <sheetName val="P49 Adjustments"/>
      <sheetName val="P98 AoB Resub"/>
      <sheetName val="5P1 Audited File"/>
      <sheetName val="DrCr Elimination"/>
      <sheetName val="Expenditure"/>
      <sheetName val="Income"/>
      <sheetName val="Collated data"/>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sheetName val="2008"/>
      <sheetName val="missing returns"/>
      <sheetName val="Annex A"/>
      <sheetName val="TRUSTs"/>
      <sheetName val="Collated data"/>
      <sheetName val="Cover Sheet"/>
      <sheetName val="Business with DH &amp; Group Bodies"/>
      <sheetName val="new pcts"/>
    </sheetNames>
    <sheetDataSet>
      <sheetData sheetId="0" refreshError="1">
        <row r="41">
          <cell r="C41">
            <v>114</v>
          </cell>
          <cell r="D41">
            <v>250</v>
          </cell>
          <cell r="F41">
            <v>151</v>
          </cell>
          <cell r="G41">
            <v>250</v>
          </cell>
        </row>
        <row r="42">
          <cell r="C42">
            <v>119.5</v>
          </cell>
          <cell r="D42">
            <v>265.5</v>
          </cell>
          <cell r="F42">
            <v>155</v>
          </cell>
          <cell r="G42">
            <v>265.5</v>
          </cell>
        </row>
        <row r="43">
          <cell r="C43">
            <v>0.95397489539748959</v>
          </cell>
          <cell r="D43">
            <v>0.94161958568738224</v>
          </cell>
          <cell r="E43">
            <v>1</v>
          </cell>
          <cell r="F43">
            <v>0.97419354838709682</v>
          </cell>
          <cell r="G43">
            <v>0.94161958568738224</v>
          </cell>
          <cell r="H43">
            <v>1</v>
          </cell>
        </row>
        <row r="46">
          <cell r="D46">
            <v>260</v>
          </cell>
          <cell r="F46">
            <v>153</v>
          </cell>
          <cell r="G46">
            <v>260</v>
          </cell>
        </row>
        <row r="47">
          <cell r="D47">
            <v>271</v>
          </cell>
          <cell r="F47">
            <v>157</v>
          </cell>
          <cell r="G47">
            <v>271</v>
          </cell>
        </row>
        <row r="48">
          <cell r="C48">
            <v>1</v>
          </cell>
          <cell r="D48">
            <v>0.95940959409594095</v>
          </cell>
          <cell r="E48">
            <v>1</v>
          </cell>
          <cell r="F48">
            <v>0.97452229299363058</v>
          </cell>
          <cell r="G48">
            <v>0.95940959409594095</v>
          </cell>
          <cell r="H48">
            <v>1</v>
          </cell>
        </row>
      </sheetData>
      <sheetData sheetId="1"/>
      <sheetData sheetId="2"/>
      <sheetData sheetId="3"/>
      <sheetData sheetId="4" refreshError="1"/>
      <sheetData sheetId="5" refreshError="1"/>
      <sheetData sheetId="6" refreshError="1"/>
      <sheetData sheetId="7" refreshError="1"/>
      <sheetData sheetId="8"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 Narrative (2008-09"/>
      <sheetName val="Sheet5"/>
      <sheetName val="RA Narrative"/>
      <sheetName val="RA Narrative working"/>
      <sheetName val="RA Summary"/>
      <sheetName val="Resource Account Tables"/>
      <sheetName val="Tab1 "/>
      <sheetName val="Tab2"/>
      <sheetName val="Tab3"/>
      <sheetName val="Tab4"/>
      <sheetName val="Tab4a"/>
      <sheetName val="Tab5"/>
      <sheetName val="Tab6"/>
      <sheetName val="Tab7"/>
      <sheetName val="briefing tables"/>
      <sheetName val="Resource Account BL Positio (2)"/>
      <sheetName val="All Sectors 23 June"/>
      <sheetName val="RD Growth"/>
      <sheetName val="All sectors"/>
      <sheetName val="26 May 2010 Journals"/>
      <sheetName val="Resource Account BL Position"/>
      <sheetName val="CS Note 2 reattributed 18.05.10"/>
      <sheetName val="Sheet3"/>
      <sheetName val="REVENUE"/>
      <sheetName val="NHS "/>
      <sheetName val="DH "/>
      <sheetName val="DH BMS"/>
      <sheetName val="Sheet4"/>
      <sheetName val="RA Changes"/>
      <sheetName val="PHS change"/>
      <sheetName val="ALB changes"/>
      <sheetName val="DH Other"/>
      <sheetName val="GF"/>
      <sheetName val="Revenue Dispo"/>
      <sheetName val="Revenue Dispo (2)"/>
      <sheetName val="VIREMENT PROFORMA"/>
      <sheetName val="PG Note 24.3"/>
      <sheetName val="CAPITAL"/>
      <sheetName val="Sheet1"/>
      <sheetName val="CDEL"/>
      <sheetName val="Capital Reconciliation"/>
      <sheetName val="2. Overall Dispo"/>
      <sheetName val="Stage 3a"/>
      <sheetName val="NAO Cost of Capital Calc"/>
      <sheetName val="Accounts Rec Revised"/>
      <sheetName val="Journals 17 May"/>
      <sheetName val="NHS  (original)"/>
      <sheetName val="Parly funding"/>
      <sheetName val="CMIC update"/>
      <sheetName val="Sheet1 (2)"/>
      <sheetName val="DOH breakdown"/>
      <sheetName val="REC"/>
      <sheetName val="Note 4 Rec"/>
      <sheetName val="Sheet2"/>
      <sheetName val="DHF Cascade Coding"/>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3 &amp; 5.4"/>
      <sheetName val="Table 5.6"/>
      <sheetName val="#REF"/>
      <sheetName val="Table 5.2"/>
      <sheetName val="Table 5.5 "/>
      <sheetName val="Table 5.15"/>
      <sheetName val="Table 5.16"/>
      <sheetName val="Table 5.17"/>
      <sheetName val="Table 5.18"/>
      <sheetName val="Table 5.19"/>
      <sheetName val="Table 5.20"/>
      <sheetName val="Table 5.5"/>
      <sheetName val="Table 5.7"/>
      <sheetName val="Table 5.8"/>
      <sheetName val="Table 5.9"/>
      <sheetName val="Table 5.10"/>
      <sheetName val="Table 5.11"/>
      <sheetName val="Table 5.12"/>
      <sheetName val="Table 5.13"/>
      <sheetName val="Table 5.14"/>
      <sheetName val="2003HCHS"/>
      <sheetName val="PERSONS"/>
      <sheetName val="Annex"/>
      <sheetName val="Front"/>
      <sheetName val="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 Narrative (2008-09"/>
      <sheetName val="Sheet5"/>
      <sheetName val="RA Narrative"/>
      <sheetName val="RA Narrative working"/>
      <sheetName val="RA Summary"/>
      <sheetName val="Resource Account Tables"/>
      <sheetName val="Tab1 "/>
      <sheetName val="Tab2"/>
      <sheetName val="Tab3"/>
      <sheetName val="Tab4"/>
      <sheetName val="Tab4a"/>
      <sheetName val="Tab5"/>
      <sheetName val="Tab6"/>
      <sheetName val="Tab7"/>
      <sheetName val="briefing tables"/>
      <sheetName val="Resource Account BL Positio (2)"/>
      <sheetName val="All Sectors 23 June"/>
      <sheetName val="RD Growth"/>
      <sheetName val="All sectors"/>
      <sheetName val="26 May 2010 Journals"/>
      <sheetName val="Resource Account BL Position"/>
      <sheetName val="CS Note 2 reattributed 18.05.10"/>
      <sheetName val="Sheet3"/>
      <sheetName val="REVENUE"/>
      <sheetName val="NHS "/>
      <sheetName val="DH "/>
      <sheetName val="DH BMS"/>
      <sheetName val="Sheet4"/>
      <sheetName val="RA Changes"/>
      <sheetName val="PHS change"/>
      <sheetName val="ALB changes"/>
      <sheetName val="DH Other"/>
      <sheetName val="GF"/>
      <sheetName val="Revenue Dispo"/>
      <sheetName val="Revenue Dispo (2)"/>
      <sheetName val="VIREMENT PROFORMA"/>
      <sheetName val="PG Note 24.3"/>
      <sheetName val="CAPITAL"/>
      <sheetName val="Sheet1"/>
      <sheetName val="CDEL"/>
      <sheetName val="Capital Reconciliation"/>
      <sheetName val="2. Overall Dispo"/>
      <sheetName val="Stage 3a"/>
      <sheetName val="NAO Cost of Capital Calc"/>
      <sheetName val="Accounts Rec Revised"/>
      <sheetName val="Journals 17 May"/>
      <sheetName val="NHS  (original)"/>
      <sheetName val="Parly funding"/>
      <sheetName val="CMIC update"/>
      <sheetName val="Sheet1 (2)"/>
      <sheetName val="DOH breakdown"/>
      <sheetName val="REC"/>
      <sheetName val="Note 4 Rec"/>
      <sheetName val="Sheet2"/>
      <sheetName val="DHF Cascade Co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Notes on Functionality"/>
      <sheetName val="Guidance"/>
      <sheetName val="Operating Cost Statement"/>
      <sheetName val="Balance Sheet"/>
      <sheetName val="Cash Flow Statement"/>
      <sheetName val="Notes to the Account"/>
      <sheetName val="Business with DH &amp; Group Bodies"/>
      <sheetName val="Validation Summary"/>
      <sheetName val="Journal"/>
      <sheetName val="Bodies within RA Boundary"/>
      <sheetName val="Report"/>
      <sheetName val="Dnurse"/>
      <sheetName val="#REF"/>
      <sheetName val="ComPsy"/>
      <sheetName val="qryNew"/>
      <sheetName val="DHF Cascade Coding"/>
      <sheetName val="Budgeting Codes"/>
      <sheetName val="Annex"/>
    </sheetNames>
    <sheetDataSet>
      <sheetData sheetId="0" refreshError="1"/>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ear Cash"/>
      <sheetName val="Programme"/>
      <sheetName val="Non Cash"/>
      <sheetName val="CODE"/>
      <sheetName val="Capital"/>
      <sheetName val="Exclusions"/>
      <sheetName val="Pivot Tables"/>
      <sheetName val="Profile"/>
      <sheetName val="4. Cascade Coding"/>
    </sheetNames>
    <sheetDataSet>
      <sheetData sheetId="0"/>
      <sheetData sheetId="1"/>
      <sheetData sheetId="2"/>
      <sheetData sheetId="3" refreshError="1"/>
      <sheetData sheetId="4"/>
      <sheetData sheetId="5"/>
      <sheetData sheetId="6" refreshError="1"/>
      <sheetData sheetId="7" refreshError="1"/>
      <sheetData sheetId="8"/>
      <sheetData sheetId="9"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ar Cash 2009-10"/>
      <sheetName val="Risks &amp; Pressures"/>
      <sheetName val="Notes, Actions etc"/>
      <sheetName val="Non Cash 2009-10"/>
      <sheetName val="Capital 2009-10"/>
      <sheetName val="Headcount 2009-10"/>
      <sheetName val="AC"/>
      <sheetName val="CHRE"/>
      <sheetName val="CQC"/>
      <sheetName val="CQC (incl income)"/>
      <sheetName val="GSCC"/>
      <sheetName val="HFEA"/>
      <sheetName val="HPA"/>
      <sheetName val="HTA"/>
      <sheetName val="IC"/>
      <sheetName val="MHRA"/>
      <sheetName val="NIBSC"/>
      <sheetName val="NHS BSA"/>
      <sheetName val="NHS BT"/>
      <sheetName val="NHS PASA"/>
      <sheetName val="NHS PROF"/>
      <sheetName val="NHSi"/>
      <sheetName val="NHSLA"/>
      <sheetName val="NICE"/>
      <sheetName val="NPSA"/>
      <sheetName val="NTA"/>
      <sheetName val="PMETB"/>
      <sheetName val="MONITOR"/>
      <sheetName val="Summary "/>
      <sheetName val="Pressures 1"/>
      <sheetName val="Revised Pressures"/>
      <sheetName val="Overview"/>
      <sheetName val="Reconciliation"/>
      <sheetName val="Cluster C trail"/>
      <sheetName val="Rec base comp"/>
      <sheetName val="Status of issue"/>
      <sheetName val="4. Cascade Coding"/>
      <sheetName val="Exclus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0-70 target"/>
      <sheetName val="DG reconciliation"/>
      <sheetName val="Near cash by DG"/>
      <sheetName val="Check spend"/>
      <sheetName val="near cash profile by DG"/>
      <sheetName val="Prog Rev By DG"/>
      <sheetName val="Prog Rev Non Cash"/>
      <sheetName val="Prog Rev Near Cash Expanded"/>
      <sheetName val="near cash profiles expand"/>
      <sheetName val="Exclusions"/>
      <sheetName val="CODE"/>
      <sheetName val="Key"/>
      <sheetName val="Report"/>
      <sheetName val="two"/>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refreshError="1"/>
      <sheetData sheetId="13"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SHA Summary"/>
      <sheetName val="SHAs"/>
      <sheetName val="PCTs"/>
      <sheetName val="TRUSTs"/>
      <sheetName val="PlanBottLinesQuery"/>
      <sheetName val="PlanPivot"/>
      <sheetName val="Report"/>
      <sheetName val="List"/>
    </sheetNames>
    <sheetDataSet>
      <sheetData sheetId="0"/>
      <sheetData sheetId="1"/>
      <sheetData sheetId="2"/>
      <sheetData sheetId="3"/>
      <sheetData sheetId="4" refreshError="1">
        <row r="5">
          <cell r="U5">
            <v>0</v>
          </cell>
        </row>
        <row r="11">
          <cell r="U11">
            <v>3</v>
          </cell>
        </row>
        <row r="36">
          <cell r="U36">
            <v>3</v>
          </cell>
        </row>
        <row r="43">
          <cell r="U43">
            <v>4</v>
          </cell>
        </row>
        <row r="44">
          <cell r="U44">
            <v>1</v>
          </cell>
        </row>
        <row r="49">
          <cell r="U49">
            <v>4</v>
          </cell>
        </row>
        <row r="103">
          <cell r="U103">
            <v>4</v>
          </cell>
        </row>
        <row r="132">
          <cell r="U132">
            <v>1</v>
          </cell>
        </row>
        <row r="155">
          <cell r="U155">
            <v>2</v>
          </cell>
        </row>
        <row r="164">
          <cell r="U164">
            <v>1</v>
          </cell>
        </row>
        <row r="170">
          <cell r="U170">
            <v>2</v>
          </cell>
        </row>
        <row r="179">
          <cell r="U179">
            <v>3</v>
          </cell>
        </row>
      </sheetData>
      <sheetData sheetId="5"/>
      <sheetData sheetId="6"/>
      <sheetData sheetId="7" refreshError="1"/>
      <sheetData sheetId="8"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bill Status"/>
      <sheetName val="DDRB pay metrics"/>
      <sheetName val="NHSPRB pay metrics"/>
      <sheetName val="pay metric assumptions"/>
      <sheetName val="Interactive inputs &amp; results"/>
      <sheetName val="Annex results (pay metrics)"/>
      <sheetName val="Drift outputs"/>
      <sheetName val="Calculations"/>
      <sheetName val="On-costs"/>
      <sheetName val="WF scenarios"/>
      <sheetName val="Baseline &amp; default assumptions"/>
      <sheetName val="M&amp;D settlement"/>
      <sheetName val="drift calc"/>
      <sheetName val="CSR pay table"/>
      <sheetName val="pay metrics for HMT"/>
      <sheetName val="Developer notes"/>
      <sheetName val="Baseline WF scenarios"/>
      <sheetName val="2. Overall Dispo"/>
      <sheetName val="Cover Sheet"/>
      <sheetName val="Business with DH &amp; Group Bodies"/>
      <sheetName val="#REF"/>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licy - Table 1"/>
      <sheetName val="Notes"/>
      <sheetName val="Table 2"/>
      <sheetName val="Table 3"/>
      <sheetName val="Table 4"/>
      <sheetName val="#REF"/>
      <sheetName val="Baseline WF scenarios"/>
      <sheetName val="DHF Cascade Coding"/>
      <sheetName val="TRUSTs"/>
    </sheetNames>
    <sheetDataSet>
      <sheetData sheetId="0" refreshError="1"/>
      <sheetData sheetId="1"/>
      <sheetData sheetId="2"/>
      <sheetData sheetId="3"/>
      <sheetData sheetId="4"/>
      <sheetData sheetId="5" refreshError="1"/>
      <sheetData sheetId="6" refreshError="1"/>
      <sheetData sheetId="7" refreshError="1"/>
      <sheetData sheetId="8"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tro"/>
      <sheetName val="Scenario Data"/>
    </sheetNames>
    <sheetDataSet>
      <sheetData sheetId="0" refreshError="1"/>
      <sheetData sheetId="1" refreshError="1"/>
      <sheetData sheetId="2"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Errors"/>
      <sheetName val="Disclosure Amendments"/>
      <sheetName val="Operating Cost Statement"/>
      <sheetName val="Notes on Functionality"/>
      <sheetName val="Guidance"/>
      <sheetName val="Cash Flow Statement"/>
      <sheetName val="Notes to the Account"/>
      <sheetName val="Business with DH &amp; Group Bodies"/>
      <sheetName val="Validation Summary"/>
      <sheetName val="Bodies within RA Boundary"/>
      <sheetName val="Cover Sheet"/>
      <sheetName val="10.06"/>
      <sheetName val="Intro"/>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sheetName val="Net WP"/>
      <sheetName val="Intro"/>
      <sheetName val="Exclusions"/>
      <sheetName val="Data Sheet"/>
      <sheetName val="#REF"/>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Key Messages"/>
      <sheetName val="Other Messages"/>
      <sheetName val="SHA_lookup_table"/>
      <sheetName val="Update"/>
      <sheetName val="TLAssign"/>
      <sheetName val="CommentClose"/>
      <sheetName val="DataIn"/>
      <sheetName val="TrajIn"/>
      <sheetName val="Org_Lookup_Table"/>
      <sheetName val="KeyPrioritiesTimeseries"/>
      <sheetName val="AllIndicatorsTimeseries"/>
      <sheetName val="KeyPrioritiesOrgComparison"/>
      <sheetName val="AllIndicatorsOrgComparison"/>
      <sheetName val="Provider Breakdown"/>
      <sheetName val="AmbulancePerformance"/>
      <sheetName val="AmbFeeder"/>
      <sheetName val="Months"/>
      <sheetName val="Mar06"/>
      <sheetName val="Apr06"/>
      <sheetName val="May06"/>
      <sheetName val="Jun06"/>
      <sheetName val="Jul06"/>
      <sheetName val="Aug06"/>
      <sheetName val="Sep06"/>
      <sheetName val="Oct06"/>
      <sheetName val="Nov06"/>
      <sheetName val="Dec06"/>
      <sheetName val="Jan07"/>
      <sheetName val="Feb07"/>
      <sheetName val="Mar07"/>
      <sheetName val="#REF"/>
      <sheetName val="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7">
          <cell r="A7" t="str">
            <v>EN</v>
          </cell>
          <cell r="C7">
            <v>0.75443947914473886</v>
          </cell>
          <cell r="D7">
            <v>0.86405707085943462</v>
          </cell>
          <cell r="E7">
            <v>0.97474180164262747</v>
          </cell>
          <cell r="F7">
            <v>0.99936250971243312</v>
          </cell>
          <cell r="G7">
            <v>0.99936444295136118</v>
          </cell>
          <cell r="H7">
            <v>126</v>
          </cell>
          <cell r="J7">
            <v>905</v>
          </cell>
          <cell r="K7">
            <v>13934.016492205306</v>
          </cell>
          <cell r="L7">
            <v>188722.45671740017</v>
          </cell>
          <cell r="M7">
            <v>784548</v>
          </cell>
          <cell r="N7">
            <v>199</v>
          </cell>
          <cell r="Q7">
            <v>0.99586898873980023</v>
          </cell>
          <cell r="R7">
            <v>0.992781106872342</v>
          </cell>
          <cell r="S7">
            <v>69208</v>
          </cell>
          <cell r="T7">
            <v>8.4127713473708274E-2</v>
          </cell>
          <cell r="V7">
            <v>179628</v>
          </cell>
          <cell r="W7">
            <v>0.55742450711255298</v>
          </cell>
          <cell r="X7">
            <v>0.99915418076365392</v>
          </cell>
          <cell r="Y7">
            <v>0.99201232384321336</v>
          </cell>
          <cell r="Z7">
            <v>0.92916603602240044</v>
          </cell>
          <cell r="AA7">
            <v>0</v>
          </cell>
          <cell r="AB7">
            <v>0.95780650160250769</v>
          </cell>
          <cell r="AC7">
            <v>0.5916849015317287</v>
          </cell>
          <cell r="AD7">
            <v>8051</v>
          </cell>
          <cell r="AE7">
            <v>83804</v>
          </cell>
          <cell r="AF7">
            <v>0.78432280921435216</v>
          </cell>
          <cell r="AG7">
            <v>2.2571522551086146E-2</v>
          </cell>
          <cell r="AH7">
            <v>613</v>
          </cell>
          <cell r="AI7">
            <v>1145.6400000000001</v>
          </cell>
          <cell r="AJ7">
            <v>45186</v>
          </cell>
          <cell r="AK7">
            <v>817.70999801158939</v>
          </cell>
          <cell r="AL7">
            <v>0.15765148442853347</v>
          </cell>
          <cell r="AM7">
            <v>0.28548181855563665</v>
          </cell>
          <cell r="AN7">
            <v>0.51450790746307673</v>
          </cell>
          <cell r="AO7">
            <v>-512090.08753999998</v>
          </cell>
          <cell r="AQ7">
            <v>9657322.9000000004</v>
          </cell>
          <cell r="AR7">
            <v>-2.6570233475411431E-3</v>
          </cell>
          <cell r="AS7">
            <v>4911889</v>
          </cell>
          <cell r="AT7">
            <v>1.201987829106832E-2</v>
          </cell>
          <cell r="AU7">
            <v>8054778</v>
          </cell>
          <cell r="AV7">
            <v>4.0990738391453174E-3</v>
          </cell>
          <cell r="AW7">
            <v>5684431</v>
          </cell>
          <cell r="AX7">
            <v>2.0549178257356582E-2</v>
          </cell>
          <cell r="AY7">
            <v>0.70326933337743047</v>
          </cell>
          <cell r="AZ7">
            <v>4677745.6399999997</v>
          </cell>
          <cell r="BA7">
            <v>4.3446019756844922E-2</v>
          </cell>
          <cell r="BB7">
            <v>93780.460763953888</v>
          </cell>
          <cell r="BC7">
            <v>5415.9999950319998</v>
          </cell>
          <cell r="BD7">
            <v>176095.10249400701</v>
          </cell>
          <cell r="BE7">
            <v>738.99999207999997</v>
          </cell>
          <cell r="BF7">
            <v>311644.96411148389</v>
          </cell>
          <cell r="BG7">
            <v>1443.9999998129997</v>
          </cell>
          <cell r="BH7">
            <v>101314</v>
          </cell>
          <cell r="BI7">
            <v>62629</v>
          </cell>
          <cell r="BJ7">
            <v>9818</v>
          </cell>
        </row>
        <row r="8">
          <cell r="A8" t="str">
            <v>Q30</v>
          </cell>
          <cell r="C8">
            <v>0.79778526721232546</v>
          </cell>
          <cell r="D8">
            <v>0.96495720242885363</v>
          </cell>
          <cell r="E8">
            <v>0.98907373392810283</v>
          </cell>
          <cell r="F8">
            <v>1</v>
          </cell>
          <cell r="G8">
            <v>1</v>
          </cell>
          <cell r="H8">
            <v>0</v>
          </cell>
          <cell r="J8">
            <v>0</v>
          </cell>
          <cell r="K8">
            <v>1107.0415000009998</v>
          </cell>
          <cell r="L8">
            <v>3571.2990000039999</v>
          </cell>
          <cell r="M8">
            <v>37052</v>
          </cell>
          <cell r="N8">
            <v>0</v>
          </cell>
          <cell r="Q8">
            <v>1</v>
          </cell>
          <cell r="R8">
            <v>0.99308862280985621</v>
          </cell>
          <cell r="S8">
            <v>6789</v>
          </cell>
          <cell r="T8">
            <v>0.15134761575673808</v>
          </cell>
          <cell r="U8" t="str">
            <v/>
          </cell>
          <cell r="V8">
            <v>11239</v>
          </cell>
          <cell r="W8">
            <v>0.53273731264790958</v>
          </cell>
          <cell r="X8">
            <v>0.99968253968253973</v>
          </cell>
          <cell r="Y8">
            <v>0.98987854251012142</v>
          </cell>
          <cell r="Z8">
            <v>0.93028846153846156</v>
          </cell>
          <cell r="AA8">
            <v>0</v>
          </cell>
          <cell r="AB8">
            <v>0.96664716208308954</v>
          </cell>
          <cell r="AC8">
            <v>0.61184210526315785</v>
          </cell>
          <cell r="AD8">
            <v>904</v>
          </cell>
          <cell r="AE8">
            <v>8651</v>
          </cell>
          <cell r="AF8">
            <v>0.88086106643572926</v>
          </cell>
          <cell r="AG8">
            <v>6.6886481394253412E-3</v>
          </cell>
          <cell r="AH8" t="str">
            <v/>
          </cell>
          <cell r="AI8">
            <v>84</v>
          </cell>
          <cell r="AJ8">
            <v>2967</v>
          </cell>
          <cell r="AK8">
            <v>1145.1072908586077</v>
          </cell>
          <cell r="AL8">
            <v>0.23519882179675994</v>
          </cell>
          <cell r="AM8">
            <v>0.2804816419422681</v>
          </cell>
          <cell r="AN8">
            <v>0.39130434782608697</v>
          </cell>
          <cell r="AO8">
            <v>19703</v>
          </cell>
          <cell r="AQ8">
            <v>501759</v>
          </cell>
          <cell r="AR8" t="str">
            <v/>
          </cell>
          <cell r="AS8">
            <v>288413</v>
          </cell>
          <cell r="AT8" t="str">
            <v/>
          </cell>
          <cell r="AU8">
            <v>438484</v>
          </cell>
          <cell r="AV8" t="str">
            <v/>
          </cell>
          <cell r="AW8">
            <v>356736</v>
          </cell>
          <cell r="AX8" t="str">
            <v/>
          </cell>
          <cell r="AY8" t="str">
            <v/>
          </cell>
          <cell r="AZ8">
            <v>308851</v>
          </cell>
          <cell r="BA8" t="str">
            <v/>
          </cell>
          <cell r="BB8">
            <v>6257.0319014509996</v>
          </cell>
          <cell r="BC8">
            <v>2122</v>
          </cell>
          <cell r="BD8">
            <v>10922.161201774001</v>
          </cell>
          <cell r="BE8">
            <v>0</v>
          </cell>
          <cell r="BF8">
            <v>20689.186104044999</v>
          </cell>
          <cell r="BG8">
            <v>1</v>
          </cell>
          <cell r="BH8">
            <v>4074</v>
          </cell>
          <cell r="BI8">
            <v>3371</v>
          </cell>
          <cell r="BJ8">
            <v>300</v>
          </cell>
        </row>
        <row r="9">
          <cell r="A9" t="str">
            <v>Q31</v>
          </cell>
          <cell r="C9">
            <v>0.73143531382027172</v>
          </cell>
          <cell r="D9">
            <v>0.84200859224207703</v>
          </cell>
          <cell r="E9">
            <v>0.97363312897783272</v>
          </cell>
          <cell r="F9">
            <v>1</v>
          </cell>
          <cell r="G9">
            <v>0.99877512370987387</v>
          </cell>
          <cell r="H9">
            <v>58</v>
          </cell>
          <cell r="J9">
            <v>1</v>
          </cell>
          <cell r="K9">
            <v>1343.5533005069999</v>
          </cell>
          <cell r="L9">
            <v>22529.380367035999</v>
          </cell>
          <cell r="M9">
            <v>115422</v>
          </cell>
          <cell r="N9">
            <v>28</v>
          </cell>
          <cell r="Q9">
            <v>0.99609075043630013</v>
          </cell>
          <cell r="R9">
            <v>0.99418961432399888</v>
          </cell>
          <cell r="S9">
            <v>10644</v>
          </cell>
          <cell r="T9">
            <v>8.3404508733025656E-2</v>
          </cell>
          <cell r="U9" t="str">
            <v/>
          </cell>
          <cell r="V9">
            <v>37204</v>
          </cell>
          <cell r="W9">
            <v>0.62307630327934893</v>
          </cell>
          <cell r="X9">
            <v>0.99932157394843957</v>
          </cell>
          <cell r="Y9">
            <v>0.99428320140721194</v>
          </cell>
          <cell r="Z9">
            <v>0.89383561643835618</v>
          </cell>
          <cell r="AA9">
            <v>0</v>
          </cell>
          <cell r="AB9">
            <v>0.98818316100443127</v>
          </cell>
          <cell r="AC9">
            <v>0.67832167832167833</v>
          </cell>
          <cell r="AD9">
            <v>1039</v>
          </cell>
          <cell r="AE9">
            <v>9232</v>
          </cell>
          <cell r="AF9">
            <v>0.80857658652303976</v>
          </cell>
          <cell r="AG9">
            <v>1.5860378907561978E-2</v>
          </cell>
          <cell r="AH9" t="str">
            <v/>
          </cell>
          <cell r="AI9">
            <v>208.05</v>
          </cell>
          <cell r="AJ9">
            <v>6726</v>
          </cell>
          <cell r="AK9">
            <v>986.86571383874116</v>
          </cell>
          <cell r="AL9">
            <v>0.2079100145137881</v>
          </cell>
          <cell r="AM9">
            <v>0.28830149720180248</v>
          </cell>
          <cell r="AN9">
            <v>0.41914387633769323</v>
          </cell>
          <cell r="AO9">
            <v>57654.048999999999</v>
          </cell>
          <cell r="AQ9">
            <v>1510615</v>
          </cell>
          <cell r="AR9" t="str">
            <v/>
          </cell>
          <cell r="AS9">
            <v>851611</v>
          </cell>
          <cell r="AT9" t="str">
            <v/>
          </cell>
          <cell r="AU9">
            <v>1211442</v>
          </cell>
          <cell r="AV9" t="str">
            <v/>
          </cell>
          <cell r="AW9">
            <v>757965</v>
          </cell>
          <cell r="AX9" t="str">
            <v/>
          </cell>
          <cell r="AY9" t="str">
            <v/>
          </cell>
          <cell r="AZ9">
            <v>763374</v>
          </cell>
          <cell r="BA9" t="str">
            <v/>
          </cell>
          <cell r="BB9">
            <v>12431.801208495001</v>
          </cell>
          <cell r="BC9">
            <v>673.63999863999993</v>
          </cell>
          <cell r="BD9">
            <v>26198.430549224002</v>
          </cell>
          <cell r="BE9">
            <v>17.660000069999999</v>
          </cell>
          <cell r="BF9">
            <v>41184.650599651999</v>
          </cell>
          <cell r="BG9">
            <v>334</v>
          </cell>
          <cell r="BH9">
            <v>19472</v>
          </cell>
          <cell r="BI9">
            <v>12076</v>
          </cell>
          <cell r="BJ9">
            <v>2599</v>
          </cell>
        </row>
        <row r="10">
          <cell r="A10" t="str">
            <v>Q32</v>
          </cell>
          <cell r="C10">
            <v>0.72065350015510288</v>
          </cell>
          <cell r="D10">
            <v>0.87754634373544471</v>
          </cell>
          <cell r="E10">
            <v>0.97654363776280462</v>
          </cell>
          <cell r="F10">
            <v>0.99765927563588142</v>
          </cell>
          <cell r="G10">
            <v>1</v>
          </cell>
          <cell r="H10">
            <v>1</v>
          </cell>
          <cell r="J10">
            <v>19</v>
          </cell>
          <cell r="K10">
            <v>1332.677200012</v>
          </cell>
          <cell r="L10">
            <v>17404.697763660002</v>
          </cell>
          <cell r="M10">
            <v>81465</v>
          </cell>
          <cell r="N10">
            <v>4</v>
          </cell>
          <cell r="Q10">
            <v>0.97667589763177998</v>
          </cell>
          <cell r="R10">
            <v>0.99025119289200902</v>
          </cell>
          <cell r="S10">
            <v>6998</v>
          </cell>
          <cell r="T10">
            <v>8.499423088601446E-2</v>
          </cell>
          <cell r="U10" t="str">
            <v/>
          </cell>
          <cell r="V10">
            <v>25646</v>
          </cell>
          <cell r="W10">
            <v>0.61842274540074615</v>
          </cell>
          <cell r="X10">
            <v>0.99978156400174745</v>
          </cell>
          <cell r="Y10">
            <v>0.97269624573378843</v>
          </cell>
          <cell r="Z10">
            <v>0.87133550488599354</v>
          </cell>
          <cell r="AA10">
            <v>0</v>
          </cell>
          <cell r="AB10">
            <v>0.98680241327300156</v>
          </cell>
          <cell r="AC10">
            <v>0.59143968871595332</v>
          </cell>
          <cell r="AD10">
            <v>855</v>
          </cell>
          <cell r="AE10">
            <v>7548</v>
          </cell>
          <cell r="AF10">
            <v>0.86223894697397518</v>
          </cell>
          <cell r="AG10">
            <v>1.3546585777808418E-2</v>
          </cell>
          <cell r="AH10" t="str">
            <v/>
          </cell>
          <cell r="AI10">
            <v>120.5</v>
          </cell>
          <cell r="AJ10">
            <v>5491</v>
          </cell>
          <cell r="AK10">
            <v>740.6684328107392</v>
          </cell>
          <cell r="AL10">
            <v>0.1823017408123791</v>
          </cell>
          <cell r="AM10">
            <v>0.27445923429841385</v>
          </cell>
          <cell r="AN10">
            <v>0.38295964125560539</v>
          </cell>
          <cell r="AO10">
            <v>36392.199999999997</v>
          </cell>
          <cell r="AQ10">
            <v>951977</v>
          </cell>
          <cell r="AR10" t="str">
            <v/>
          </cell>
          <cell r="AS10">
            <v>493477</v>
          </cell>
          <cell r="AT10" t="str">
            <v/>
          </cell>
          <cell r="AU10">
            <v>809686</v>
          </cell>
          <cell r="AV10" t="str">
            <v/>
          </cell>
          <cell r="AW10">
            <v>657696</v>
          </cell>
          <cell r="AX10" t="str">
            <v/>
          </cell>
          <cell r="AY10" t="str">
            <v/>
          </cell>
          <cell r="AZ10">
            <v>511915</v>
          </cell>
          <cell r="BA10" t="str">
            <v/>
          </cell>
          <cell r="BB10">
            <v>8052.6441026909988</v>
          </cell>
          <cell r="BC10">
            <v>221</v>
          </cell>
          <cell r="BD10">
            <v>15245.320172705</v>
          </cell>
          <cell r="BE10">
            <v>52</v>
          </cell>
          <cell r="BF10">
            <v>30415.496234892002</v>
          </cell>
          <cell r="BG10">
            <v>537</v>
          </cell>
          <cell r="BH10">
            <v>15034</v>
          </cell>
          <cell r="BI10">
            <v>8828</v>
          </cell>
          <cell r="BJ10">
            <v>3162</v>
          </cell>
        </row>
        <row r="11">
          <cell r="A11" t="str">
            <v>Q33</v>
          </cell>
          <cell r="C11">
            <v>0.76276664511958636</v>
          </cell>
          <cell r="D11">
            <v>0.87299055098785128</v>
          </cell>
          <cell r="E11">
            <v>0.97316753318018212</v>
          </cell>
          <cell r="F11">
            <v>1</v>
          </cell>
          <cell r="G11">
            <v>1</v>
          </cell>
          <cell r="H11">
            <v>0</v>
          </cell>
          <cell r="J11">
            <v>1</v>
          </cell>
          <cell r="K11">
            <v>226.83979874900001</v>
          </cell>
          <cell r="L11">
            <v>12590.146157200999</v>
          </cell>
          <cell r="M11">
            <v>59622</v>
          </cell>
          <cell r="N11">
            <v>0</v>
          </cell>
          <cell r="Q11">
            <v>0.99954839157923991</v>
          </cell>
          <cell r="R11">
            <v>0.99112868563569156</v>
          </cell>
          <cell r="S11">
            <v>6573</v>
          </cell>
          <cell r="T11">
            <v>0.11076098678889189</v>
          </cell>
          <cell r="U11" t="str">
            <v/>
          </cell>
          <cell r="V11">
            <v>13855</v>
          </cell>
          <cell r="W11">
            <v>0.54531891085415884</v>
          </cell>
          <cell r="X11">
            <v>0.99787032654992902</v>
          </cell>
          <cell r="Y11">
            <v>0.9866071428571429</v>
          </cell>
          <cell r="Z11">
            <v>0.93843843843843844</v>
          </cell>
          <cell r="AA11">
            <v>0</v>
          </cell>
          <cell r="AB11">
            <v>0.99335232668565998</v>
          </cell>
          <cell r="AC11">
            <v>0.44976076555023925</v>
          </cell>
          <cell r="AD11">
            <v>852</v>
          </cell>
          <cell r="AE11">
            <v>6539</v>
          </cell>
          <cell r="AF11">
            <v>0.86362626884406946</v>
          </cell>
          <cell r="AG11">
            <v>2.3394131641554322E-2</v>
          </cell>
          <cell r="AH11" t="str">
            <v/>
          </cell>
          <cell r="AI11">
            <v>100.35</v>
          </cell>
          <cell r="AJ11">
            <v>3600</v>
          </cell>
          <cell r="AK11">
            <v>846.56556198325404</v>
          </cell>
          <cell r="AL11">
            <v>0.17462533742902356</v>
          </cell>
          <cell r="AM11">
            <v>0.30363547086401488</v>
          </cell>
          <cell r="AN11">
            <v>0.52857142857142858</v>
          </cell>
          <cell r="AO11">
            <v>-11226.797999999992</v>
          </cell>
          <cell r="AQ11">
            <v>793503.9</v>
          </cell>
          <cell r="AR11" t="str">
            <v/>
          </cell>
          <cell r="AS11">
            <v>399443</v>
          </cell>
          <cell r="AT11" t="str">
            <v/>
          </cell>
          <cell r="AU11">
            <v>632186</v>
          </cell>
          <cell r="AV11" t="str">
            <v/>
          </cell>
          <cell r="AW11">
            <v>531516</v>
          </cell>
          <cell r="AX11" t="str">
            <v/>
          </cell>
          <cell r="AY11" t="str">
            <v/>
          </cell>
          <cell r="AZ11">
            <v>389975.64</v>
          </cell>
          <cell r="BA11" t="str">
            <v/>
          </cell>
          <cell r="BB11">
            <v>6723.496180264</v>
          </cell>
          <cell r="BC11">
            <v>77.160000640000007</v>
          </cell>
          <cell r="BD11">
            <v>11192.386040965001</v>
          </cell>
          <cell r="BE11">
            <v>0.33999999199999997</v>
          </cell>
          <cell r="BF11">
            <v>22973.182945854001</v>
          </cell>
          <cell r="BG11">
            <v>0</v>
          </cell>
          <cell r="BH11">
            <v>12619</v>
          </cell>
          <cell r="BI11">
            <v>9022</v>
          </cell>
          <cell r="BJ11">
            <v>1612</v>
          </cell>
        </row>
        <row r="12">
          <cell r="A12" t="str">
            <v>Q34</v>
          </cell>
          <cell r="C12">
            <v>0.74887054996686953</v>
          </cell>
          <cell r="D12">
            <v>0.89886160903916401</v>
          </cell>
          <cell r="E12">
            <v>0.97768328608748822</v>
          </cell>
          <cell r="F12">
            <v>0.99578311725997104</v>
          </cell>
          <cell r="G12">
            <v>0.99928939148123852</v>
          </cell>
          <cell r="H12">
            <v>50</v>
          </cell>
          <cell r="J12">
            <v>10</v>
          </cell>
          <cell r="K12">
            <v>861.72079956700009</v>
          </cell>
          <cell r="L12">
            <v>23238.229618908998</v>
          </cell>
          <cell r="M12">
            <v>78920</v>
          </cell>
          <cell r="N12">
            <v>15</v>
          </cell>
          <cell r="Q12">
            <v>0.99942264866796804</v>
          </cell>
          <cell r="R12">
            <v>0.99843168679526073</v>
          </cell>
          <cell r="S12">
            <v>9481</v>
          </cell>
          <cell r="T12">
            <v>0.10226954026708088</v>
          </cell>
          <cell r="U12" t="str">
            <v/>
          </cell>
          <cell r="V12">
            <v>19140</v>
          </cell>
          <cell r="W12">
            <v>0.57988077496274215</v>
          </cell>
          <cell r="X12">
            <v>0.99965493443754316</v>
          </cell>
          <cell r="Y12">
            <v>0.99778147531891292</v>
          </cell>
          <cell r="Z12">
            <v>0.95803183791606372</v>
          </cell>
          <cell r="AA12">
            <v>0</v>
          </cell>
          <cell r="AB12">
            <v>0.95313115399763682</v>
          </cell>
          <cell r="AC12">
            <v>0.63424124513618674</v>
          </cell>
          <cell r="AD12">
            <v>1199</v>
          </cell>
          <cell r="AE12">
            <v>10067</v>
          </cell>
          <cell r="AF12">
            <v>0.78232822801222346</v>
          </cell>
          <cell r="AG12">
            <v>2.7679339411663513E-2</v>
          </cell>
          <cell r="AH12" t="str">
            <v/>
          </cell>
          <cell r="AI12">
            <v>129</v>
          </cell>
          <cell r="AJ12">
            <v>5469</v>
          </cell>
          <cell r="AK12">
            <v>897.10645334764888</v>
          </cell>
          <cell r="AL12">
            <v>0.16381578947368422</v>
          </cell>
          <cell r="AM12">
            <v>0.30391361565399305</v>
          </cell>
          <cell r="AN12">
            <v>0.36148007590132825</v>
          </cell>
          <cell r="AO12">
            <v>-36045.47898</v>
          </cell>
          <cell r="AQ12">
            <v>1090901</v>
          </cell>
          <cell r="AR12" t="str">
            <v/>
          </cell>
          <cell r="AS12">
            <v>543644</v>
          </cell>
          <cell r="AT12" t="str">
            <v/>
          </cell>
          <cell r="AU12">
            <v>912321</v>
          </cell>
          <cell r="AV12" t="str">
            <v/>
          </cell>
          <cell r="AW12">
            <v>605048</v>
          </cell>
          <cell r="AX12" t="str">
            <v/>
          </cell>
          <cell r="AY12" t="str">
            <v/>
          </cell>
          <cell r="AZ12">
            <v>487016</v>
          </cell>
          <cell r="BA12" t="str">
            <v/>
          </cell>
          <cell r="BB12">
            <v>11182.847901903</v>
          </cell>
          <cell r="BC12">
            <v>442</v>
          </cell>
          <cell r="BD12">
            <v>21404.993496937997</v>
          </cell>
          <cell r="BE12">
            <v>0.99999998299999993</v>
          </cell>
          <cell r="BF12">
            <v>34461.329099138005</v>
          </cell>
          <cell r="BG12">
            <v>96</v>
          </cell>
          <cell r="BH12">
            <v>5069</v>
          </cell>
          <cell r="BI12">
            <v>4825</v>
          </cell>
          <cell r="BJ12">
            <v>587</v>
          </cell>
        </row>
        <row r="13">
          <cell r="A13" t="str">
            <v>Q35</v>
          </cell>
          <cell r="C13">
            <v>0.77001639137561473</v>
          </cell>
          <cell r="D13">
            <v>0.95831180701824104</v>
          </cell>
          <cell r="E13">
            <v>0.97416536221098826</v>
          </cell>
          <cell r="F13">
            <v>1</v>
          </cell>
          <cell r="G13">
            <v>0.9985364625907609</v>
          </cell>
          <cell r="H13">
            <v>2</v>
          </cell>
          <cell r="J13">
            <v>4</v>
          </cell>
          <cell r="K13">
            <v>1486.1061029289999</v>
          </cell>
          <cell r="L13">
            <v>10152.61825252</v>
          </cell>
          <cell r="M13">
            <v>93751</v>
          </cell>
          <cell r="N13">
            <v>9</v>
          </cell>
          <cell r="Q13">
            <v>0.99684123025768911</v>
          </cell>
          <cell r="R13">
            <v>0.98807511519670266</v>
          </cell>
          <cell r="S13">
            <v>3317</v>
          </cell>
          <cell r="T13">
            <v>4.0490228390766714E-2</v>
          </cell>
          <cell r="U13" t="str">
            <v/>
          </cell>
          <cell r="V13">
            <v>13173</v>
          </cell>
          <cell r="W13">
            <v>0.61352554589781638</v>
          </cell>
          <cell r="X13">
            <v>0.99956868665085186</v>
          </cell>
          <cell r="Y13">
            <v>0.99506308283049916</v>
          </cell>
          <cell r="Z13">
            <v>0.94468704512372637</v>
          </cell>
          <cell r="AA13">
            <v>0</v>
          </cell>
          <cell r="AB13">
            <v>0.88222878851836217</v>
          </cell>
          <cell r="AC13">
            <v>0.56902356902356899</v>
          </cell>
          <cell r="AD13">
            <v>597</v>
          </cell>
          <cell r="AE13">
            <v>8031</v>
          </cell>
          <cell r="AF13">
            <v>0.82326030861595711</v>
          </cell>
          <cell r="AG13">
            <v>2.8288989378483544E-2</v>
          </cell>
          <cell r="AH13" t="str">
            <v/>
          </cell>
          <cell r="AI13">
            <v>109.8</v>
          </cell>
          <cell r="AJ13">
            <v>5195</v>
          </cell>
          <cell r="AK13">
            <v>688.63333377793867</v>
          </cell>
          <cell r="AL13">
            <v>0.14871393132262697</v>
          </cell>
          <cell r="AM13">
            <v>0.24964564724087557</v>
          </cell>
          <cell r="AN13">
            <v>0.47392438070404175</v>
          </cell>
          <cell r="AO13">
            <v>-214302</v>
          </cell>
          <cell r="AQ13">
            <v>968367</v>
          </cell>
          <cell r="AR13" t="str">
            <v/>
          </cell>
          <cell r="AS13">
            <v>492675</v>
          </cell>
          <cell r="AT13" t="str">
            <v/>
          </cell>
          <cell r="AU13">
            <v>855314</v>
          </cell>
          <cell r="AV13" t="str">
            <v/>
          </cell>
          <cell r="AW13">
            <v>615411</v>
          </cell>
          <cell r="AX13" t="str">
            <v/>
          </cell>
          <cell r="AY13" t="str">
            <v/>
          </cell>
          <cell r="AZ13">
            <v>447959</v>
          </cell>
          <cell r="BA13" t="str">
            <v/>
          </cell>
          <cell r="BB13">
            <v>10415.168380413001</v>
          </cell>
          <cell r="BC13">
            <v>496.52527299100001</v>
          </cell>
          <cell r="BD13">
            <v>18149.514523354999</v>
          </cell>
          <cell r="BE13">
            <v>66.759999809999997</v>
          </cell>
          <cell r="BF13">
            <v>33541.055453872999</v>
          </cell>
          <cell r="BG13">
            <v>132.68999999799999</v>
          </cell>
          <cell r="BH13">
            <v>6365</v>
          </cell>
          <cell r="BI13">
            <v>4319</v>
          </cell>
          <cell r="BJ13">
            <v>88</v>
          </cell>
        </row>
        <row r="14">
          <cell r="A14" t="str">
            <v>Q36</v>
          </cell>
          <cell r="C14">
            <v>0.77898331046366909</v>
          </cell>
          <cell r="D14">
            <v>0.69826101001399798</v>
          </cell>
          <cell r="E14">
            <v>0.97142235029730861</v>
          </cell>
          <cell r="F14">
            <v>1</v>
          </cell>
          <cell r="G14">
            <v>1</v>
          </cell>
          <cell r="H14">
            <v>5</v>
          </cell>
          <cell r="J14">
            <v>67</v>
          </cell>
          <cell r="K14">
            <v>2856.7561196750003</v>
          </cell>
          <cell r="L14">
            <v>22046.864480761004</v>
          </cell>
          <cell r="M14">
            <v>124488</v>
          </cell>
          <cell r="N14">
            <v>2</v>
          </cell>
          <cell r="Q14">
            <v>0.99879358878612057</v>
          </cell>
          <cell r="R14">
            <v>0.98830259998978398</v>
          </cell>
          <cell r="S14">
            <v>9440</v>
          </cell>
          <cell r="T14">
            <v>6.834240704274297E-2</v>
          </cell>
          <cell r="U14" t="str">
            <v/>
          </cell>
          <cell r="V14">
            <v>34101</v>
          </cell>
          <cell r="W14">
            <v>0.5022880632901574</v>
          </cell>
          <cell r="X14">
            <v>0.99918150194393285</v>
          </cell>
          <cell r="Y14">
            <v>0.99475829935934768</v>
          </cell>
          <cell r="Z14">
            <v>0.95375722543352603</v>
          </cell>
          <cell r="AA14">
            <v>0</v>
          </cell>
          <cell r="AB14">
            <v>0.97189781021897814</v>
          </cell>
          <cell r="AC14">
            <v>0.46017699115044253</v>
          </cell>
          <cell r="AD14">
            <v>1236</v>
          </cell>
          <cell r="AE14">
            <v>16903</v>
          </cell>
          <cell r="AF14">
            <v>0.74205097806757558</v>
          </cell>
          <cell r="AG14">
            <v>2.2134072793742771E-2</v>
          </cell>
          <cell r="AH14" t="str">
            <v/>
          </cell>
          <cell r="AI14">
            <v>109.7</v>
          </cell>
          <cell r="AJ14">
            <v>4404</v>
          </cell>
          <cell r="AK14">
            <v>795.28309325165344</v>
          </cell>
          <cell r="AL14">
            <v>9.3624353819643888E-2</v>
          </cell>
          <cell r="AM14">
            <v>0.332520568074473</v>
          </cell>
          <cell r="AN14">
            <v>0.66862252025705504</v>
          </cell>
          <cell r="AO14">
            <v>-168394.46299999999</v>
          </cell>
          <cell r="AQ14">
            <v>1471873</v>
          </cell>
          <cell r="AR14" t="str">
            <v/>
          </cell>
          <cell r="AS14">
            <v>757568</v>
          </cell>
          <cell r="AT14" t="str">
            <v/>
          </cell>
          <cell r="AU14">
            <v>1188844</v>
          </cell>
          <cell r="AV14" t="str">
            <v/>
          </cell>
          <cell r="AW14">
            <v>715120</v>
          </cell>
          <cell r="AX14" t="str">
            <v/>
          </cell>
          <cell r="AY14" t="str">
            <v/>
          </cell>
          <cell r="AZ14">
            <v>608141</v>
          </cell>
          <cell r="BA14" t="str">
            <v/>
          </cell>
          <cell r="BB14">
            <v>13573.527408695001</v>
          </cell>
          <cell r="BC14">
            <v>379.97487124100002</v>
          </cell>
          <cell r="BD14">
            <v>23629.325043274002</v>
          </cell>
          <cell r="BE14">
            <v>39.58000011</v>
          </cell>
          <cell r="BF14">
            <v>46886.322859453001</v>
          </cell>
          <cell r="BG14">
            <v>10.359999870999999</v>
          </cell>
          <cell r="BH14">
            <v>6782</v>
          </cell>
          <cell r="BI14">
            <v>1244</v>
          </cell>
          <cell r="BJ14">
            <v>48</v>
          </cell>
        </row>
        <row r="15">
          <cell r="A15" t="str">
            <v>Q37</v>
          </cell>
          <cell r="C15">
            <v>0.75990895534102509</v>
          </cell>
          <cell r="D15">
            <v>0.9351596600045945</v>
          </cell>
          <cell r="E15">
            <v>0.97196720010962145</v>
          </cell>
          <cell r="F15">
            <v>0.99775173522527283</v>
          </cell>
          <cell r="G15">
            <v>0.99924337951402953</v>
          </cell>
          <cell r="H15">
            <v>2</v>
          </cell>
          <cell r="J15">
            <v>30</v>
          </cell>
          <cell r="K15">
            <v>1817.8416885776001</v>
          </cell>
          <cell r="L15">
            <v>31143.710316891498</v>
          </cell>
          <cell r="M15">
            <v>60509</v>
          </cell>
          <cell r="N15">
            <v>7</v>
          </cell>
          <cell r="Q15">
            <v>0.99896860986547087</v>
          </cell>
          <cell r="R15">
            <v>0.99782974863954388</v>
          </cell>
          <cell r="S15">
            <v>2154</v>
          </cell>
          <cell r="T15">
            <v>3.47144998307789E-2</v>
          </cell>
          <cell r="U15" t="str">
            <v/>
          </cell>
          <cell r="V15">
            <v>9177</v>
          </cell>
          <cell r="W15">
            <v>0.51790048543689315</v>
          </cell>
          <cell r="X15">
            <v>0.9985415653864852</v>
          </cell>
          <cell r="Y15">
            <v>0.99415631848064279</v>
          </cell>
          <cell r="Z15">
            <v>0.90909090909090906</v>
          </cell>
          <cell r="AA15">
            <v>0</v>
          </cell>
          <cell r="AB15">
            <v>0.95253915519696253</v>
          </cell>
          <cell r="AC15">
            <v>0.64880952380952372</v>
          </cell>
          <cell r="AD15">
            <v>301</v>
          </cell>
          <cell r="AE15">
            <v>4674</v>
          </cell>
          <cell r="AF15">
            <v>0.62251217922663038</v>
          </cell>
          <cell r="AG15">
            <v>3.251505576710146E-2</v>
          </cell>
          <cell r="AH15" t="str">
            <v/>
          </cell>
          <cell r="AI15">
            <v>110.58</v>
          </cell>
          <cell r="AJ15">
            <v>4461</v>
          </cell>
          <cell r="AK15">
            <v>679.48632248193292</v>
          </cell>
          <cell r="AL15">
            <v>0.14656154183092424</v>
          </cell>
          <cell r="AM15">
            <v>0.21471611786024108</v>
          </cell>
          <cell r="AN15">
            <v>0.43814919735599622</v>
          </cell>
          <cell r="AO15">
            <v>-89202.537619999988</v>
          </cell>
          <cell r="AQ15">
            <v>766230</v>
          </cell>
          <cell r="AR15" t="str">
            <v/>
          </cell>
          <cell r="AS15">
            <v>352393</v>
          </cell>
          <cell r="AT15" t="str">
            <v/>
          </cell>
          <cell r="AU15">
            <v>628883</v>
          </cell>
          <cell r="AV15" t="str">
            <v/>
          </cell>
          <cell r="AW15">
            <v>398924</v>
          </cell>
          <cell r="AX15" t="str">
            <v/>
          </cell>
          <cell r="AY15" t="str">
            <v/>
          </cell>
          <cell r="AZ15">
            <v>349521</v>
          </cell>
          <cell r="BA15" t="str">
            <v/>
          </cell>
          <cell r="BB15">
            <v>8076.9334891959998</v>
          </cell>
          <cell r="BC15">
            <v>603.99999188200002</v>
          </cell>
          <cell r="BD15">
            <v>16172.273611293</v>
          </cell>
          <cell r="BE15">
            <v>432.079992242</v>
          </cell>
          <cell r="BF15">
            <v>26175.360163001998</v>
          </cell>
          <cell r="BG15">
            <v>73.909999944000006</v>
          </cell>
          <cell r="BH15">
            <v>12246</v>
          </cell>
          <cell r="BI15">
            <v>8099</v>
          </cell>
          <cell r="BJ15">
            <v>95</v>
          </cell>
        </row>
        <row r="16">
          <cell r="A16" t="str">
            <v>Q38</v>
          </cell>
          <cell r="C16">
            <v>0.76720502005966462</v>
          </cell>
          <cell r="D16">
            <v>0.9227005870841487</v>
          </cell>
          <cell r="E16">
            <v>0.97581681529654585</v>
          </cell>
          <cell r="F16">
            <v>0.99194568671124472</v>
          </cell>
          <cell r="G16">
            <v>0.98773683676077695</v>
          </cell>
          <cell r="H16">
            <v>1</v>
          </cell>
          <cell r="J16">
            <v>191</v>
          </cell>
          <cell r="K16">
            <v>641.91227592900009</v>
          </cell>
          <cell r="L16">
            <v>15689.779260242003</v>
          </cell>
          <cell r="M16">
            <v>53077</v>
          </cell>
          <cell r="N16">
            <v>118</v>
          </cell>
          <cell r="Q16">
            <v>1</v>
          </cell>
          <cell r="R16">
            <v>0.99934737681737429</v>
          </cell>
          <cell r="S16">
            <v>7716</v>
          </cell>
          <cell r="T16">
            <v>0.14275670675300647</v>
          </cell>
          <cell r="U16" t="str">
            <v/>
          </cell>
          <cell r="V16">
            <v>9729</v>
          </cell>
          <cell r="W16">
            <v>0.51004811774695724</v>
          </cell>
          <cell r="X16">
            <v>0.99920170303352851</v>
          </cell>
          <cell r="Y16">
            <v>0.99596448748991118</v>
          </cell>
          <cell r="Z16">
            <v>0.94938917975567194</v>
          </cell>
          <cell r="AA16">
            <v>0</v>
          </cell>
          <cell r="AB16">
            <v>0.92953586497890295</v>
          </cell>
          <cell r="AC16">
            <v>0.51034482758620692</v>
          </cell>
          <cell r="AD16">
            <v>192</v>
          </cell>
          <cell r="AE16">
            <v>5019</v>
          </cell>
          <cell r="AF16">
            <v>0.67753286651139988</v>
          </cell>
          <cell r="AG16">
            <v>3.1419493565262045E-2</v>
          </cell>
          <cell r="AH16" t="str">
            <v/>
          </cell>
          <cell r="AI16">
            <v>61.06</v>
          </cell>
          <cell r="AJ16">
            <v>3115</v>
          </cell>
          <cell r="AK16">
            <v>732.24036168140924</v>
          </cell>
          <cell r="AL16">
            <v>0.1322499551086371</v>
          </cell>
          <cell r="AM16">
            <v>0.29362476366771878</v>
          </cell>
          <cell r="AN16">
            <v>0.5863539445628998</v>
          </cell>
          <cell r="AO16">
            <v>-57804.058940000003</v>
          </cell>
          <cell r="AQ16">
            <v>652854</v>
          </cell>
          <cell r="AR16" t="str">
            <v/>
          </cell>
          <cell r="AS16">
            <v>314106</v>
          </cell>
          <cell r="AT16" t="str">
            <v/>
          </cell>
          <cell r="AU16">
            <v>564803</v>
          </cell>
          <cell r="AV16" t="str">
            <v/>
          </cell>
          <cell r="AW16">
            <v>404131</v>
          </cell>
          <cell r="AX16" t="str">
            <v/>
          </cell>
          <cell r="AY16" t="str">
            <v/>
          </cell>
          <cell r="AZ16">
            <v>332435</v>
          </cell>
          <cell r="BA16" t="str">
            <v/>
          </cell>
          <cell r="BB16">
            <v>7372.2088623919999</v>
          </cell>
          <cell r="BC16">
            <v>26.699859638</v>
          </cell>
          <cell r="BD16">
            <v>13690.159397988999</v>
          </cell>
          <cell r="BE16">
            <v>5.5799998759999996</v>
          </cell>
          <cell r="BF16">
            <v>27033.706983853001</v>
          </cell>
          <cell r="BG16">
            <v>2.04</v>
          </cell>
          <cell r="BH16">
            <v>7091</v>
          </cell>
          <cell r="BI16">
            <v>5822</v>
          </cell>
          <cell r="BJ16">
            <v>705</v>
          </cell>
        </row>
        <row r="17">
          <cell r="A17" t="str">
            <v>Q39</v>
          </cell>
          <cell r="C17">
            <v>0.74489608239838145</v>
          </cell>
          <cell r="D17">
            <v>0.84542110723380182</v>
          </cell>
          <cell r="E17">
            <v>0.97408639163517785</v>
          </cell>
          <cell r="F17">
            <v>0.99801494945806701</v>
          </cell>
          <cell r="G17">
            <v>0.99551243198287875</v>
          </cell>
          <cell r="H17">
            <v>7</v>
          </cell>
          <cell r="J17">
            <v>582</v>
          </cell>
          <cell r="K17">
            <v>2259.5677062587001</v>
          </cell>
          <cell r="L17">
            <v>30355.731500175698</v>
          </cell>
          <cell r="M17">
            <v>80242</v>
          </cell>
          <cell r="N17">
            <v>16</v>
          </cell>
          <cell r="Q17">
            <v>0.99996887353316521</v>
          </cell>
          <cell r="R17">
            <v>0.99203400772238393</v>
          </cell>
          <cell r="S17">
            <v>6096</v>
          </cell>
          <cell r="T17">
            <v>7.654060569534428E-2</v>
          </cell>
          <cell r="U17" t="str">
            <v/>
          </cell>
          <cell r="V17">
            <v>19456</v>
          </cell>
          <cell r="W17">
            <v>0.60271079035381092</v>
          </cell>
          <cell r="X17">
            <v>0.99879081015719473</v>
          </cell>
          <cell r="Y17">
            <v>0.9940347071583514</v>
          </cell>
          <cell r="Z17">
            <v>0.94166666666666665</v>
          </cell>
          <cell r="AA17">
            <v>0</v>
          </cell>
          <cell r="AB17">
            <v>0.92497499166388797</v>
          </cell>
          <cell r="AC17">
            <v>0.61092150170648463</v>
          </cell>
          <cell r="AD17">
            <v>876</v>
          </cell>
          <cell r="AE17">
            <v>7140</v>
          </cell>
          <cell r="AF17">
            <v>0.77877198224819333</v>
          </cell>
          <cell r="AG17">
            <v>2.9579354738336477E-2</v>
          </cell>
          <cell r="AH17" t="str">
            <v/>
          </cell>
          <cell r="AI17">
            <v>112.6</v>
          </cell>
          <cell r="AJ17">
            <v>3758</v>
          </cell>
          <cell r="AK17">
            <v>747.47148004606481</v>
          </cell>
          <cell r="AL17">
            <v>0.16479131753251935</v>
          </cell>
          <cell r="AM17">
            <v>0.27356906033272482</v>
          </cell>
          <cell r="AN17">
            <v>0.51571164510166356</v>
          </cell>
          <cell r="AO17">
            <v>-48864</v>
          </cell>
          <cell r="AQ17">
            <v>949243</v>
          </cell>
          <cell r="AR17" t="str">
            <v/>
          </cell>
          <cell r="AS17">
            <v>418559</v>
          </cell>
          <cell r="AT17" t="str">
            <v/>
          </cell>
          <cell r="AU17">
            <v>812815</v>
          </cell>
          <cell r="AV17" t="str">
            <v/>
          </cell>
          <cell r="AW17">
            <v>641884</v>
          </cell>
          <cell r="AX17" t="str">
            <v/>
          </cell>
          <cell r="AY17" t="str">
            <v/>
          </cell>
          <cell r="AZ17">
            <v>478558</v>
          </cell>
          <cell r="BA17" t="str">
            <v/>
          </cell>
          <cell r="BB17">
            <v>9694.8013284539993</v>
          </cell>
          <cell r="BC17">
            <v>373</v>
          </cell>
          <cell r="BD17">
            <v>19490.538456490001</v>
          </cell>
          <cell r="BE17">
            <v>123.999999997</v>
          </cell>
          <cell r="BF17">
            <v>28284.673667722</v>
          </cell>
          <cell r="BG17">
            <v>257</v>
          </cell>
          <cell r="BH17">
            <v>12562</v>
          </cell>
          <cell r="BI17">
            <v>5023</v>
          </cell>
          <cell r="BJ17">
            <v>622</v>
          </cell>
        </row>
        <row r="18">
          <cell r="A18" t="str">
            <v>5A1</v>
          </cell>
          <cell r="B18" t="str">
            <v>Q17</v>
          </cell>
          <cell r="C18" t="str">
            <v/>
          </cell>
          <cell r="D18" t="str">
            <v/>
          </cell>
          <cell r="E18">
            <v>0.99939975990396157</v>
          </cell>
          <cell r="F18">
            <v>0.93396839846543989</v>
          </cell>
          <cell r="G18">
            <v>1</v>
          </cell>
          <cell r="H18">
            <v>0</v>
          </cell>
          <cell r="J18">
            <v>18</v>
          </cell>
          <cell r="K18">
            <v>50.046585700000001</v>
          </cell>
          <cell r="L18">
            <v>695.63440702299999</v>
          </cell>
          <cell r="M18">
            <v>770</v>
          </cell>
          <cell r="N18">
            <v>1</v>
          </cell>
          <cell r="Q18">
            <v>1</v>
          </cell>
          <cell r="R18">
            <v>1</v>
          </cell>
          <cell r="S18">
            <v>169</v>
          </cell>
          <cell r="X18">
            <v>1</v>
          </cell>
          <cell r="Y18">
            <v>1</v>
          </cell>
          <cell r="Z18">
            <v>1</v>
          </cell>
          <cell r="AA18">
            <v>0</v>
          </cell>
          <cell r="AB18" t="str">
            <v/>
          </cell>
          <cell r="AD18">
            <v>0</v>
          </cell>
          <cell r="AE18">
            <v>102</v>
          </cell>
          <cell r="AF18">
            <v>0.28041333959605447</v>
          </cell>
          <cell r="AG18">
            <v>0</v>
          </cell>
          <cell r="AH18" t="str">
            <v/>
          </cell>
          <cell r="AI18">
            <v>0</v>
          </cell>
          <cell r="AJ18">
            <v>0</v>
          </cell>
          <cell r="AK18">
            <v>875.33550986877049</v>
          </cell>
          <cell r="AL18">
            <v>0.1487603305785124</v>
          </cell>
          <cell r="AM18">
            <v>0.18943410497530891</v>
          </cell>
          <cell r="AN18">
            <v>0.61538461538461542</v>
          </cell>
          <cell r="AO18">
            <v>358</v>
          </cell>
          <cell r="AQ18">
            <v>32404</v>
          </cell>
          <cell r="AR18" t="str">
            <v/>
          </cell>
          <cell r="AS18">
            <v>16731</v>
          </cell>
          <cell r="AU18">
            <v>28187</v>
          </cell>
          <cell r="AV18" t="str">
            <v/>
          </cell>
          <cell r="AW18">
            <v>24663</v>
          </cell>
          <cell r="AX18" t="str">
            <v/>
          </cell>
          <cell r="AY18" t="str">
            <v/>
          </cell>
          <cell r="AZ18">
            <v>15935</v>
          </cell>
          <cell r="BA18" t="str">
            <v/>
          </cell>
          <cell r="BB18">
            <v>329.32297802099998</v>
          </cell>
          <cell r="BC18">
            <v>11</v>
          </cell>
          <cell r="BD18">
            <v>1010.890512003</v>
          </cell>
          <cell r="BE18" t="str">
            <v/>
          </cell>
          <cell r="BF18">
            <v>1707.4190632060001</v>
          </cell>
          <cell r="BG18" t="str">
            <v/>
          </cell>
          <cell r="BH18">
            <v>544</v>
          </cell>
          <cell r="BI18">
            <v>544</v>
          </cell>
          <cell r="BJ18">
            <v>0</v>
          </cell>
        </row>
        <row r="19">
          <cell r="A19" t="str">
            <v>5A2</v>
          </cell>
          <cell r="B19" t="str">
            <v>Q01</v>
          </cell>
          <cell r="C19" t="str">
            <v/>
          </cell>
          <cell r="D19" t="str">
            <v/>
          </cell>
          <cell r="E19" t="str">
            <v/>
          </cell>
          <cell r="F19">
            <v>1</v>
          </cell>
          <cell r="G19">
            <v>1</v>
          </cell>
          <cell r="H19">
            <v>0</v>
          </cell>
          <cell r="J19">
            <v>0</v>
          </cell>
          <cell r="K19">
            <v>121.027300001</v>
          </cell>
          <cell r="L19">
            <v>117.318112345</v>
          </cell>
          <cell r="M19" t="str">
            <v/>
          </cell>
          <cell r="N19">
            <v>0</v>
          </cell>
          <cell r="Q19" t="str">
            <v/>
          </cell>
          <cell r="R19" t="str">
            <v/>
          </cell>
          <cell r="S19">
            <v>123</v>
          </cell>
          <cell r="X19">
            <v>1</v>
          </cell>
          <cell r="Y19">
            <v>0.95081967213114749</v>
          </cell>
          <cell r="Z19">
            <v>0.75</v>
          </cell>
          <cell r="AA19">
            <v>0</v>
          </cell>
          <cell r="AB19" t="str">
            <v/>
          </cell>
          <cell r="AD19">
            <v>84</v>
          </cell>
          <cell r="AE19">
            <v>186</v>
          </cell>
          <cell r="AF19">
            <v>0.84326097930338217</v>
          </cell>
          <cell r="AG19">
            <v>0</v>
          </cell>
          <cell r="AH19" t="str">
            <v/>
          </cell>
          <cell r="AI19">
            <v>6</v>
          </cell>
          <cell r="AJ19">
            <v>383</v>
          </cell>
          <cell r="AK19">
            <v>810.33100446684227</v>
          </cell>
          <cell r="AL19">
            <v>0.2</v>
          </cell>
          <cell r="AM19">
            <v>0.30480026545246741</v>
          </cell>
          <cell r="AN19">
            <v>0.30645161290322581</v>
          </cell>
          <cell r="AO19">
            <v>-1336</v>
          </cell>
          <cell r="AQ19">
            <v>19754</v>
          </cell>
          <cell r="AR19" t="str">
            <v/>
          </cell>
          <cell r="AS19">
            <v>7719</v>
          </cell>
          <cell r="AU19">
            <v>18895</v>
          </cell>
          <cell r="AV19" t="str">
            <v/>
          </cell>
          <cell r="AW19">
            <v>15577</v>
          </cell>
          <cell r="AX19" t="str">
            <v/>
          </cell>
          <cell r="AY19" t="str">
            <v/>
          </cell>
          <cell r="AZ19">
            <v>10991</v>
          </cell>
          <cell r="BA19" t="str">
            <v/>
          </cell>
          <cell r="BB19">
            <v>322.786544144</v>
          </cell>
          <cell r="BC19" t="str">
            <v/>
          </cell>
          <cell r="BD19">
            <v>343.29294848500001</v>
          </cell>
          <cell r="BE19" t="str">
            <v/>
          </cell>
          <cell r="BF19">
            <v>769.51410059199998</v>
          </cell>
          <cell r="BG19" t="str">
            <v/>
          </cell>
          <cell r="BH19">
            <v>95</v>
          </cell>
          <cell r="BI19">
            <v>95</v>
          </cell>
          <cell r="BJ19">
            <v>0</v>
          </cell>
        </row>
        <row r="20">
          <cell r="A20" t="str">
            <v>5A3</v>
          </cell>
          <cell r="B20" t="str">
            <v>Q20</v>
          </cell>
          <cell r="C20" t="str">
            <v/>
          </cell>
          <cell r="D20" t="str">
            <v/>
          </cell>
          <cell r="E20" t="str">
            <v/>
          </cell>
          <cell r="F20">
            <v>1</v>
          </cell>
          <cell r="G20">
            <v>1</v>
          </cell>
          <cell r="H20">
            <v>0</v>
          </cell>
          <cell r="J20">
            <v>0</v>
          </cell>
          <cell r="K20">
            <v>15.006</v>
          </cell>
          <cell r="L20">
            <v>972.46056125899997</v>
          </cell>
          <cell r="M20" t="str">
            <v/>
          </cell>
          <cell r="N20">
            <v>0</v>
          </cell>
          <cell r="Q20" t="str">
            <v/>
          </cell>
          <cell r="R20" t="str">
            <v/>
          </cell>
          <cell r="S20">
            <v>30</v>
          </cell>
          <cell r="X20">
            <v>1</v>
          </cell>
          <cell r="Y20">
            <v>1</v>
          </cell>
          <cell r="Z20">
            <v>0.97619047619047616</v>
          </cell>
          <cell r="AA20">
            <v>0</v>
          </cell>
          <cell r="AB20" t="str">
            <v/>
          </cell>
          <cell r="AD20">
            <v>0</v>
          </cell>
          <cell r="AE20">
            <v>111</v>
          </cell>
          <cell r="AF20">
            <v>0.14987455433777896</v>
          </cell>
          <cell r="AG20">
            <v>0</v>
          </cell>
          <cell r="AH20" t="str">
            <v/>
          </cell>
          <cell r="AI20">
            <v>7</v>
          </cell>
          <cell r="AJ20">
            <v>300</v>
          </cell>
          <cell r="AK20">
            <v>632.35338825890017</v>
          </cell>
          <cell r="AL20">
            <v>0.11784511784511785</v>
          </cell>
          <cell r="AM20">
            <v>0.32047130635444748</v>
          </cell>
          <cell r="AN20">
            <v>0.33333333333333331</v>
          </cell>
          <cell r="AO20">
            <v>145</v>
          </cell>
          <cell r="AQ20">
            <v>38621</v>
          </cell>
          <cell r="AR20" t="str">
            <v/>
          </cell>
          <cell r="AS20">
            <v>18018</v>
          </cell>
          <cell r="AU20">
            <v>33216</v>
          </cell>
          <cell r="AV20" t="str">
            <v/>
          </cell>
          <cell r="AW20">
            <v>28332</v>
          </cell>
          <cell r="AX20" t="str">
            <v/>
          </cell>
          <cell r="AY20" t="str">
            <v/>
          </cell>
          <cell r="AZ20">
            <v>19762</v>
          </cell>
          <cell r="BA20" t="str">
            <v/>
          </cell>
          <cell r="BB20">
            <v>553.09319999800005</v>
          </cell>
          <cell r="BC20">
            <v>19</v>
          </cell>
          <cell r="BD20">
            <v>1151.096999998</v>
          </cell>
          <cell r="BE20" t="str">
            <v/>
          </cell>
          <cell r="BF20">
            <v>1607.141499996</v>
          </cell>
          <cell r="BG20" t="str">
            <v/>
          </cell>
          <cell r="BH20">
            <v>170</v>
          </cell>
          <cell r="BI20">
            <v>210</v>
          </cell>
          <cell r="BJ20">
            <v>0</v>
          </cell>
        </row>
        <row r="21">
          <cell r="A21" t="str">
            <v>5A4</v>
          </cell>
          <cell r="B21" t="str">
            <v>Q06</v>
          </cell>
          <cell r="C21" t="str">
            <v/>
          </cell>
          <cell r="D21" t="str">
            <v/>
          </cell>
          <cell r="E21" t="str">
            <v/>
          </cell>
          <cell r="F21">
            <v>1</v>
          </cell>
          <cell r="G21">
            <v>1</v>
          </cell>
          <cell r="H21">
            <v>0</v>
          </cell>
          <cell r="J21">
            <v>0</v>
          </cell>
          <cell r="K21">
            <v>63.877800983999997</v>
          </cell>
          <cell r="L21">
            <v>1188.5428440319999</v>
          </cell>
          <cell r="M21" t="str">
            <v/>
          </cell>
          <cell r="N21">
            <v>0</v>
          </cell>
          <cell r="Q21" t="str">
            <v/>
          </cell>
          <cell r="R21">
            <v>1</v>
          </cell>
          <cell r="S21">
            <v>310</v>
          </cell>
          <cell r="X21">
            <v>1</v>
          </cell>
          <cell r="Y21">
            <v>1</v>
          </cell>
          <cell r="Z21">
            <v>0.93023255813953487</v>
          </cell>
          <cell r="AA21">
            <v>0</v>
          </cell>
          <cell r="AB21" t="str">
            <v/>
          </cell>
          <cell r="AD21">
            <v>29</v>
          </cell>
          <cell r="AE21">
            <v>318</v>
          </cell>
          <cell r="AF21">
            <v>0.3618984105813049</v>
          </cell>
          <cell r="AG21">
            <v>0</v>
          </cell>
          <cell r="AH21" t="str">
            <v/>
          </cell>
          <cell r="AI21">
            <v>9</v>
          </cell>
          <cell r="AJ21">
            <v>243</v>
          </cell>
          <cell r="AK21">
            <v>742.61249531039653</v>
          </cell>
          <cell r="AL21">
            <v>6.518282988871224E-2</v>
          </cell>
          <cell r="AM21">
            <v>0.31689826875869515</v>
          </cell>
          <cell r="AN21">
            <v>0.62962962962962965</v>
          </cell>
          <cell r="AO21">
            <v>69</v>
          </cell>
          <cell r="AQ21">
            <v>38946</v>
          </cell>
          <cell r="AR21" t="str">
            <v/>
          </cell>
          <cell r="AS21">
            <v>32275</v>
          </cell>
          <cell r="AU21">
            <v>34212</v>
          </cell>
          <cell r="AV21" t="str">
            <v/>
          </cell>
          <cell r="AW21">
            <v>25576</v>
          </cell>
          <cell r="AX21" t="str">
            <v/>
          </cell>
          <cell r="AY21" t="str">
            <v/>
          </cell>
          <cell r="AZ21">
            <v>22116</v>
          </cell>
          <cell r="BA21" t="str">
            <v/>
          </cell>
          <cell r="BB21">
            <v>1108.019957604</v>
          </cell>
          <cell r="BC21">
            <v>1</v>
          </cell>
          <cell r="BD21">
            <v>532.6894149499999</v>
          </cell>
          <cell r="BE21" t="str">
            <v/>
          </cell>
          <cell r="BF21">
            <v>2073.1989480279999</v>
          </cell>
          <cell r="BG21">
            <v>0.20699999999999999</v>
          </cell>
          <cell r="BH21">
            <v>83</v>
          </cell>
          <cell r="BI21">
            <v>0</v>
          </cell>
          <cell r="BJ21">
            <v>0</v>
          </cell>
        </row>
        <row r="22">
          <cell r="A22" t="str">
            <v>5A5</v>
          </cell>
          <cell r="B22" t="str">
            <v>Q08</v>
          </cell>
          <cell r="C22" t="str">
            <v/>
          </cell>
          <cell r="D22" t="str">
            <v/>
          </cell>
          <cell r="E22" t="str">
            <v/>
          </cell>
          <cell r="F22">
            <v>1</v>
          </cell>
          <cell r="G22">
            <v>1</v>
          </cell>
          <cell r="H22">
            <v>1</v>
          </cell>
          <cell r="J22">
            <v>0</v>
          </cell>
          <cell r="K22">
            <v>71.488199977000008</v>
          </cell>
          <cell r="L22">
            <v>327.75269987100006</v>
          </cell>
          <cell r="M22">
            <v>0</v>
          </cell>
          <cell r="N22">
            <v>0</v>
          </cell>
          <cell r="Q22" t="str">
            <v/>
          </cell>
          <cell r="R22" t="str">
            <v/>
          </cell>
          <cell r="S22">
            <v>146</v>
          </cell>
          <cell r="X22">
            <v>1</v>
          </cell>
          <cell r="Y22">
            <v>1</v>
          </cell>
          <cell r="Z22">
            <v>0.91666666666666663</v>
          </cell>
          <cell r="AA22">
            <v>0</v>
          </cell>
          <cell r="AB22" t="str">
            <v/>
          </cell>
          <cell r="AD22">
            <v>0</v>
          </cell>
          <cell r="AE22">
            <v>97</v>
          </cell>
          <cell r="AF22">
            <v>0.87285974499089258</v>
          </cell>
          <cell r="AG22">
            <v>0</v>
          </cell>
          <cell r="AH22" t="str">
            <v/>
          </cell>
          <cell r="AI22">
            <v>4</v>
          </cell>
          <cell r="AJ22">
            <v>90</v>
          </cell>
          <cell r="AK22">
            <v>521.2151482683895</v>
          </cell>
          <cell r="AL22">
            <v>7.2765072765072769E-2</v>
          </cell>
          <cell r="AM22">
            <v>0.24224092953734647</v>
          </cell>
          <cell r="AN22">
            <v>0.52238805970149249</v>
          </cell>
          <cell r="AO22">
            <v>-7916</v>
          </cell>
          <cell r="AQ22">
            <v>29645</v>
          </cell>
          <cell r="AR22" t="str">
            <v/>
          </cell>
          <cell r="AS22">
            <v>16347</v>
          </cell>
          <cell r="AU22">
            <v>25106</v>
          </cell>
          <cell r="AV22" t="str">
            <v/>
          </cell>
          <cell r="AW22">
            <v>16448</v>
          </cell>
          <cell r="AX22" t="str">
            <v/>
          </cell>
          <cell r="AY22" t="str">
            <v/>
          </cell>
          <cell r="AZ22">
            <v>11233</v>
          </cell>
          <cell r="BA22" t="str">
            <v/>
          </cell>
          <cell r="BB22">
            <v>280.73548677799999</v>
          </cell>
          <cell r="BC22" t="str">
            <v/>
          </cell>
          <cell r="BD22">
            <v>635.20050174999983</v>
          </cell>
          <cell r="BE22" t="str">
            <v/>
          </cell>
          <cell r="BF22">
            <v>993.50956420600005</v>
          </cell>
          <cell r="BG22" t="str">
            <v/>
          </cell>
          <cell r="BH22">
            <v>24</v>
          </cell>
          <cell r="BI22">
            <v>20</v>
          </cell>
          <cell r="BJ22">
            <v>9</v>
          </cell>
        </row>
        <row r="23">
          <cell r="A23" t="str">
            <v>5A7</v>
          </cell>
          <cell r="B23" t="str">
            <v>Q07</v>
          </cell>
          <cell r="C23" t="str">
            <v/>
          </cell>
          <cell r="D23" t="str">
            <v/>
          </cell>
          <cell r="E23" t="str">
            <v/>
          </cell>
          <cell r="F23">
            <v>1</v>
          </cell>
          <cell r="G23">
            <v>1</v>
          </cell>
          <cell r="H23">
            <v>0</v>
          </cell>
          <cell r="J23">
            <v>0</v>
          </cell>
          <cell r="K23">
            <v>17.999979015000001</v>
          </cell>
          <cell r="L23">
            <v>1355.9799764569998</v>
          </cell>
          <cell r="M23" t="str">
            <v/>
          </cell>
          <cell r="N23">
            <v>0</v>
          </cell>
          <cell r="Q23" t="str">
            <v/>
          </cell>
          <cell r="R23" t="str">
            <v/>
          </cell>
          <cell r="S23">
            <v>945</v>
          </cell>
          <cell r="X23">
            <v>0.98701298701298701</v>
          </cell>
          <cell r="Y23">
            <v>1</v>
          </cell>
          <cell r="Z23">
            <v>0.92</v>
          </cell>
          <cell r="AA23">
            <v>0</v>
          </cell>
          <cell r="AB23" t="str">
            <v/>
          </cell>
          <cell r="AD23">
            <v>0</v>
          </cell>
          <cell r="AE23">
            <v>560</v>
          </cell>
          <cell r="AF23">
            <v>0.95010001052742399</v>
          </cell>
          <cell r="AG23">
            <v>0</v>
          </cell>
          <cell r="AH23" t="str">
            <v/>
          </cell>
          <cell r="AI23">
            <v>4</v>
          </cell>
          <cell r="AJ23">
            <v>325</v>
          </cell>
          <cell r="AK23">
            <v>564.10384506502805</v>
          </cell>
          <cell r="AL23" t="str">
            <v/>
          </cell>
          <cell r="AM23">
            <v>0.39162202067074459</v>
          </cell>
          <cell r="AN23">
            <v>0.39506172839506171</v>
          </cell>
          <cell r="AO23">
            <v>35</v>
          </cell>
          <cell r="AQ23">
            <v>68336</v>
          </cell>
          <cell r="AR23" t="str">
            <v/>
          </cell>
          <cell r="AS23">
            <v>15896</v>
          </cell>
          <cell r="AU23">
            <v>56666</v>
          </cell>
          <cell r="AV23" t="str">
            <v/>
          </cell>
          <cell r="AW23">
            <v>36075</v>
          </cell>
          <cell r="AX23" t="str">
            <v/>
          </cell>
          <cell r="AY23" t="str">
            <v/>
          </cell>
          <cell r="AZ23">
            <v>24042</v>
          </cell>
          <cell r="BA23" t="str">
            <v/>
          </cell>
          <cell r="BB23">
            <v>128.79564573799999</v>
          </cell>
          <cell r="BC23" t="str">
            <v/>
          </cell>
          <cell r="BD23">
            <v>277.31563548700001</v>
          </cell>
          <cell r="BE23">
            <v>2.9999998999999999E-2</v>
          </cell>
          <cell r="BF23">
            <v>235.38586400099999</v>
          </cell>
          <cell r="BG23">
            <v>0.01</v>
          </cell>
          <cell r="BH23">
            <v>183</v>
          </cell>
          <cell r="BI23">
            <v>0</v>
          </cell>
          <cell r="BJ23">
            <v>0</v>
          </cell>
        </row>
        <row r="24">
          <cell r="A24" t="str">
            <v>5A8</v>
          </cell>
          <cell r="B24" t="str">
            <v>Q07</v>
          </cell>
          <cell r="C24" t="str">
            <v/>
          </cell>
          <cell r="D24" t="str">
            <v/>
          </cell>
          <cell r="E24" t="str">
            <v/>
          </cell>
          <cell r="F24">
            <v>1</v>
          </cell>
          <cell r="G24">
            <v>1</v>
          </cell>
          <cell r="H24">
            <v>0</v>
          </cell>
          <cell r="J24">
            <v>1</v>
          </cell>
          <cell r="K24">
            <v>32.069199919000006</v>
          </cell>
          <cell r="L24">
            <v>481.72420220900005</v>
          </cell>
          <cell r="M24" t="str">
            <v/>
          </cell>
          <cell r="N24">
            <v>0</v>
          </cell>
          <cell r="Q24" t="str">
            <v/>
          </cell>
          <cell r="R24" t="str">
            <v/>
          </cell>
          <cell r="S24">
            <v>675</v>
          </cell>
          <cell r="X24">
            <v>1</v>
          </cell>
          <cell r="Y24">
            <v>1</v>
          </cell>
          <cell r="Z24">
            <v>0.875</v>
          </cell>
          <cell r="AA24">
            <v>0</v>
          </cell>
          <cell r="AB24" t="str">
            <v/>
          </cell>
          <cell r="AD24">
            <v>0</v>
          </cell>
          <cell r="AE24">
            <v>219</v>
          </cell>
          <cell r="AF24">
            <v>0.74874371859296485</v>
          </cell>
          <cell r="AG24">
            <v>0</v>
          </cell>
          <cell r="AH24" t="str">
            <v/>
          </cell>
          <cell r="AI24">
            <v>4</v>
          </cell>
          <cell r="AJ24">
            <v>203</v>
          </cell>
          <cell r="AK24">
            <v>716.73800606384873</v>
          </cell>
          <cell r="AL24">
            <v>0.11543450064850844</v>
          </cell>
          <cell r="AM24">
            <v>0.2645901540864446</v>
          </cell>
          <cell r="AN24">
            <v>0.68354430379746833</v>
          </cell>
          <cell r="AO24">
            <v>223</v>
          </cell>
          <cell r="AQ24">
            <v>44064</v>
          </cell>
          <cell r="AR24" t="str">
            <v/>
          </cell>
          <cell r="AS24">
            <v>24676</v>
          </cell>
          <cell r="AU24">
            <v>31828</v>
          </cell>
          <cell r="AV24" t="str">
            <v/>
          </cell>
          <cell r="AW24">
            <v>27711</v>
          </cell>
          <cell r="AX24" t="str">
            <v/>
          </cell>
          <cell r="AY24" t="str">
            <v/>
          </cell>
          <cell r="AZ24">
            <v>20604</v>
          </cell>
          <cell r="BA24" t="str">
            <v/>
          </cell>
          <cell r="BB24">
            <v>320.74080021399999</v>
          </cell>
          <cell r="BC24" t="str">
            <v/>
          </cell>
          <cell r="BD24">
            <v>503.0828200929999</v>
          </cell>
          <cell r="BE24">
            <v>2.0699999930000001</v>
          </cell>
          <cell r="BF24">
            <v>1186.0293103679999</v>
          </cell>
          <cell r="BG24">
            <v>1.689999998</v>
          </cell>
          <cell r="BH24">
            <v>0</v>
          </cell>
          <cell r="BI24">
            <v>0</v>
          </cell>
          <cell r="BJ24">
            <v>0</v>
          </cell>
        </row>
        <row r="25">
          <cell r="A25" t="str">
            <v>5A9</v>
          </cell>
          <cell r="B25" t="str">
            <v>Q05</v>
          </cell>
          <cell r="C25" t="str">
            <v/>
          </cell>
          <cell r="D25" t="str">
            <v/>
          </cell>
          <cell r="E25">
            <v>0.99943611142438249</v>
          </cell>
          <cell r="F25">
            <v>1</v>
          </cell>
          <cell r="G25">
            <v>1</v>
          </cell>
          <cell r="H25">
            <v>1</v>
          </cell>
          <cell r="J25">
            <v>1</v>
          </cell>
          <cell r="K25">
            <v>166.33485296799998</v>
          </cell>
          <cell r="L25">
            <v>572.32664104600008</v>
          </cell>
          <cell r="M25" t="str">
            <v/>
          </cell>
          <cell r="N25">
            <v>0</v>
          </cell>
          <cell r="Q25" t="str">
            <v/>
          </cell>
          <cell r="R25" t="str">
            <v/>
          </cell>
          <cell r="S25">
            <v>116</v>
          </cell>
          <cell r="X25">
            <v>1</v>
          </cell>
          <cell r="Y25">
            <v>1</v>
          </cell>
          <cell r="Z25">
            <v>0.94444444444444442</v>
          </cell>
          <cell r="AA25">
            <v>0</v>
          </cell>
          <cell r="AB25" t="str">
            <v/>
          </cell>
          <cell r="AD25">
            <v>49</v>
          </cell>
          <cell r="AE25">
            <v>533</v>
          </cell>
          <cell r="AF25">
            <v>0.7342831844160026</v>
          </cell>
          <cell r="AG25">
            <v>0</v>
          </cell>
          <cell r="AH25" t="str">
            <v/>
          </cell>
          <cell r="AI25">
            <v>5</v>
          </cell>
          <cell r="AJ25">
            <v>70</v>
          </cell>
          <cell r="AK25">
            <v>638.81538502659498</v>
          </cell>
          <cell r="AL25">
            <v>0.14264036418816389</v>
          </cell>
          <cell r="AM25">
            <v>0.3540171344123757</v>
          </cell>
          <cell r="AN25">
            <v>0.55462184873949583</v>
          </cell>
          <cell r="AO25">
            <v>541</v>
          </cell>
          <cell r="AQ25">
            <v>69727</v>
          </cell>
          <cell r="AR25" t="str">
            <v/>
          </cell>
          <cell r="AS25">
            <v>22754</v>
          </cell>
          <cell r="AU25">
            <v>56615</v>
          </cell>
          <cell r="AV25" t="str">
            <v/>
          </cell>
          <cell r="AW25">
            <v>29504</v>
          </cell>
          <cell r="AX25" t="str">
            <v/>
          </cell>
          <cell r="AY25" t="str">
            <v/>
          </cell>
          <cell r="AZ25">
            <v>24856</v>
          </cell>
          <cell r="BA25" t="str">
            <v/>
          </cell>
          <cell r="BB25">
            <v>358.31987554599999</v>
          </cell>
          <cell r="BC25">
            <v>16.541067949999999</v>
          </cell>
          <cell r="BD25">
            <v>811.52571669499991</v>
          </cell>
          <cell r="BE25">
            <v>1.0800000430000001</v>
          </cell>
          <cell r="BF25">
            <v>1851.5574035050001</v>
          </cell>
          <cell r="BG25" t="str">
            <v/>
          </cell>
          <cell r="BH25">
            <v>161</v>
          </cell>
          <cell r="BI25">
            <v>69</v>
          </cell>
          <cell r="BJ25">
            <v>0</v>
          </cell>
        </row>
        <row r="26">
          <cell r="A26" t="str">
            <v>5AA</v>
          </cell>
          <cell r="B26" t="str">
            <v>Q14</v>
          </cell>
          <cell r="C26" t="str">
            <v/>
          </cell>
          <cell r="D26" t="str">
            <v/>
          </cell>
          <cell r="E26">
            <v>1</v>
          </cell>
          <cell r="F26">
            <v>1</v>
          </cell>
          <cell r="G26">
            <v>1</v>
          </cell>
          <cell r="H26">
            <v>0</v>
          </cell>
          <cell r="J26">
            <v>0</v>
          </cell>
          <cell r="K26">
            <v>63.710000782999998</v>
          </cell>
          <cell r="L26">
            <v>42</v>
          </cell>
          <cell r="M26" t="str">
            <v/>
          </cell>
          <cell r="N26">
            <v>1</v>
          </cell>
          <cell r="Q26" t="str">
            <v/>
          </cell>
          <cell r="R26" t="str">
            <v/>
          </cell>
          <cell r="S26">
            <v>398</v>
          </cell>
          <cell r="X26">
            <v>1</v>
          </cell>
          <cell r="Y26">
            <v>1</v>
          </cell>
          <cell r="Z26">
            <v>1</v>
          </cell>
          <cell r="AA26">
            <v>0</v>
          </cell>
          <cell r="AB26" t="str">
            <v/>
          </cell>
          <cell r="AD26">
            <v>0</v>
          </cell>
          <cell r="AE26">
            <v>0</v>
          </cell>
          <cell r="AF26">
            <v>0.84137383363112961</v>
          </cell>
          <cell r="AG26">
            <v>0</v>
          </cell>
          <cell r="AH26" t="str">
            <v/>
          </cell>
          <cell r="AI26">
            <v>3</v>
          </cell>
          <cell r="AJ26">
            <v>143</v>
          </cell>
          <cell r="AK26">
            <v>1108.5955187758607</v>
          </cell>
          <cell r="AL26">
            <v>0.27692307692307694</v>
          </cell>
          <cell r="AM26">
            <v>0.26309146112646264</v>
          </cell>
          <cell r="AN26">
            <v>0.24</v>
          </cell>
          <cell r="AO26">
            <v>3339</v>
          </cell>
          <cell r="AQ26">
            <v>36580</v>
          </cell>
          <cell r="AR26" t="str">
            <v/>
          </cell>
          <cell r="AS26">
            <v>21143</v>
          </cell>
          <cell r="AU26">
            <v>24746</v>
          </cell>
          <cell r="AV26" t="str">
            <v/>
          </cell>
          <cell r="AW26">
            <v>16407</v>
          </cell>
          <cell r="AX26" t="str">
            <v/>
          </cell>
          <cell r="AY26" t="str">
            <v/>
          </cell>
          <cell r="AZ26">
            <v>16196</v>
          </cell>
          <cell r="BA26" t="str">
            <v/>
          </cell>
          <cell r="BB26">
            <v>243.1900053</v>
          </cell>
          <cell r="BC26">
            <v>55.360000729999996</v>
          </cell>
          <cell r="BD26">
            <v>522.5100109</v>
          </cell>
          <cell r="BE26">
            <v>4.5900001819999998</v>
          </cell>
          <cell r="BF26">
            <v>554.92001389999996</v>
          </cell>
          <cell r="BG26" t="str">
            <v/>
          </cell>
          <cell r="BH26">
            <v>70</v>
          </cell>
          <cell r="BI26">
            <v>29</v>
          </cell>
          <cell r="BJ26">
            <v>22</v>
          </cell>
        </row>
        <row r="27">
          <cell r="A27" t="str">
            <v>5AC</v>
          </cell>
          <cell r="B27" t="str">
            <v>Q25</v>
          </cell>
          <cell r="C27" t="str">
            <v/>
          </cell>
          <cell r="D27" t="str">
            <v/>
          </cell>
          <cell r="E27" t="str">
            <v/>
          </cell>
          <cell r="F27">
            <v>1</v>
          </cell>
          <cell r="G27">
            <v>1</v>
          </cell>
          <cell r="H27">
            <v>0</v>
          </cell>
          <cell r="J27">
            <v>1</v>
          </cell>
          <cell r="K27">
            <v>11.051999782999999</v>
          </cell>
          <cell r="L27">
            <v>424.56339209599992</v>
          </cell>
          <cell r="M27" t="str">
            <v/>
          </cell>
          <cell r="N27">
            <v>0</v>
          </cell>
          <cell r="Q27" t="str">
            <v/>
          </cell>
          <cell r="R27">
            <v>0</v>
          </cell>
          <cell r="S27">
            <v>145</v>
          </cell>
          <cell r="X27">
            <v>1</v>
          </cell>
          <cell r="Y27">
            <v>1</v>
          </cell>
          <cell r="Z27">
            <v>1</v>
          </cell>
          <cell r="AA27">
            <v>0</v>
          </cell>
          <cell r="AB27" t="str">
            <v/>
          </cell>
          <cell r="AD27">
            <v>16</v>
          </cell>
          <cell r="AE27">
            <v>86</v>
          </cell>
          <cell r="AF27">
            <v>0.86291000841042897</v>
          </cell>
          <cell r="AG27">
            <v>0</v>
          </cell>
          <cell r="AH27" t="str">
            <v/>
          </cell>
          <cell r="AI27">
            <v>2</v>
          </cell>
          <cell r="AJ27">
            <v>55</v>
          </cell>
          <cell r="AK27">
            <v>620.03464548115403</v>
          </cell>
          <cell r="AL27">
            <v>0.13438735177865613</v>
          </cell>
          <cell r="AM27">
            <v>0.33499773036768044</v>
          </cell>
          <cell r="AN27">
            <v>0.2</v>
          </cell>
          <cell r="AO27">
            <v>-4595</v>
          </cell>
          <cell r="AQ27">
            <v>15836</v>
          </cell>
          <cell r="AR27" t="str">
            <v/>
          </cell>
          <cell r="AS27">
            <v>4876</v>
          </cell>
          <cell r="AU27">
            <v>11271</v>
          </cell>
          <cell r="AV27" t="str">
            <v/>
          </cell>
          <cell r="AW27">
            <v>12142</v>
          </cell>
          <cell r="AX27" t="str">
            <v/>
          </cell>
          <cell r="AY27" t="str">
            <v/>
          </cell>
          <cell r="AZ27">
            <v>7090</v>
          </cell>
          <cell r="BA27" t="str">
            <v/>
          </cell>
          <cell r="BB27">
            <v>156.389195761</v>
          </cell>
          <cell r="BC27" t="str">
            <v/>
          </cell>
          <cell r="BD27">
            <v>265.04239245300005</v>
          </cell>
          <cell r="BE27" t="str">
            <v/>
          </cell>
          <cell r="BF27">
            <v>463.41338688299999</v>
          </cell>
          <cell r="BG27" t="str">
            <v/>
          </cell>
          <cell r="BH27">
            <v>354</v>
          </cell>
          <cell r="BI27">
            <v>286</v>
          </cell>
          <cell r="BJ27">
            <v>11</v>
          </cell>
        </row>
        <row r="28">
          <cell r="A28" t="str">
            <v>5AF</v>
          </cell>
          <cell r="B28" t="str">
            <v>Q01</v>
          </cell>
          <cell r="C28" t="str">
            <v/>
          </cell>
          <cell r="D28" t="str">
            <v/>
          </cell>
          <cell r="E28">
            <v>1</v>
          </cell>
          <cell r="F28">
            <v>1</v>
          </cell>
          <cell r="G28">
            <v>1</v>
          </cell>
          <cell r="H28">
            <v>0</v>
          </cell>
          <cell r="J28">
            <v>0</v>
          </cell>
          <cell r="K28">
            <v>6.0202000000000009</v>
          </cell>
          <cell r="L28">
            <v>56.199431996000001</v>
          </cell>
          <cell r="M28" t="str">
            <v/>
          </cell>
          <cell r="N28">
            <v>0</v>
          </cell>
          <cell r="Q28" t="str">
            <v/>
          </cell>
          <cell r="R28" t="str">
            <v/>
          </cell>
          <cell r="S28">
            <v>26</v>
          </cell>
          <cell r="X28">
            <v>1</v>
          </cell>
          <cell r="Y28">
            <v>1</v>
          </cell>
          <cell r="Z28">
            <v>1</v>
          </cell>
          <cell r="AA28">
            <v>0</v>
          </cell>
          <cell r="AB28" t="str">
            <v/>
          </cell>
          <cell r="AD28">
            <v>0</v>
          </cell>
          <cell r="AE28">
            <v>315</v>
          </cell>
          <cell r="AF28">
            <v>0.97505376344086025</v>
          </cell>
          <cell r="AG28">
            <v>0</v>
          </cell>
          <cell r="AH28" t="str">
            <v/>
          </cell>
          <cell r="AI28">
            <v>2.6</v>
          </cell>
          <cell r="AJ28">
            <v>103</v>
          </cell>
          <cell r="AK28">
            <v>698.41859971054134</v>
          </cell>
          <cell r="AL28">
            <v>0.19047619047619047</v>
          </cell>
          <cell r="AM28">
            <v>0.34276175885486931</v>
          </cell>
          <cell r="AN28">
            <v>0.5625</v>
          </cell>
          <cell r="AO28">
            <v>3558</v>
          </cell>
          <cell r="AQ28">
            <v>21283</v>
          </cell>
          <cell r="AR28" t="str">
            <v/>
          </cell>
          <cell r="AS28">
            <v>10485</v>
          </cell>
          <cell r="AU28">
            <v>17347</v>
          </cell>
          <cell r="AV28" t="str">
            <v/>
          </cell>
          <cell r="AW28">
            <v>10763</v>
          </cell>
          <cell r="AX28" t="str">
            <v/>
          </cell>
          <cell r="AY28" t="str">
            <v/>
          </cell>
          <cell r="AZ28">
            <v>9538</v>
          </cell>
          <cell r="BA28" t="str">
            <v/>
          </cell>
          <cell r="BB28">
            <v>194.09084417399998</v>
          </cell>
          <cell r="BC28" t="str">
            <v/>
          </cell>
          <cell r="BD28">
            <v>338.72031080199997</v>
          </cell>
          <cell r="BE28" t="str">
            <v/>
          </cell>
          <cell r="BF28">
            <v>400.69467463299998</v>
          </cell>
          <cell r="BG28" t="str">
            <v/>
          </cell>
          <cell r="BH28">
            <v>5</v>
          </cell>
          <cell r="BI28">
            <v>5</v>
          </cell>
          <cell r="BJ28">
            <v>0</v>
          </cell>
        </row>
        <row r="29">
          <cell r="A29" t="str">
            <v>5AG</v>
          </cell>
          <cell r="B29" t="str">
            <v>Q01</v>
          </cell>
          <cell r="C29" t="str">
            <v/>
          </cell>
          <cell r="D29" t="str">
            <v/>
          </cell>
          <cell r="E29" t="str">
            <v/>
          </cell>
          <cell r="F29">
            <v>1</v>
          </cell>
          <cell r="G29">
            <v>1</v>
          </cell>
          <cell r="H29">
            <v>0</v>
          </cell>
          <cell r="J29">
            <v>1</v>
          </cell>
          <cell r="K29">
            <v>9.0060000000000002</v>
          </cell>
          <cell r="L29">
            <v>45.586490753999996</v>
          </cell>
          <cell r="M29" t="str">
            <v/>
          </cell>
          <cell r="N29">
            <v>0</v>
          </cell>
          <cell r="Q29" t="str">
            <v/>
          </cell>
          <cell r="R29" t="str">
            <v/>
          </cell>
          <cell r="S29">
            <v>13</v>
          </cell>
          <cell r="X29">
            <v>1</v>
          </cell>
          <cell r="Y29">
            <v>1</v>
          </cell>
          <cell r="Z29">
            <v>1</v>
          </cell>
          <cell r="AA29">
            <v>0</v>
          </cell>
          <cell r="AB29" t="str">
            <v/>
          </cell>
          <cell r="AD29">
            <v>0</v>
          </cell>
          <cell r="AE29">
            <v>217</v>
          </cell>
          <cell r="AF29">
            <v>0.97651006711409394</v>
          </cell>
          <cell r="AG29">
            <v>0</v>
          </cell>
          <cell r="AH29" t="str">
            <v/>
          </cell>
          <cell r="AI29">
            <v>1.8</v>
          </cell>
          <cell r="AJ29">
            <v>76</v>
          </cell>
          <cell r="AK29">
            <v>575.36180727144369</v>
          </cell>
          <cell r="AL29">
            <v>0.15686274509803921</v>
          </cell>
          <cell r="AM29">
            <v>0.30793010400565873</v>
          </cell>
          <cell r="AN29">
            <v>0.41176470588235292</v>
          </cell>
          <cell r="AO29">
            <v>69</v>
          </cell>
          <cell r="AQ29">
            <v>18099</v>
          </cell>
          <cell r="AR29" t="str">
            <v/>
          </cell>
          <cell r="AS29">
            <v>8227</v>
          </cell>
          <cell r="AU29">
            <v>14586</v>
          </cell>
          <cell r="AV29" t="str">
            <v/>
          </cell>
          <cell r="AW29">
            <v>9836</v>
          </cell>
          <cell r="AX29" t="str">
            <v/>
          </cell>
          <cell r="AY29" t="str">
            <v/>
          </cell>
          <cell r="AZ29">
            <v>7046</v>
          </cell>
          <cell r="BA29" t="str">
            <v/>
          </cell>
          <cell r="BB29">
            <v>135.97643354100001</v>
          </cell>
          <cell r="BC29" t="str">
            <v/>
          </cell>
          <cell r="BD29">
            <v>329.26575197400001</v>
          </cell>
          <cell r="BE29" t="str">
            <v/>
          </cell>
          <cell r="BF29">
            <v>345.69685079300001</v>
          </cell>
          <cell r="BG29" t="str">
            <v/>
          </cell>
          <cell r="BH29">
            <v>14</v>
          </cell>
          <cell r="BI29">
            <v>15</v>
          </cell>
          <cell r="BJ29">
            <v>0</v>
          </cell>
        </row>
        <row r="30">
          <cell r="A30" t="str">
            <v>5AH</v>
          </cell>
          <cell r="B30" t="str">
            <v>Q03</v>
          </cell>
          <cell r="C30" t="str">
            <v/>
          </cell>
          <cell r="D30" t="str">
            <v/>
          </cell>
          <cell r="E30" t="str">
            <v/>
          </cell>
          <cell r="F30">
            <v>1</v>
          </cell>
          <cell r="G30">
            <v>1</v>
          </cell>
          <cell r="H30">
            <v>0</v>
          </cell>
          <cell r="J30">
            <v>0</v>
          </cell>
          <cell r="K30">
            <v>6.3591999860000001</v>
          </cell>
          <cell r="L30">
            <v>225.07806381699999</v>
          </cell>
          <cell r="M30" t="str">
            <v/>
          </cell>
          <cell r="N30">
            <v>0</v>
          </cell>
          <cell r="Q30" t="str">
            <v/>
          </cell>
          <cell r="R30" t="str">
            <v/>
          </cell>
          <cell r="S30">
            <v>25</v>
          </cell>
          <cell r="X30">
            <v>1</v>
          </cell>
          <cell r="Y30">
            <v>1</v>
          </cell>
          <cell r="Z30">
            <v>0.95652173913043481</v>
          </cell>
          <cell r="AA30">
            <v>0</v>
          </cell>
          <cell r="AB30">
            <v>0.78846153846153844</v>
          </cell>
          <cell r="AD30">
            <v>12</v>
          </cell>
          <cell r="AE30">
            <v>286</v>
          </cell>
          <cell r="AF30">
            <v>0.99297204435420894</v>
          </cell>
          <cell r="AG30">
            <v>0</v>
          </cell>
          <cell r="AH30" t="str">
            <v/>
          </cell>
          <cell r="AI30">
            <v>3</v>
          </cell>
          <cell r="AJ30">
            <v>123</v>
          </cell>
          <cell r="AK30">
            <v>1019.8423013603674</v>
          </cell>
          <cell r="AL30">
            <v>0.23333333333333334</v>
          </cell>
          <cell r="AM30">
            <v>0.27582213750627682</v>
          </cell>
          <cell r="AN30">
            <v>0.5714285714285714</v>
          </cell>
          <cell r="AO30">
            <v>149</v>
          </cell>
          <cell r="AQ30">
            <v>24457</v>
          </cell>
          <cell r="AR30" t="str">
            <v/>
          </cell>
          <cell r="AS30">
            <v>11406</v>
          </cell>
          <cell r="AU30">
            <v>21881</v>
          </cell>
          <cell r="AV30" t="str">
            <v/>
          </cell>
          <cell r="AW30">
            <v>14253</v>
          </cell>
          <cell r="AX30" t="str">
            <v/>
          </cell>
          <cell r="AY30" t="str">
            <v/>
          </cell>
          <cell r="AZ30">
            <v>13209</v>
          </cell>
          <cell r="BA30" t="str">
            <v/>
          </cell>
          <cell r="BB30">
            <v>333.74528295900001</v>
          </cell>
          <cell r="BC30" t="str">
            <v/>
          </cell>
          <cell r="BD30">
            <v>491.43251484699999</v>
          </cell>
          <cell r="BE30" t="str">
            <v/>
          </cell>
          <cell r="BF30">
            <v>864.40376614099989</v>
          </cell>
          <cell r="BG30">
            <v>8.0999997000000004E-2</v>
          </cell>
          <cell r="BH30">
            <v>71</v>
          </cell>
          <cell r="BI30">
            <v>94</v>
          </cell>
          <cell r="BJ30">
            <v>0</v>
          </cell>
        </row>
        <row r="31">
          <cell r="A31" t="str">
            <v>5AJ</v>
          </cell>
          <cell r="B31" t="str">
            <v>Q03</v>
          </cell>
          <cell r="C31" t="str">
            <v/>
          </cell>
          <cell r="D31" t="str">
            <v/>
          </cell>
          <cell r="E31" t="str">
            <v/>
          </cell>
          <cell r="F31">
            <v>1</v>
          </cell>
          <cell r="G31">
            <v>1</v>
          </cell>
          <cell r="H31">
            <v>0</v>
          </cell>
          <cell r="J31">
            <v>0</v>
          </cell>
          <cell r="K31">
            <v>9.6532000629999999</v>
          </cell>
          <cell r="L31">
            <v>229.10479190600003</v>
          </cell>
          <cell r="M31" t="str">
            <v/>
          </cell>
          <cell r="N31">
            <v>0</v>
          </cell>
          <cell r="Q31" t="str">
            <v/>
          </cell>
          <cell r="R31" t="str">
            <v/>
          </cell>
          <cell r="S31">
            <v>1</v>
          </cell>
          <cell r="X31">
            <v>1</v>
          </cell>
          <cell r="Y31">
            <v>1</v>
          </cell>
          <cell r="Z31">
            <v>1</v>
          </cell>
          <cell r="AA31">
            <v>0</v>
          </cell>
          <cell r="AB31" t="str">
            <v/>
          </cell>
          <cell r="AD31">
            <v>12</v>
          </cell>
          <cell r="AE31">
            <v>196</v>
          </cell>
          <cell r="AF31">
            <v>0.80183727034120733</v>
          </cell>
          <cell r="AG31">
            <v>0</v>
          </cell>
          <cell r="AH31" t="str">
            <v/>
          </cell>
          <cell r="AI31">
            <v>4</v>
          </cell>
          <cell r="AJ31">
            <v>105</v>
          </cell>
          <cell r="AK31">
            <v>683.32462529837824</v>
          </cell>
          <cell r="AL31">
            <v>0.16165413533834586</v>
          </cell>
          <cell r="AM31">
            <v>0.27960826826802443</v>
          </cell>
          <cell r="AN31">
            <v>0.6470588235294118</v>
          </cell>
          <cell r="AO31">
            <v>2702</v>
          </cell>
          <cell r="AQ31">
            <v>20512</v>
          </cell>
          <cell r="AR31" t="str">
            <v/>
          </cell>
          <cell r="AS31">
            <v>10044</v>
          </cell>
          <cell r="AU31">
            <v>15053</v>
          </cell>
          <cell r="AV31" t="str">
            <v/>
          </cell>
          <cell r="AW31">
            <v>13113</v>
          </cell>
          <cell r="AX31" t="str">
            <v/>
          </cell>
          <cell r="AY31" t="str">
            <v/>
          </cell>
          <cell r="AZ31">
            <v>8769</v>
          </cell>
          <cell r="BA31" t="str">
            <v/>
          </cell>
          <cell r="BB31">
            <v>171.15828197600001</v>
          </cell>
          <cell r="BC31" t="str">
            <v/>
          </cell>
          <cell r="BD31">
            <v>272.04899867199998</v>
          </cell>
          <cell r="BE31" t="str">
            <v/>
          </cell>
          <cell r="BF31">
            <v>455.06643308499997</v>
          </cell>
          <cell r="BG31">
            <v>106.063000002</v>
          </cell>
          <cell r="BH31">
            <v>125</v>
          </cell>
          <cell r="BI31">
            <v>120</v>
          </cell>
          <cell r="BJ31">
            <v>0</v>
          </cell>
        </row>
        <row r="32">
          <cell r="A32" t="str">
            <v>5AK</v>
          </cell>
          <cell r="B32" t="str">
            <v>Q03</v>
          </cell>
          <cell r="C32" t="str">
            <v/>
          </cell>
          <cell r="D32" t="str">
            <v/>
          </cell>
          <cell r="E32" t="str">
            <v/>
          </cell>
          <cell r="F32">
            <v>1</v>
          </cell>
          <cell r="G32">
            <v>1</v>
          </cell>
          <cell r="H32">
            <v>0</v>
          </cell>
          <cell r="J32">
            <v>1</v>
          </cell>
          <cell r="K32">
            <v>84.356600017000005</v>
          </cell>
          <cell r="L32">
            <v>297.00710013299999</v>
          </cell>
          <cell r="M32" t="str">
            <v/>
          </cell>
          <cell r="N32">
            <v>0</v>
          </cell>
          <cell r="Q32" t="str">
            <v/>
          </cell>
          <cell r="R32" t="str">
            <v/>
          </cell>
          <cell r="S32">
            <v>90</v>
          </cell>
          <cell r="X32">
            <v>1</v>
          </cell>
          <cell r="Y32">
            <v>0.98648648648648651</v>
          </cell>
          <cell r="Z32">
            <v>0.86956521739130432</v>
          </cell>
          <cell r="AA32">
            <v>0</v>
          </cell>
          <cell r="AB32" t="str">
            <v/>
          </cell>
          <cell r="AD32">
            <v>25</v>
          </cell>
          <cell r="AE32">
            <v>500</v>
          </cell>
          <cell r="AF32">
            <v>0.82763361402302804</v>
          </cell>
          <cell r="AG32">
            <v>0</v>
          </cell>
          <cell r="AH32" t="str">
            <v/>
          </cell>
          <cell r="AI32">
            <v>3</v>
          </cell>
          <cell r="AJ32">
            <v>158</v>
          </cell>
          <cell r="AK32">
            <v>908.9208319042126</v>
          </cell>
          <cell r="AL32">
            <v>0.19556451612903225</v>
          </cell>
          <cell r="AM32">
            <v>0.2320090788495012</v>
          </cell>
          <cell r="AN32">
            <v>0.36956521739130432</v>
          </cell>
          <cell r="AO32">
            <v>3977</v>
          </cell>
          <cell r="AQ32">
            <v>39580</v>
          </cell>
          <cell r="AR32" t="str">
            <v/>
          </cell>
          <cell r="AS32">
            <v>17172</v>
          </cell>
          <cell r="AU32">
            <v>31020</v>
          </cell>
          <cell r="AV32" t="str">
            <v/>
          </cell>
          <cell r="AW32">
            <v>20683</v>
          </cell>
          <cell r="AX32" t="str">
            <v/>
          </cell>
          <cell r="AY32" t="str">
            <v/>
          </cell>
          <cell r="AZ32">
            <v>14140</v>
          </cell>
          <cell r="BA32" t="str">
            <v/>
          </cell>
          <cell r="BB32">
            <v>330.15902041499999</v>
          </cell>
          <cell r="BC32">
            <v>37</v>
          </cell>
          <cell r="BD32">
            <v>544.12789869000005</v>
          </cell>
          <cell r="BE32">
            <v>35.369999813</v>
          </cell>
          <cell r="BF32">
            <v>1420.0567797799999</v>
          </cell>
          <cell r="BG32">
            <v>0.13200000200000001</v>
          </cell>
          <cell r="BH32">
            <v>107</v>
          </cell>
          <cell r="BI32">
            <v>107</v>
          </cell>
          <cell r="BJ32">
            <v>0</v>
          </cell>
        </row>
        <row r="33">
          <cell r="A33" t="str">
            <v>5AL</v>
          </cell>
          <cell r="B33" t="str">
            <v>Q24</v>
          </cell>
          <cell r="C33" t="str">
            <v/>
          </cell>
          <cell r="D33" t="str">
            <v/>
          </cell>
          <cell r="E33" t="str">
            <v/>
          </cell>
          <cell r="F33">
            <v>1</v>
          </cell>
          <cell r="G33">
            <v>1</v>
          </cell>
          <cell r="H33">
            <v>0</v>
          </cell>
          <cell r="J33">
            <v>0</v>
          </cell>
          <cell r="K33">
            <v>6.2250001140000002</v>
          </cell>
          <cell r="L33">
            <v>83.650700305000001</v>
          </cell>
          <cell r="M33" t="str">
            <v/>
          </cell>
          <cell r="N33">
            <v>0</v>
          </cell>
          <cell r="Q33" t="str">
            <v/>
          </cell>
          <cell r="R33" t="str">
            <v/>
          </cell>
          <cell r="S33">
            <v>51</v>
          </cell>
          <cell r="X33">
            <v>1</v>
          </cell>
          <cell r="Y33">
            <v>1</v>
          </cell>
          <cell r="Z33">
            <v>0.9375</v>
          </cell>
          <cell r="AA33">
            <v>0</v>
          </cell>
          <cell r="AB33" t="str">
            <v/>
          </cell>
          <cell r="AD33">
            <v>27</v>
          </cell>
          <cell r="AE33">
            <v>142</v>
          </cell>
          <cell r="AF33">
            <v>0.89645913743916761</v>
          </cell>
          <cell r="AG33">
            <v>0</v>
          </cell>
          <cell r="AH33" t="str">
            <v/>
          </cell>
          <cell r="AI33">
            <v>4.5</v>
          </cell>
          <cell r="AJ33">
            <v>83</v>
          </cell>
          <cell r="AK33">
            <v>1795.9417443953525</v>
          </cell>
          <cell r="AL33">
            <v>0.15584415584415584</v>
          </cell>
          <cell r="AM33">
            <v>0.25266373514861951</v>
          </cell>
          <cell r="AN33">
            <v>0.25</v>
          </cell>
          <cell r="AO33">
            <v>1169</v>
          </cell>
          <cell r="AQ33">
            <v>23357.599999999999</v>
          </cell>
          <cell r="AR33" t="str">
            <v/>
          </cell>
          <cell r="AS33">
            <v>10830</v>
          </cell>
          <cell r="AU33">
            <v>19579.099999999999</v>
          </cell>
          <cell r="AV33" t="str">
            <v/>
          </cell>
          <cell r="AW33">
            <v>15495</v>
          </cell>
          <cell r="AX33" t="str">
            <v/>
          </cell>
          <cell r="AY33" t="str">
            <v/>
          </cell>
          <cell r="AZ33">
            <v>12168.6</v>
          </cell>
          <cell r="BA33" t="str">
            <v/>
          </cell>
          <cell r="BB33">
            <v>260.71900562799999</v>
          </cell>
          <cell r="BC33">
            <v>1</v>
          </cell>
          <cell r="BD33">
            <v>443.03300959300003</v>
          </cell>
          <cell r="BE33" t="str">
            <v/>
          </cell>
          <cell r="BF33">
            <v>1047.5030222820001</v>
          </cell>
          <cell r="BG33" t="str">
            <v/>
          </cell>
          <cell r="BH33">
            <v>279</v>
          </cell>
          <cell r="BI33">
            <v>172</v>
          </cell>
          <cell r="BJ33">
            <v>107</v>
          </cell>
        </row>
        <row r="34">
          <cell r="A34" t="str">
            <v>5AM</v>
          </cell>
          <cell r="B34" t="str">
            <v>Q24</v>
          </cell>
          <cell r="C34" t="str">
            <v/>
          </cell>
          <cell r="D34" t="str">
            <v/>
          </cell>
          <cell r="E34" t="str">
            <v/>
          </cell>
          <cell r="F34">
            <v>1</v>
          </cell>
          <cell r="G34">
            <v>1</v>
          </cell>
          <cell r="H34">
            <v>0</v>
          </cell>
          <cell r="J34">
            <v>0</v>
          </cell>
          <cell r="K34">
            <v>0.51709998899999998</v>
          </cell>
          <cell r="L34">
            <v>87.447499764</v>
          </cell>
          <cell r="M34" t="str">
            <v/>
          </cell>
          <cell r="N34">
            <v>0</v>
          </cell>
          <cell r="Q34" t="str">
            <v/>
          </cell>
          <cell r="R34">
            <v>1</v>
          </cell>
          <cell r="S34">
            <v>607</v>
          </cell>
          <cell r="X34">
            <v>1</v>
          </cell>
          <cell r="Y34">
            <v>1</v>
          </cell>
          <cell r="Z34">
            <v>1</v>
          </cell>
          <cell r="AA34">
            <v>0</v>
          </cell>
          <cell r="AB34" t="str">
            <v/>
          </cell>
          <cell r="AD34">
            <v>21</v>
          </cell>
          <cell r="AE34">
            <v>167</v>
          </cell>
          <cell r="AF34">
            <v>0.87848235606261604</v>
          </cell>
          <cell r="AG34">
            <v>0</v>
          </cell>
          <cell r="AH34" t="str">
            <v/>
          </cell>
          <cell r="AI34">
            <v>2</v>
          </cell>
          <cell r="AJ34">
            <v>76</v>
          </cell>
          <cell r="AK34">
            <v>989.63776236102899</v>
          </cell>
          <cell r="AL34">
            <v>0.24444444444444444</v>
          </cell>
          <cell r="AM34">
            <v>0.40532366263402325</v>
          </cell>
          <cell r="AN34">
            <v>0.30769230769230771</v>
          </cell>
          <cell r="AO34">
            <v>305</v>
          </cell>
          <cell r="AQ34">
            <v>20164</v>
          </cell>
          <cell r="AR34" t="str">
            <v/>
          </cell>
          <cell r="AS34">
            <v>11076</v>
          </cell>
          <cell r="AU34">
            <v>15454</v>
          </cell>
          <cell r="AV34" t="str">
            <v/>
          </cell>
          <cell r="AW34">
            <v>13486</v>
          </cell>
          <cell r="AX34" t="str">
            <v/>
          </cell>
          <cell r="AY34" t="str">
            <v/>
          </cell>
          <cell r="AZ34">
            <v>11739.2</v>
          </cell>
          <cell r="BA34" t="str">
            <v/>
          </cell>
          <cell r="BB34">
            <v>134.71779966</v>
          </cell>
          <cell r="BC34" t="str">
            <v/>
          </cell>
          <cell r="BD34">
            <v>203.21779935199999</v>
          </cell>
          <cell r="BE34" t="str">
            <v/>
          </cell>
          <cell r="BF34">
            <v>561.54129857199996</v>
          </cell>
          <cell r="BG34" t="str">
            <v/>
          </cell>
          <cell r="BH34">
            <v>48</v>
          </cell>
          <cell r="BI34">
            <v>36</v>
          </cell>
          <cell r="BJ34">
            <v>12</v>
          </cell>
        </row>
        <row r="35">
          <cell r="A35" t="str">
            <v>5AN</v>
          </cell>
          <cell r="B35" t="str">
            <v>Q11</v>
          </cell>
          <cell r="C35" t="str">
            <v/>
          </cell>
          <cell r="D35" t="str">
            <v/>
          </cell>
          <cell r="E35" t="str">
            <v/>
          </cell>
          <cell r="F35">
            <v>1</v>
          </cell>
          <cell r="G35">
            <v>1</v>
          </cell>
          <cell r="H35">
            <v>0</v>
          </cell>
          <cell r="J35">
            <v>1</v>
          </cell>
          <cell r="K35">
            <v>18.016099999999998</v>
          </cell>
          <cell r="L35">
            <v>213.12129999800001</v>
          </cell>
          <cell r="M35" t="str">
            <v/>
          </cell>
          <cell r="N35">
            <v>0</v>
          </cell>
          <cell r="Q35" t="str">
            <v/>
          </cell>
          <cell r="R35" t="str">
            <v/>
          </cell>
          <cell r="S35">
            <v>517</v>
          </cell>
          <cell r="X35">
            <v>1</v>
          </cell>
          <cell r="Y35">
            <v>1</v>
          </cell>
          <cell r="Z35">
            <v>0.95</v>
          </cell>
          <cell r="AA35">
            <v>0</v>
          </cell>
          <cell r="AB35" t="str">
            <v/>
          </cell>
          <cell r="AD35">
            <v>4</v>
          </cell>
          <cell r="AE35">
            <v>254</v>
          </cell>
          <cell r="AF35">
            <v>0.42113029364025378</v>
          </cell>
          <cell r="AG35">
            <v>0</v>
          </cell>
          <cell r="AH35" t="str">
            <v/>
          </cell>
          <cell r="AI35">
            <v>6</v>
          </cell>
          <cell r="AJ35">
            <v>100</v>
          </cell>
          <cell r="AK35">
            <v>602.50061601316281</v>
          </cell>
          <cell r="AL35">
            <v>0.34368530020703936</v>
          </cell>
          <cell r="AM35">
            <v>0.22702555313181677</v>
          </cell>
          <cell r="AN35">
            <v>0.65714285714285714</v>
          </cell>
          <cell r="AO35">
            <v>0</v>
          </cell>
          <cell r="AQ35">
            <v>26651</v>
          </cell>
          <cell r="AR35" t="str">
            <v/>
          </cell>
          <cell r="AS35">
            <v>17001</v>
          </cell>
          <cell r="AU35">
            <v>24326</v>
          </cell>
          <cell r="AV35" t="str">
            <v/>
          </cell>
          <cell r="AW35">
            <v>23404</v>
          </cell>
          <cell r="AX35" t="str">
            <v/>
          </cell>
          <cell r="AY35" t="str">
            <v/>
          </cell>
          <cell r="AZ35">
            <v>14029</v>
          </cell>
          <cell r="BA35" t="str">
            <v/>
          </cell>
          <cell r="BB35">
            <v>327.29819999300003</v>
          </cell>
          <cell r="BC35" t="str">
            <v/>
          </cell>
          <cell r="BD35">
            <v>635.5602999859999</v>
          </cell>
          <cell r="BE35" t="str">
            <v/>
          </cell>
          <cell r="BF35">
            <v>1849.1556999699999</v>
          </cell>
          <cell r="BG35" t="str">
            <v/>
          </cell>
          <cell r="BH35">
            <v>278</v>
          </cell>
          <cell r="BI35">
            <v>217</v>
          </cell>
          <cell r="BJ35">
            <v>0</v>
          </cell>
        </row>
        <row r="36">
          <cell r="A36" t="str">
            <v>5AP</v>
          </cell>
          <cell r="B36" t="str">
            <v>Q24</v>
          </cell>
          <cell r="C36" t="str">
            <v/>
          </cell>
          <cell r="D36" t="str">
            <v/>
          </cell>
          <cell r="E36" t="str">
            <v/>
          </cell>
          <cell r="F36">
            <v>1</v>
          </cell>
          <cell r="G36">
            <v>1</v>
          </cell>
          <cell r="H36">
            <v>0</v>
          </cell>
          <cell r="J36">
            <v>0</v>
          </cell>
          <cell r="K36">
            <v>4.0173999780000003</v>
          </cell>
          <cell r="L36">
            <v>101.998899544</v>
          </cell>
          <cell r="M36">
            <v>0</v>
          </cell>
          <cell r="N36">
            <v>0</v>
          </cell>
          <cell r="Q36" t="str">
            <v/>
          </cell>
          <cell r="R36">
            <v>1</v>
          </cell>
          <cell r="S36">
            <v>290</v>
          </cell>
          <cell r="X36">
            <v>1</v>
          </cell>
          <cell r="Y36">
            <v>0.98076923076923073</v>
          </cell>
          <cell r="Z36">
            <v>0.86956521739130432</v>
          </cell>
          <cell r="AA36">
            <v>0</v>
          </cell>
          <cell r="AB36" t="str">
            <v/>
          </cell>
          <cell r="AD36">
            <v>17</v>
          </cell>
          <cell r="AE36">
            <v>111</v>
          </cell>
          <cell r="AF36">
            <v>0.82751586582048953</v>
          </cell>
          <cell r="AG36">
            <v>0</v>
          </cell>
          <cell r="AH36" t="str">
            <v/>
          </cell>
          <cell r="AI36">
            <v>4</v>
          </cell>
          <cell r="AJ36">
            <v>174</v>
          </cell>
          <cell r="AK36">
            <v>1016.0699182407669</v>
          </cell>
          <cell r="AL36">
            <v>0.21374045801526717</v>
          </cell>
          <cell r="AM36">
            <v>0.30142546865445036</v>
          </cell>
          <cell r="AN36">
            <v>0.60869565217391308</v>
          </cell>
          <cell r="AO36">
            <v>2231</v>
          </cell>
          <cell r="AQ36">
            <v>24901</v>
          </cell>
          <cell r="AR36" t="str">
            <v/>
          </cell>
          <cell r="AS36">
            <v>12734</v>
          </cell>
          <cell r="AU36">
            <v>19365</v>
          </cell>
          <cell r="AV36" t="str">
            <v/>
          </cell>
          <cell r="AW36">
            <v>17056</v>
          </cell>
          <cell r="AX36" t="str">
            <v/>
          </cell>
          <cell r="AY36" t="str">
            <v/>
          </cell>
          <cell r="AZ36">
            <v>11097</v>
          </cell>
          <cell r="BA36" t="str">
            <v/>
          </cell>
          <cell r="BB36">
            <v>107.178099915</v>
          </cell>
          <cell r="BC36" t="str">
            <v/>
          </cell>
          <cell r="BD36">
            <v>227.83010062299999</v>
          </cell>
          <cell r="BE36" t="str">
            <v/>
          </cell>
          <cell r="BF36">
            <v>463.212102824</v>
          </cell>
          <cell r="BG36" t="str">
            <v/>
          </cell>
          <cell r="BH36">
            <v>268</v>
          </cell>
          <cell r="BI36">
            <v>243</v>
          </cell>
          <cell r="BJ36">
            <v>11</v>
          </cell>
        </row>
        <row r="37">
          <cell r="A37" t="str">
            <v>5AT</v>
          </cell>
          <cell r="B37" t="str">
            <v>Q04</v>
          </cell>
          <cell r="C37" t="str">
            <v/>
          </cell>
          <cell r="D37" t="str">
            <v/>
          </cell>
          <cell r="E37" t="str">
            <v/>
          </cell>
          <cell r="F37">
            <v>1</v>
          </cell>
          <cell r="G37">
            <v>1</v>
          </cell>
          <cell r="H37">
            <v>0</v>
          </cell>
          <cell r="J37">
            <v>0</v>
          </cell>
          <cell r="K37">
            <v>66.126408061999996</v>
          </cell>
          <cell r="L37">
            <v>422.89406686699994</v>
          </cell>
          <cell r="M37" t="str">
            <v/>
          </cell>
          <cell r="N37">
            <v>1</v>
          </cell>
          <cell r="Q37" t="str">
            <v/>
          </cell>
          <cell r="R37" t="str">
            <v/>
          </cell>
          <cell r="S37">
            <v>8</v>
          </cell>
          <cell r="X37">
            <v>1</v>
          </cell>
          <cell r="Y37">
            <v>0.9850746268656716</v>
          </cell>
          <cell r="Z37">
            <v>0.95</v>
          </cell>
          <cell r="AA37">
            <v>0</v>
          </cell>
          <cell r="AB37" t="str">
            <v/>
          </cell>
          <cell r="AD37">
            <v>4</v>
          </cell>
          <cell r="AE37">
            <v>150</v>
          </cell>
          <cell r="AF37">
            <v>0.94887125038655806</v>
          </cell>
          <cell r="AG37">
            <v>0</v>
          </cell>
          <cell r="AH37" t="str">
            <v/>
          </cell>
          <cell r="AI37">
            <v>0.5</v>
          </cell>
          <cell r="AJ37">
            <v>23</v>
          </cell>
          <cell r="AK37">
            <v>942.32315010944899</v>
          </cell>
          <cell r="AL37">
            <v>0.18437900128040974</v>
          </cell>
          <cell r="AM37">
            <v>0.36759253268567504</v>
          </cell>
          <cell r="AN37">
            <v>0.63157894736842102</v>
          </cell>
          <cell r="AO37">
            <v>-36506</v>
          </cell>
          <cell r="AQ37">
            <v>43283</v>
          </cell>
          <cell r="AR37" t="str">
            <v/>
          </cell>
          <cell r="AS37">
            <v>17616</v>
          </cell>
          <cell r="AU37">
            <v>39762</v>
          </cell>
          <cell r="AV37" t="str">
            <v/>
          </cell>
          <cell r="AW37">
            <v>26319</v>
          </cell>
          <cell r="AX37" t="str">
            <v/>
          </cell>
          <cell r="AY37" t="str">
            <v/>
          </cell>
          <cell r="AZ37">
            <v>22393</v>
          </cell>
          <cell r="BA37" t="str">
            <v/>
          </cell>
          <cell r="BB37">
            <v>320.68271828099995</v>
          </cell>
          <cell r="BC37">
            <v>13.727483362000001</v>
          </cell>
          <cell r="BD37">
            <v>390.49409891699997</v>
          </cell>
          <cell r="BE37" t="str">
            <v/>
          </cell>
          <cell r="BF37">
            <v>1625.5119853179999</v>
          </cell>
          <cell r="BG37" t="str">
            <v/>
          </cell>
          <cell r="BH37">
            <v>119</v>
          </cell>
          <cell r="BI37">
            <v>12</v>
          </cell>
          <cell r="BJ37">
            <v>0</v>
          </cell>
        </row>
        <row r="38">
          <cell r="A38" t="str">
            <v>5AW</v>
          </cell>
          <cell r="B38" t="str">
            <v>Q12</v>
          </cell>
          <cell r="C38" t="str">
            <v/>
          </cell>
          <cell r="D38" t="str">
            <v/>
          </cell>
          <cell r="E38" t="str">
            <v/>
          </cell>
          <cell r="F38">
            <v>1</v>
          </cell>
          <cell r="G38">
            <v>1</v>
          </cell>
          <cell r="H38">
            <v>0</v>
          </cell>
          <cell r="J38">
            <v>0</v>
          </cell>
          <cell r="K38">
            <v>11</v>
          </cell>
          <cell r="L38">
            <v>480.21000011199999</v>
          </cell>
          <cell r="M38" t="str">
            <v/>
          </cell>
          <cell r="N38">
            <v>0</v>
          </cell>
          <cell r="Q38" t="str">
            <v/>
          </cell>
          <cell r="R38" t="str">
            <v/>
          </cell>
          <cell r="S38">
            <v>1</v>
          </cell>
          <cell r="X38">
            <v>1</v>
          </cell>
          <cell r="Y38">
            <v>0.95833333333333337</v>
          </cell>
          <cell r="Z38">
            <v>0.96</v>
          </cell>
          <cell r="AA38">
            <v>0</v>
          </cell>
          <cell r="AB38" t="str">
            <v/>
          </cell>
          <cell r="AD38">
            <v>11</v>
          </cell>
          <cell r="AE38">
            <v>129</v>
          </cell>
          <cell r="AF38">
            <v>0.96848341232227486</v>
          </cell>
          <cell r="AG38">
            <v>0</v>
          </cell>
          <cell r="AH38" t="str">
            <v/>
          </cell>
          <cell r="AI38">
            <v>2</v>
          </cell>
          <cell r="AJ38">
            <v>214</v>
          </cell>
          <cell r="AK38">
            <v>888.64232398628201</v>
          </cell>
          <cell r="AL38">
            <v>0.11594202898550725</v>
          </cell>
          <cell r="AM38">
            <v>0.24754041350220438</v>
          </cell>
          <cell r="AN38">
            <v>0.55000000000000004</v>
          </cell>
          <cell r="AO38">
            <v>105</v>
          </cell>
          <cell r="AQ38">
            <v>15013</v>
          </cell>
          <cell r="AR38" t="str">
            <v/>
          </cell>
          <cell r="AS38">
            <v>6452</v>
          </cell>
          <cell r="AU38">
            <v>11647</v>
          </cell>
          <cell r="AV38" t="str">
            <v/>
          </cell>
          <cell r="AW38">
            <v>17979</v>
          </cell>
          <cell r="AX38" t="str">
            <v/>
          </cell>
          <cell r="AY38" t="str">
            <v/>
          </cell>
          <cell r="AZ38">
            <v>12348</v>
          </cell>
          <cell r="BA38" t="str">
            <v/>
          </cell>
          <cell r="BB38">
            <v>130.76570057999999</v>
          </cell>
          <cell r="BC38" t="str">
            <v/>
          </cell>
          <cell r="BD38">
            <v>384.77060179</v>
          </cell>
          <cell r="BE38" t="str">
            <v/>
          </cell>
          <cell r="BF38">
            <v>801.49120300000004</v>
          </cell>
          <cell r="BG38" t="str">
            <v/>
          </cell>
          <cell r="BH38">
            <v>554</v>
          </cell>
          <cell r="BI38">
            <v>0</v>
          </cell>
          <cell r="BJ38">
            <v>554</v>
          </cell>
        </row>
        <row r="39">
          <cell r="A39" t="str">
            <v>5C1</v>
          </cell>
          <cell r="B39" t="str">
            <v>Q05</v>
          </cell>
          <cell r="C39" t="str">
            <v/>
          </cell>
          <cell r="D39" t="str">
            <v/>
          </cell>
          <cell r="E39" t="str">
            <v/>
          </cell>
          <cell r="F39">
            <v>1</v>
          </cell>
          <cell r="G39">
            <v>1</v>
          </cell>
          <cell r="H39">
            <v>0</v>
          </cell>
          <cell r="J39">
            <v>0</v>
          </cell>
          <cell r="K39">
            <v>70.35289985899999</v>
          </cell>
          <cell r="L39">
            <v>722.51539969400062</v>
          </cell>
          <cell r="M39" t="str">
            <v/>
          </cell>
          <cell r="N39">
            <v>0</v>
          </cell>
          <cell r="Q39" t="str">
            <v/>
          </cell>
          <cell r="R39" t="str">
            <v/>
          </cell>
          <cell r="S39">
            <v>69</v>
          </cell>
          <cell r="X39">
            <v>0.99248120300751874</v>
          </cell>
          <cell r="Y39">
            <v>0.98611111111111116</v>
          </cell>
          <cell r="Z39">
            <v>0.8125</v>
          </cell>
          <cell r="AA39">
            <v>0</v>
          </cell>
          <cell r="AB39" t="str">
            <v/>
          </cell>
          <cell r="AD39">
            <v>0</v>
          </cell>
          <cell r="AE39">
            <v>384</v>
          </cell>
          <cell r="AF39">
            <v>0.54266502509707359</v>
          </cell>
          <cell r="AG39">
            <v>0</v>
          </cell>
          <cell r="AH39" t="str">
            <v/>
          </cell>
          <cell r="AI39">
            <v>3</v>
          </cell>
          <cell r="AJ39">
            <v>56</v>
          </cell>
          <cell r="AK39">
            <v>477.7701655067969</v>
          </cell>
          <cell r="AL39">
            <v>0.2041942604856512</v>
          </cell>
          <cell r="AM39">
            <v>0.36844292045541377</v>
          </cell>
          <cell r="AN39">
            <v>0.68421052631578949</v>
          </cell>
          <cell r="AO39">
            <v>459</v>
          </cell>
          <cell r="AQ39">
            <v>54054</v>
          </cell>
          <cell r="AR39" t="str">
            <v/>
          </cell>
          <cell r="AS39">
            <v>35654</v>
          </cell>
          <cell r="AU39">
            <v>44342</v>
          </cell>
          <cell r="AV39" t="str">
            <v/>
          </cell>
          <cell r="AW39">
            <v>29018</v>
          </cell>
          <cell r="AX39" t="str">
            <v/>
          </cell>
          <cell r="AY39" t="str">
            <v/>
          </cell>
          <cell r="AZ39">
            <v>21539</v>
          </cell>
          <cell r="BA39" t="str">
            <v/>
          </cell>
          <cell r="BB39">
            <v>185.94590959600001</v>
          </cell>
          <cell r="BC39" t="str">
            <v/>
          </cell>
          <cell r="BD39">
            <v>495.28072279899999</v>
          </cell>
          <cell r="BE39">
            <v>5.9999998999999998E-2</v>
          </cell>
          <cell r="BF39">
            <v>653.33350558100005</v>
          </cell>
          <cell r="BG39">
            <v>8.0999997000000004E-2</v>
          </cell>
          <cell r="BH39">
            <v>481</v>
          </cell>
          <cell r="BI39">
            <v>481</v>
          </cell>
          <cell r="BJ39">
            <v>0</v>
          </cell>
        </row>
        <row r="40">
          <cell r="A40" t="str">
            <v>5C2</v>
          </cell>
          <cell r="B40" t="str">
            <v>Q06</v>
          </cell>
          <cell r="C40" t="str">
            <v/>
          </cell>
          <cell r="D40" t="str">
            <v/>
          </cell>
          <cell r="E40" t="str">
            <v/>
          </cell>
          <cell r="F40">
            <v>1</v>
          </cell>
          <cell r="G40">
            <v>1</v>
          </cell>
          <cell r="H40">
            <v>0</v>
          </cell>
          <cell r="J40">
            <v>0</v>
          </cell>
          <cell r="K40">
            <v>38.187800001999996</v>
          </cell>
          <cell r="L40">
            <v>639.41530001300032</v>
          </cell>
          <cell r="M40" t="str">
            <v/>
          </cell>
          <cell r="N40">
            <v>0</v>
          </cell>
          <cell r="Q40" t="str">
            <v/>
          </cell>
          <cell r="R40">
            <v>0.44186046511627908</v>
          </cell>
          <cell r="S40">
            <v>180</v>
          </cell>
          <cell r="X40">
            <v>1</v>
          </cell>
          <cell r="Y40">
            <v>1</v>
          </cell>
          <cell r="Z40">
            <v>1</v>
          </cell>
          <cell r="AA40">
            <v>0</v>
          </cell>
          <cell r="AB40" t="str">
            <v/>
          </cell>
          <cell r="AD40">
            <v>0</v>
          </cell>
          <cell r="AE40">
            <v>394</v>
          </cell>
          <cell r="AF40">
            <v>0.48480704952901854</v>
          </cell>
          <cell r="AG40">
            <v>0</v>
          </cell>
          <cell r="AH40" t="str">
            <v/>
          </cell>
          <cell r="AI40">
            <v>3</v>
          </cell>
          <cell r="AJ40">
            <v>31</v>
          </cell>
          <cell r="AK40">
            <v>1168.4186344948866</v>
          </cell>
          <cell r="AL40">
            <v>0.11060606060606061</v>
          </cell>
          <cell r="AM40">
            <v>0.34743713733075438</v>
          </cell>
          <cell r="AN40">
            <v>0.66666666666666663</v>
          </cell>
          <cell r="AO40">
            <v>1583</v>
          </cell>
          <cell r="AQ40">
            <v>29627</v>
          </cell>
          <cell r="AR40" t="str">
            <v/>
          </cell>
          <cell r="AS40">
            <v>21276</v>
          </cell>
          <cell r="AU40">
            <v>22335</v>
          </cell>
          <cell r="AV40" t="str">
            <v/>
          </cell>
          <cell r="AW40">
            <v>15618</v>
          </cell>
          <cell r="AX40" t="str">
            <v/>
          </cell>
          <cell r="AY40" t="str">
            <v/>
          </cell>
          <cell r="AZ40">
            <v>17081</v>
          </cell>
          <cell r="BA40" t="str">
            <v/>
          </cell>
          <cell r="BB40">
            <v>631.15869132399996</v>
          </cell>
          <cell r="BC40" t="str">
            <v/>
          </cell>
          <cell r="BD40">
            <v>353.27190178499995</v>
          </cell>
          <cell r="BE40" t="str">
            <v/>
          </cell>
          <cell r="BF40">
            <v>1255.592516492</v>
          </cell>
          <cell r="BG40">
            <v>0.20699999999999999</v>
          </cell>
          <cell r="BH40">
            <v>31</v>
          </cell>
          <cell r="BI40">
            <v>0</v>
          </cell>
          <cell r="BJ40">
            <v>0</v>
          </cell>
        </row>
        <row r="41">
          <cell r="A41" t="str">
            <v>5C3</v>
          </cell>
          <cell r="B41" t="str">
            <v>Q06</v>
          </cell>
          <cell r="C41" t="str">
            <v/>
          </cell>
          <cell r="D41" t="str">
            <v/>
          </cell>
          <cell r="E41" t="str">
            <v/>
          </cell>
          <cell r="F41">
            <v>1</v>
          </cell>
          <cell r="G41">
            <v>1</v>
          </cell>
          <cell r="H41">
            <v>0</v>
          </cell>
          <cell r="J41">
            <v>0</v>
          </cell>
          <cell r="K41">
            <v>17.423899789</v>
          </cell>
          <cell r="L41">
            <v>156.59339801699994</v>
          </cell>
          <cell r="M41" t="str">
            <v/>
          </cell>
          <cell r="N41">
            <v>0</v>
          </cell>
          <cell r="Q41" t="str">
            <v/>
          </cell>
          <cell r="R41" t="str">
            <v/>
          </cell>
          <cell r="S41">
            <v>206</v>
          </cell>
          <cell r="X41">
            <v>1</v>
          </cell>
          <cell r="Y41">
            <v>1</v>
          </cell>
          <cell r="Z41">
            <v>1</v>
          </cell>
          <cell r="AA41">
            <v>0</v>
          </cell>
          <cell r="AB41" t="str">
            <v/>
          </cell>
          <cell r="AD41">
            <v>61</v>
          </cell>
          <cell r="AE41">
            <v>598</v>
          </cell>
          <cell r="AF41">
            <v>0.36130081300813011</v>
          </cell>
          <cell r="AG41">
            <v>0</v>
          </cell>
          <cell r="AH41" t="str">
            <v/>
          </cell>
          <cell r="AI41">
            <v>6</v>
          </cell>
          <cell r="AJ41">
            <v>156</v>
          </cell>
          <cell r="AK41">
            <v>1128.1752241772235</v>
          </cell>
          <cell r="AL41" t="str">
            <v/>
          </cell>
          <cell r="AM41">
            <v>0.51227964138208926</v>
          </cell>
          <cell r="AN41">
            <v>0.74594594594594599</v>
          </cell>
          <cell r="AO41">
            <v>4315.7000000000098</v>
          </cell>
          <cell r="AQ41">
            <v>50244</v>
          </cell>
          <cell r="AR41" t="str">
            <v/>
          </cell>
          <cell r="AS41">
            <v>33649</v>
          </cell>
          <cell r="AU41">
            <v>40041</v>
          </cell>
          <cell r="AV41" t="str">
            <v/>
          </cell>
          <cell r="AW41">
            <v>28284</v>
          </cell>
          <cell r="AX41" t="str">
            <v/>
          </cell>
          <cell r="AY41" t="str">
            <v/>
          </cell>
          <cell r="AZ41">
            <v>20355</v>
          </cell>
          <cell r="BA41" t="str">
            <v/>
          </cell>
          <cell r="BB41">
            <v>497.85153610999998</v>
          </cell>
          <cell r="BC41" t="str">
            <v/>
          </cell>
          <cell r="BD41">
            <v>866.85454806000007</v>
          </cell>
          <cell r="BE41" t="str">
            <v/>
          </cell>
          <cell r="BF41">
            <v>1858.235339605</v>
          </cell>
          <cell r="BG41">
            <v>1.232999951</v>
          </cell>
          <cell r="BH41">
            <v>0</v>
          </cell>
          <cell r="BI41">
            <v>0</v>
          </cell>
          <cell r="BJ41">
            <v>0</v>
          </cell>
        </row>
        <row r="42">
          <cell r="A42" t="str">
            <v>5C4</v>
          </cell>
          <cell r="B42" t="str">
            <v>Q06</v>
          </cell>
          <cell r="C42" t="str">
            <v/>
          </cell>
          <cell r="D42" t="str">
            <v/>
          </cell>
          <cell r="E42" t="str">
            <v/>
          </cell>
          <cell r="F42">
            <v>1</v>
          </cell>
          <cell r="G42">
            <v>1</v>
          </cell>
          <cell r="H42">
            <v>0</v>
          </cell>
          <cell r="J42">
            <v>0</v>
          </cell>
          <cell r="K42">
            <v>20.500999703000002</v>
          </cell>
          <cell r="L42">
            <v>230.06249720899996</v>
          </cell>
          <cell r="M42" t="str">
            <v/>
          </cell>
          <cell r="N42">
            <v>0</v>
          </cell>
          <cell r="Q42">
            <v>1</v>
          </cell>
          <cell r="R42">
            <v>0.80620155038759689</v>
          </cell>
          <cell r="S42">
            <v>641</v>
          </cell>
          <cell r="X42">
            <v>1</v>
          </cell>
          <cell r="Y42">
            <v>1</v>
          </cell>
          <cell r="Z42">
            <v>1</v>
          </cell>
          <cell r="AA42">
            <v>0</v>
          </cell>
          <cell r="AB42" t="str">
            <v/>
          </cell>
          <cell r="AD42">
            <v>135</v>
          </cell>
          <cell r="AE42">
            <v>771</v>
          </cell>
          <cell r="AF42">
            <v>0.94127063531765887</v>
          </cell>
          <cell r="AG42">
            <v>0</v>
          </cell>
          <cell r="AH42" t="str">
            <v/>
          </cell>
          <cell r="AI42">
            <v>0</v>
          </cell>
          <cell r="AJ42">
            <v>274</v>
          </cell>
          <cell r="AK42">
            <v>966.98170509487602</v>
          </cell>
          <cell r="AL42">
            <v>4.8048048048048048E-2</v>
          </cell>
          <cell r="AM42">
            <v>0.56776723563862785</v>
          </cell>
          <cell r="AN42">
            <v>0.84251968503937003</v>
          </cell>
          <cell r="AO42">
            <v>627</v>
          </cell>
          <cell r="AQ42">
            <v>44527</v>
          </cell>
          <cell r="AR42" t="str">
            <v/>
          </cell>
          <cell r="AS42">
            <v>31453</v>
          </cell>
          <cell r="AU42">
            <v>35772</v>
          </cell>
          <cell r="AV42" t="str">
            <v/>
          </cell>
          <cell r="AW42">
            <v>19320</v>
          </cell>
          <cell r="AX42" t="str">
            <v/>
          </cell>
          <cell r="AY42" t="str">
            <v/>
          </cell>
          <cell r="AZ42">
            <v>20466</v>
          </cell>
          <cell r="BA42" t="str">
            <v/>
          </cell>
          <cell r="BB42">
            <v>481.54885375900005</v>
          </cell>
          <cell r="BC42" t="str">
            <v/>
          </cell>
          <cell r="BD42">
            <v>826.60802451800009</v>
          </cell>
          <cell r="BE42" t="str">
            <v/>
          </cell>
          <cell r="BF42">
            <v>1274.424501896</v>
          </cell>
          <cell r="BG42">
            <v>4.4639999269999997</v>
          </cell>
          <cell r="BH42">
            <v>0</v>
          </cell>
          <cell r="BI42">
            <v>0</v>
          </cell>
          <cell r="BJ42">
            <v>0</v>
          </cell>
        </row>
        <row r="43">
          <cell r="A43" t="str">
            <v>5C5</v>
          </cell>
          <cell r="B43" t="str">
            <v>Q06</v>
          </cell>
          <cell r="C43" t="str">
            <v/>
          </cell>
          <cell r="D43" t="str">
            <v/>
          </cell>
          <cell r="E43" t="str">
            <v/>
          </cell>
          <cell r="F43">
            <v>1</v>
          </cell>
          <cell r="G43">
            <v>1</v>
          </cell>
          <cell r="H43">
            <v>0</v>
          </cell>
          <cell r="J43">
            <v>0</v>
          </cell>
          <cell r="K43">
            <v>8.0194999000000013</v>
          </cell>
          <cell r="L43">
            <v>207.14599903699997</v>
          </cell>
          <cell r="M43" t="str">
            <v/>
          </cell>
          <cell r="N43">
            <v>0</v>
          </cell>
          <cell r="Q43">
            <v>1</v>
          </cell>
          <cell r="R43">
            <v>0.24</v>
          </cell>
          <cell r="S43">
            <v>486</v>
          </cell>
          <cell r="X43">
            <v>1</v>
          </cell>
          <cell r="Y43">
            <v>0.98</v>
          </cell>
          <cell r="Z43">
            <v>1</v>
          </cell>
          <cell r="AA43">
            <v>0</v>
          </cell>
          <cell r="AB43" t="str">
            <v/>
          </cell>
          <cell r="AD43">
            <v>44</v>
          </cell>
          <cell r="AE43">
            <v>616</v>
          </cell>
          <cell r="AF43">
            <v>0.84365454040544297</v>
          </cell>
          <cell r="AG43">
            <v>0</v>
          </cell>
          <cell r="AH43" t="str">
            <v/>
          </cell>
          <cell r="AI43">
            <v>8.1999999999999993</v>
          </cell>
          <cell r="AJ43">
            <v>0</v>
          </cell>
          <cell r="AK43">
            <v>872.03872406965627</v>
          </cell>
          <cell r="AL43" t="str">
            <v/>
          </cell>
          <cell r="AM43">
            <v>0.58939076975622251</v>
          </cell>
          <cell r="AN43">
            <v>0.75182481751824815</v>
          </cell>
          <cell r="AO43">
            <v>62</v>
          </cell>
          <cell r="AQ43">
            <v>59345</v>
          </cell>
          <cell r="AR43" t="str">
            <v/>
          </cell>
          <cell r="AS43">
            <v>34031</v>
          </cell>
          <cell r="AU43">
            <v>34495</v>
          </cell>
          <cell r="AV43" t="str">
            <v/>
          </cell>
          <cell r="AW43">
            <v>22671</v>
          </cell>
          <cell r="AX43" t="str">
            <v/>
          </cell>
          <cell r="AY43" t="str">
            <v/>
          </cell>
          <cell r="AZ43">
            <v>22354</v>
          </cell>
          <cell r="BA43" t="str">
            <v/>
          </cell>
          <cell r="BB43">
            <v>512.98305907099996</v>
          </cell>
          <cell r="BC43" t="str">
            <v/>
          </cell>
          <cell r="BD43">
            <v>1027.3624812620001</v>
          </cell>
          <cell r="BE43" t="str">
            <v/>
          </cell>
          <cell r="BF43">
            <v>1848.0951332449999</v>
          </cell>
          <cell r="BG43">
            <v>1.178999975</v>
          </cell>
          <cell r="BH43">
            <v>0</v>
          </cell>
          <cell r="BI43">
            <v>0</v>
          </cell>
          <cell r="BJ43">
            <v>0</v>
          </cell>
        </row>
        <row r="44">
          <cell r="A44" t="str">
            <v>5C9</v>
          </cell>
          <cell r="B44" t="str">
            <v>Q05</v>
          </cell>
          <cell r="C44" t="str">
            <v/>
          </cell>
          <cell r="D44" t="str">
            <v/>
          </cell>
          <cell r="E44" t="str">
            <v/>
          </cell>
          <cell r="F44">
            <v>1</v>
          </cell>
          <cell r="G44">
            <v>1</v>
          </cell>
          <cell r="H44">
            <v>0</v>
          </cell>
          <cell r="J44">
            <v>0</v>
          </cell>
          <cell r="K44">
            <v>243.42680410000003</v>
          </cell>
          <cell r="L44">
            <v>1169.9563051239998</v>
          </cell>
          <cell r="M44" t="str">
            <v/>
          </cell>
          <cell r="N44">
            <v>0</v>
          </cell>
          <cell r="Q44" t="str">
            <v/>
          </cell>
          <cell r="R44">
            <v>1</v>
          </cell>
          <cell r="S44">
            <v>278</v>
          </cell>
          <cell r="X44">
            <v>1</v>
          </cell>
          <cell r="Y44">
            <v>1</v>
          </cell>
          <cell r="Z44">
            <v>1</v>
          </cell>
          <cell r="AA44">
            <v>0</v>
          </cell>
          <cell r="AB44" t="str">
            <v/>
          </cell>
          <cell r="AD44">
            <v>0</v>
          </cell>
          <cell r="AE44">
            <v>624</v>
          </cell>
          <cell r="AF44">
            <v>0.43356788079470199</v>
          </cell>
          <cell r="AG44">
            <v>0</v>
          </cell>
          <cell r="AH44" t="str">
            <v/>
          </cell>
          <cell r="AI44">
            <v>8</v>
          </cell>
          <cell r="AJ44">
            <v>321</v>
          </cell>
          <cell r="AK44">
            <v>1562.6561268332759</v>
          </cell>
          <cell r="AL44">
            <v>0.11226611226611227</v>
          </cell>
          <cell r="AM44">
            <v>0.30026232174857331</v>
          </cell>
          <cell r="AN44">
            <v>0.7142857142857143</v>
          </cell>
          <cell r="AO44">
            <v>161</v>
          </cell>
          <cell r="AQ44">
            <v>53521</v>
          </cell>
          <cell r="AR44" t="str">
            <v/>
          </cell>
          <cell r="AS44">
            <v>40354</v>
          </cell>
          <cell r="AU44">
            <v>41800</v>
          </cell>
          <cell r="AV44" t="str">
            <v/>
          </cell>
          <cell r="AW44">
            <v>21837</v>
          </cell>
          <cell r="AX44" t="str">
            <v/>
          </cell>
          <cell r="AY44" t="str">
            <v/>
          </cell>
          <cell r="AZ44">
            <v>17902</v>
          </cell>
          <cell r="BA44" t="str">
            <v/>
          </cell>
          <cell r="BB44">
            <v>424.20216693600003</v>
          </cell>
          <cell r="BC44">
            <v>1</v>
          </cell>
          <cell r="BD44">
            <v>1134.8121650640001</v>
          </cell>
          <cell r="BE44">
            <v>1.0800000430000001</v>
          </cell>
          <cell r="BF44">
            <v>2626.9359818250005</v>
          </cell>
          <cell r="BG44">
            <v>9.8999999000000005E-2</v>
          </cell>
          <cell r="BH44">
            <v>243</v>
          </cell>
          <cell r="BI44">
            <v>243</v>
          </cell>
          <cell r="BJ44">
            <v>0</v>
          </cell>
        </row>
        <row r="45">
          <cell r="A45" t="str">
            <v>5CC</v>
          </cell>
          <cell r="B45" t="str">
            <v>Q13</v>
          </cell>
          <cell r="C45" t="str">
            <v/>
          </cell>
          <cell r="D45" t="str">
            <v/>
          </cell>
          <cell r="E45" t="str">
            <v/>
          </cell>
          <cell r="F45">
            <v>1</v>
          </cell>
          <cell r="G45">
            <v>1</v>
          </cell>
          <cell r="H45">
            <v>0</v>
          </cell>
          <cell r="J45">
            <v>0</v>
          </cell>
          <cell r="K45">
            <v>11.39651224</v>
          </cell>
          <cell r="L45">
            <v>323.17930380299998</v>
          </cell>
          <cell r="M45" t="str">
            <v/>
          </cell>
          <cell r="N45">
            <v>0</v>
          </cell>
          <cell r="Q45" t="str">
            <v/>
          </cell>
          <cell r="R45" t="str">
            <v/>
          </cell>
          <cell r="S45">
            <v>43</v>
          </cell>
          <cell r="X45">
            <v>1</v>
          </cell>
          <cell r="Y45">
            <v>1</v>
          </cell>
          <cell r="Z45">
            <v>0.93333333333333335</v>
          </cell>
          <cell r="AA45">
            <v>0</v>
          </cell>
          <cell r="AB45" t="str">
            <v/>
          </cell>
          <cell r="AD45">
            <v>27</v>
          </cell>
          <cell r="AE45">
            <v>306</v>
          </cell>
          <cell r="AF45">
            <v>0.52062926684476107</v>
          </cell>
          <cell r="AG45">
            <v>0</v>
          </cell>
          <cell r="AH45" t="str">
            <v/>
          </cell>
          <cell r="AI45">
            <v>4</v>
          </cell>
          <cell r="AJ45">
            <v>58</v>
          </cell>
          <cell r="AK45">
            <v>1675.1211387038156</v>
          </cell>
          <cell r="AL45">
            <v>0.21718750000000001</v>
          </cell>
          <cell r="AM45">
            <v>0.20346052441950169</v>
          </cell>
          <cell r="AN45">
            <v>0.45</v>
          </cell>
          <cell r="AO45">
            <v>2112</v>
          </cell>
          <cell r="AQ45">
            <v>27628</v>
          </cell>
          <cell r="AR45" t="str">
            <v/>
          </cell>
          <cell r="AS45">
            <v>14192</v>
          </cell>
          <cell r="AU45">
            <v>21580</v>
          </cell>
          <cell r="AV45" t="str">
            <v/>
          </cell>
          <cell r="AW45">
            <v>17639</v>
          </cell>
          <cell r="AX45" t="str">
            <v/>
          </cell>
          <cell r="AY45" t="str">
            <v/>
          </cell>
          <cell r="AZ45">
            <v>16678</v>
          </cell>
          <cell r="BA45" t="str">
            <v/>
          </cell>
          <cell r="BB45">
            <v>250.12813799200001</v>
          </cell>
          <cell r="BC45">
            <v>6</v>
          </cell>
          <cell r="BD45">
            <v>485.13686395799994</v>
          </cell>
          <cell r="BE45" t="str">
            <v/>
          </cell>
          <cell r="BF45">
            <v>672.49607194099997</v>
          </cell>
          <cell r="BG45" t="str">
            <v/>
          </cell>
          <cell r="BH45">
            <v>828</v>
          </cell>
          <cell r="BI45">
            <v>828</v>
          </cell>
          <cell r="BJ45">
            <v>35</v>
          </cell>
        </row>
        <row r="46">
          <cell r="A46" t="str">
            <v>5CD</v>
          </cell>
          <cell r="B46" t="str">
            <v>Q22</v>
          </cell>
          <cell r="C46" t="str">
            <v/>
          </cell>
          <cell r="D46" t="str">
            <v/>
          </cell>
          <cell r="E46">
            <v>0.9991742361684558</v>
          </cell>
          <cell r="F46">
            <v>1</v>
          </cell>
          <cell r="G46">
            <v>1</v>
          </cell>
          <cell r="H46">
            <v>0</v>
          </cell>
          <cell r="J46">
            <v>9</v>
          </cell>
          <cell r="K46">
            <v>10.989000025000001</v>
          </cell>
          <cell r="L46">
            <v>207.80430272999999</v>
          </cell>
          <cell r="M46">
            <v>13</v>
          </cell>
          <cell r="N46">
            <v>0</v>
          </cell>
          <cell r="Q46">
            <v>1</v>
          </cell>
          <cell r="R46">
            <v>1</v>
          </cell>
          <cell r="S46">
            <v>243</v>
          </cell>
          <cell r="X46">
            <v>1</v>
          </cell>
          <cell r="Y46">
            <v>1</v>
          </cell>
          <cell r="Z46">
            <v>1</v>
          </cell>
          <cell r="AA46">
            <v>0</v>
          </cell>
          <cell r="AB46" t="str">
            <v/>
          </cell>
          <cell r="AD46">
            <v>29</v>
          </cell>
          <cell r="AE46">
            <v>225</v>
          </cell>
          <cell r="AF46">
            <v>1</v>
          </cell>
          <cell r="AG46">
            <v>0</v>
          </cell>
          <cell r="AH46" t="str">
            <v/>
          </cell>
          <cell r="AI46">
            <v>3</v>
          </cell>
          <cell r="AJ46">
            <v>50</v>
          </cell>
          <cell r="AK46">
            <v>750.63232614430626</v>
          </cell>
          <cell r="AL46">
            <v>0.15720524017467249</v>
          </cell>
          <cell r="AM46">
            <v>0.29958489121794685</v>
          </cell>
          <cell r="AN46">
            <v>0.5</v>
          </cell>
          <cell r="AO46">
            <v>6</v>
          </cell>
          <cell r="AQ46">
            <v>20468</v>
          </cell>
          <cell r="AR46" t="str">
            <v/>
          </cell>
          <cell r="AS46">
            <v>5529</v>
          </cell>
          <cell r="AU46">
            <v>16439</v>
          </cell>
          <cell r="AV46" t="str">
            <v/>
          </cell>
          <cell r="AW46">
            <v>12132</v>
          </cell>
          <cell r="AX46" t="str">
            <v/>
          </cell>
          <cell r="AY46" t="str">
            <v/>
          </cell>
          <cell r="AZ46">
            <v>7856</v>
          </cell>
          <cell r="BA46" t="str">
            <v/>
          </cell>
          <cell r="BB46">
            <v>180.374001948</v>
          </cell>
          <cell r="BC46">
            <v>2</v>
          </cell>
          <cell r="BD46">
            <v>301.36000399800002</v>
          </cell>
          <cell r="BE46" t="str">
            <v/>
          </cell>
          <cell r="BF46">
            <v>443.13470499599998</v>
          </cell>
          <cell r="BG46">
            <v>6</v>
          </cell>
          <cell r="BH46">
            <v>832</v>
          </cell>
          <cell r="BI46">
            <v>3</v>
          </cell>
          <cell r="BJ46">
            <v>3</v>
          </cell>
        </row>
        <row r="47">
          <cell r="A47" t="str">
            <v>5CE</v>
          </cell>
          <cell r="B47" t="str">
            <v>Q22</v>
          </cell>
          <cell r="C47" t="str">
            <v/>
          </cell>
          <cell r="D47" t="str">
            <v/>
          </cell>
          <cell r="E47" t="str">
            <v/>
          </cell>
          <cell r="F47">
            <v>1</v>
          </cell>
          <cell r="G47">
            <v>1</v>
          </cell>
          <cell r="H47">
            <v>0</v>
          </cell>
          <cell r="J47">
            <v>10</v>
          </cell>
          <cell r="K47">
            <v>16.0045</v>
          </cell>
          <cell r="L47">
            <v>24.579337412000001</v>
          </cell>
          <cell r="M47" t="str">
            <v/>
          </cell>
          <cell r="N47">
            <v>0</v>
          </cell>
          <cell r="Q47" t="str">
            <v/>
          </cell>
          <cell r="R47" t="str">
            <v/>
          </cell>
          <cell r="S47">
            <v>692</v>
          </cell>
          <cell r="X47">
            <v>1</v>
          </cell>
          <cell r="Y47">
            <v>0.97368421052631582</v>
          </cell>
          <cell r="Z47">
            <v>0.96</v>
          </cell>
          <cell r="AA47">
            <v>0</v>
          </cell>
          <cell r="AB47" t="str">
            <v/>
          </cell>
          <cell r="AD47">
            <v>38</v>
          </cell>
          <cell r="AE47">
            <v>270</v>
          </cell>
          <cell r="AF47">
            <v>0.86024791985056881</v>
          </cell>
          <cell r="AG47">
            <v>0</v>
          </cell>
          <cell r="AH47" t="str">
            <v/>
          </cell>
          <cell r="AI47">
            <v>4</v>
          </cell>
          <cell r="AJ47">
            <v>64</v>
          </cell>
          <cell r="AK47">
            <v>840.33613445378148</v>
          </cell>
          <cell r="AL47" t="str">
            <v/>
          </cell>
          <cell r="AM47">
            <v>0.31399574744017011</v>
          </cell>
          <cell r="AN47">
            <v>0.87368421052631584</v>
          </cell>
          <cell r="AO47">
            <v>35</v>
          </cell>
          <cell r="AQ47">
            <v>38533</v>
          </cell>
          <cell r="AR47" t="str">
            <v/>
          </cell>
          <cell r="AS47">
            <v>22533</v>
          </cell>
          <cell r="AU47">
            <v>33914</v>
          </cell>
          <cell r="AV47" t="str">
            <v/>
          </cell>
          <cell r="AW47">
            <v>26553</v>
          </cell>
          <cell r="AX47" t="str">
            <v/>
          </cell>
          <cell r="AY47" t="str">
            <v/>
          </cell>
          <cell r="AZ47">
            <v>18900</v>
          </cell>
          <cell r="BA47" t="str">
            <v/>
          </cell>
          <cell r="BB47">
            <v>464.349199994</v>
          </cell>
          <cell r="BC47">
            <v>69</v>
          </cell>
          <cell r="BD47">
            <v>508.72449998799999</v>
          </cell>
          <cell r="BE47" t="str">
            <v/>
          </cell>
          <cell r="BF47">
            <v>1376.901799985</v>
          </cell>
          <cell r="BG47">
            <v>33</v>
          </cell>
          <cell r="BH47">
            <v>457</v>
          </cell>
          <cell r="BI47">
            <v>324</v>
          </cell>
          <cell r="BJ47">
            <v>20</v>
          </cell>
        </row>
        <row r="48">
          <cell r="A48" t="str">
            <v>5CF</v>
          </cell>
          <cell r="B48" t="str">
            <v>Q12</v>
          </cell>
          <cell r="C48" t="str">
            <v/>
          </cell>
          <cell r="D48" t="str">
            <v/>
          </cell>
          <cell r="E48" t="str">
            <v/>
          </cell>
          <cell r="F48">
            <v>0.98023063145254885</v>
          </cell>
          <cell r="G48">
            <v>1</v>
          </cell>
          <cell r="H48">
            <v>0</v>
          </cell>
          <cell r="J48">
            <v>0</v>
          </cell>
          <cell r="K48">
            <v>11</v>
          </cell>
          <cell r="L48">
            <v>34.439998860999999</v>
          </cell>
          <cell r="M48" t="str">
            <v/>
          </cell>
          <cell r="N48">
            <v>0</v>
          </cell>
          <cell r="Q48" t="str">
            <v/>
          </cell>
          <cell r="R48" t="str">
            <v/>
          </cell>
          <cell r="S48">
            <v>52</v>
          </cell>
          <cell r="X48">
            <v>1</v>
          </cell>
          <cell r="Y48">
            <v>1</v>
          </cell>
          <cell r="Z48">
            <v>0.8</v>
          </cell>
          <cell r="AA48">
            <v>0</v>
          </cell>
          <cell r="AB48" t="str">
            <v/>
          </cell>
          <cell r="AD48">
            <v>9</v>
          </cell>
          <cell r="AE48">
            <v>129</v>
          </cell>
          <cell r="AF48">
            <v>0.70936490850376754</v>
          </cell>
          <cell r="AG48">
            <v>0</v>
          </cell>
          <cell r="AH48" t="str">
            <v/>
          </cell>
          <cell r="AI48">
            <v>4</v>
          </cell>
          <cell r="AJ48">
            <v>103</v>
          </cell>
          <cell r="AK48">
            <v>577.8561976179974</v>
          </cell>
          <cell r="AL48">
            <v>8.1180811808118078E-2</v>
          </cell>
          <cell r="AM48" t="str">
            <v/>
          </cell>
          <cell r="AN48">
            <v>0.77777777777777779</v>
          </cell>
          <cell r="AO48">
            <v>19</v>
          </cell>
          <cell r="AQ48">
            <v>21787</v>
          </cell>
          <cell r="AR48" t="str">
            <v/>
          </cell>
          <cell r="AS48">
            <v>8413</v>
          </cell>
          <cell r="AU48">
            <v>19715</v>
          </cell>
          <cell r="AV48" t="str">
            <v/>
          </cell>
          <cell r="AW48">
            <v>14309</v>
          </cell>
          <cell r="AX48" t="str">
            <v/>
          </cell>
          <cell r="AY48" t="str">
            <v/>
          </cell>
          <cell r="AZ48">
            <v>14464</v>
          </cell>
          <cell r="BA48" t="str">
            <v/>
          </cell>
          <cell r="BB48">
            <v>260.05479409999998</v>
          </cell>
          <cell r="BC48">
            <v>76</v>
          </cell>
          <cell r="BD48">
            <v>553.21838200000002</v>
          </cell>
          <cell r="BE48">
            <v>4</v>
          </cell>
          <cell r="BF48">
            <v>967.23676969999997</v>
          </cell>
          <cell r="BG48">
            <v>43</v>
          </cell>
          <cell r="BH48">
            <v>51</v>
          </cell>
          <cell r="BI48">
            <v>51</v>
          </cell>
          <cell r="BJ48">
            <v>0</v>
          </cell>
        </row>
        <row r="49">
          <cell r="A49" t="str">
            <v>5CG</v>
          </cell>
          <cell r="B49" t="str">
            <v>Q12</v>
          </cell>
          <cell r="C49" t="str">
            <v/>
          </cell>
          <cell r="D49" t="str">
            <v/>
          </cell>
          <cell r="E49" t="str">
            <v/>
          </cell>
          <cell r="F49">
            <v>1</v>
          </cell>
          <cell r="G49">
            <v>1</v>
          </cell>
          <cell r="H49">
            <v>0</v>
          </cell>
          <cell r="J49">
            <v>0</v>
          </cell>
          <cell r="K49">
            <v>6</v>
          </cell>
          <cell r="L49">
            <v>35.910001281999996</v>
          </cell>
          <cell r="M49">
            <v>4</v>
          </cell>
          <cell r="N49">
            <v>0</v>
          </cell>
          <cell r="Q49" t="str">
            <v/>
          </cell>
          <cell r="R49">
            <v>0</v>
          </cell>
          <cell r="S49">
            <v>1259</v>
          </cell>
          <cell r="X49">
            <v>1</v>
          </cell>
          <cell r="Y49">
            <v>0.98245614035087714</v>
          </cell>
          <cell r="Z49">
            <v>0.84</v>
          </cell>
          <cell r="AA49">
            <v>0</v>
          </cell>
          <cell r="AB49" t="str">
            <v/>
          </cell>
          <cell r="AD49">
            <v>22</v>
          </cell>
          <cell r="AE49">
            <v>149</v>
          </cell>
          <cell r="AF49">
            <v>1</v>
          </cell>
          <cell r="AG49">
            <v>0</v>
          </cell>
          <cell r="AH49" t="str">
            <v/>
          </cell>
          <cell r="AI49">
            <v>5</v>
          </cell>
          <cell r="AJ49">
            <v>335</v>
          </cell>
          <cell r="AK49">
            <v>1056.405484550754</v>
          </cell>
          <cell r="AL49">
            <v>0.23647294589178355</v>
          </cell>
          <cell r="AM49">
            <v>0.28524970963995355</v>
          </cell>
          <cell r="AN49">
            <v>0.56666666666666665</v>
          </cell>
          <cell r="AO49">
            <v>155</v>
          </cell>
          <cell r="AQ49">
            <v>20410</v>
          </cell>
          <cell r="AR49" t="str">
            <v/>
          </cell>
          <cell r="AS49">
            <v>8988</v>
          </cell>
          <cell r="AU49">
            <v>19470</v>
          </cell>
          <cell r="AV49" t="str">
            <v/>
          </cell>
          <cell r="AW49">
            <v>18233</v>
          </cell>
          <cell r="AX49" t="str">
            <v/>
          </cell>
          <cell r="AY49" t="str">
            <v/>
          </cell>
          <cell r="AZ49">
            <v>14316</v>
          </cell>
          <cell r="BA49" t="str">
            <v/>
          </cell>
          <cell r="BB49">
            <v>203.14470660000001</v>
          </cell>
          <cell r="BC49" t="str">
            <v/>
          </cell>
          <cell r="BD49">
            <v>545.95262030000004</v>
          </cell>
          <cell r="BE49" t="str">
            <v/>
          </cell>
          <cell r="BF49">
            <v>900.35523409999996</v>
          </cell>
          <cell r="BG49" t="str">
            <v/>
          </cell>
          <cell r="BH49">
            <v>14</v>
          </cell>
          <cell r="BI49">
            <v>14</v>
          </cell>
          <cell r="BJ49">
            <v>14</v>
          </cell>
        </row>
        <row r="50">
          <cell r="A50" t="str">
            <v>5CH</v>
          </cell>
          <cell r="B50" t="str">
            <v>Q12</v>
          </cell>
          <cell r="C50" t="str">
            <v/>
          </cell>
          <cell r="D50" t="str">
            <v/>
          </cell>
          <cell r="E50" t="str">
            <v/>
          </cell>
          <cell r="F50">
            <v>1</v>
          </cell>
          <cell r="G50">
            <v>1</v>
          </cell>
          <cell r="H50">
            <v>0</v>
          </cell>
          <cell r="J50">
            <v>0</v>
          </cell>
          <cell r="K50">
            <v>7.0141999999999998</v>
          </cell>
          <cell r="L50">
            <v>23.166199404999993</v>
          </cell>
          <cell r="M50" t="str">
            <v/>
          </cell>
          <cell r="N50">
            <v>0</v>
          </cell>
          <cell r="Q50" t="str">
            <v/>
          </cell>
          <cell r="R50" t="str">
            <v/>
          </cell>
          <cell r="S50">
            <v>103</v>
          </cell>
          <cell r="X50">
            <v>1</v>
          </cell>
          <cell r="Y50">
            <v>0.95454545454545459</v>
          </cell>
          <cell r="Z50">
            <v>0.88888888888888884</v>
          </cell>
          <cell r="AA50">
            <v>0</v>
          </cell>
          <cell r="AB50" t="str">
            <v/>
          </cell>
          <cell r="AD50">
            <v>9</v>
          </cell>
          <cell r="AE50">
            <v>132</v>
          </cell>
          <cell r="AF50">
            <v>0.91764705882352937</v>
          </cell>
          <cell r="AG50">
            <v>0</v>
          </cell>
          <cell r="AH50" t="str">
            <v/>
          </cell>
          <cell r="AI50">
            <v>3</v>
          </cell>
          <cell r="AJ50">
            <v>223</v>
          </cell>
          <cell r="AK50">
            <v>951.02434119569318</v>
          </cell>
          <cell r="AL50">
            <v>0.16730038022813687</v>
          </cell>
          <cell r="AM50">
            <v>0.32639590396457485</v>
          </cell>
          <cell r="AN50">
            <v>0.5</v>
          </cell>
          <cell r="AO50">
            <v>131</v>
          </cell>
          <cell r="AQ50">
            <v>13262</v>
          </cell>
          <cell r="AR50" t="str">
            <v/>
          </cell>
          <cell r="AS50">
            <v>5587</v>
          </cell>
          <cell r="AU50">
            <v>12569</v>
          </cell>
          <cell r="AV50" t="str">
            <v/>
          </cell>
          <cell r="AW50">
            <v>11816</v>
          </cell>
          <cell r="AX50" t="str">
            <v/>
          </cell>
          <cell r="AY50" t="str">
            <v/>
          </cell>
          <cell r="AZ50">
            <v>8943</v>
          </cell>
          <cell r="BA50" t="str">
            <v/>
          </cell>
          <cell r="BB50">
            <v>120.20319689600001</v>
          </cell>
          <cell r="BC50" t="str">
            <v/>
          </cell>
          <cell r="BD50">
            <v>356.11399059399997</v>
          </cell>
          <cell r="BE50" t="str">
            <v/>
          </cell>
          <cell r="BF50">
            <v>598.95438408700011</v>
          </cell>
          <cell r="BG50" t="str">
            <v/>
          </cell>
          <cell r="BH50">
            <v>1529</v>
          </cell>
          <cell r="BI50">
            <v>1411</v>
          </cell>
          <cell r="BJ50">
            <v>0</v>
          </cell>
        </row>
        <row r="51">
          <cell r="A51" t="str">
            <v>5CK</v>
          </cell>
          <cell r="B51" t="str">
            <v>Q23</v>
          </cell>
          <cell r="C51" t="str">
            <v/>
          </cell>
          <cell r="D51" t="str">
            <v/>
          </cell>
          <cell r="E51" t="str">
            <v/>
          </cell>
          <cell r="F51">
            <v>1</v>
          </cell>
          <cell r="G51">
            <v>1</v>
          </cell>
          <cell r="H51">
            <v>0</v>
          </cell>
          <cell r="J51">
            <v>1</v>
          </cell>
          <cell r="K51">
            <v>3.556</v>
          </cell>
          <cell r="L51">
            <v>36.712000000000003</v>
          </cell>
          <cell r="M51">
            <v>0</v>
          </cell>
          <cell r="N51">
            <v>0</v>
          </cell>
          <cell r="Q51" t="str">
            <v/>
          </cell>
          <cell r="R51" t="str">
            <v/>
          </cell>
          <cell r="S51">
            <v>142</v>
          </cell>
          <cell r="X51">
            <v>1</v>
          </cell>
          <cell r="Y51">
            <v>1</v>
          </cell>
          <cell r="Z51">
            <v>1</v>
          </cell>
          <cell r="AA51">
            <v>0</v>
          </cell>
          <cell r="AB51" t="str">
            <v/>
          </cell>
          <cell r="AD51">
            <v>21</v>
          </cell>
          <cell r="AE51">
            <v>90</v>
          </cell>
          <cell r="AF51">
            <v>1</v>
          </cell>
          <cell r="AG51">
            <v>0</v>
          </cell>
          <cell r="AH51" t="str">
            <v/>
          </cell>
          <cell r="AI51">
            <v>1</v>
          </cell>
          <cell r="AJ51">
            <v>15</v>
          </cell>
          <cell r="AK51">
            <v>1103.3224848896677</v>
          </cell>
          <cell r="AL51">
            <v>0.27490039840637448</v>
          </cell>
          <cell r="AM51">
            <v>0.27850445947146063</v>
          </cell>
          <cell r="AN51">
            <v>0.25</v>
          </cell>
          <cell r="AO51">
            <v>1335</v>
          </cell>
          <cell r="AQ51">
            <v>21878</v>
          </cell>
          <cell r="AR51" t="str">
            <v/>
          </cell>
          <cell r="AS51">
            <v>12315</v>
          </cell>
          <cell r="AU51">
            <v>17556</v>
          </cell>
          <cell r="AV51" t="str">
            <v/>
          </cell>
          <cell r="AW51">
            <v>15396</v>
          </cell>
          <cell r="AX51" t="str">
            <v/>
          </cell>
          <cell r="AY51" t="str">
            <v/>
          </cell>
          <cell r="AZ51">
            <v>10160</v>
          </cell>
          <cell r="BA51" t="str">
            <v/>
          </cell>
          <cell r="BB51">
            <v>101.84</v>
          </cell>
          <cell r="BC51" t="str">
            <v/>
          </cell>
          <cell r="BD51">
            <v>14.71</v>
          </cell>
          <cell r="BE51" t="str">
            <v/>
          </cell>
          <cell r="BF51">
            <v>36.26</v>
          </cell>
          <cell r="BG51" t="str">
            <v/>
          </cell>
          <cell r="BH51">
            <v>265</v>
          </cell>
          <cell r="BI51">
            <v>265</v>
          </cell>
          <cell r="BJ51">
            <v>0</v>
          </cell>
        </row>
        <row r="52">
          <cell r="A52" t="str">
            <v>5CL</v>
          </cell>
          <cell r="B52" t="str">
            <v>Q14</v>
          </cell>
          <cell r="C52" t="str">
            <v/>
          </cell>
          <cell r="D52" t="str">
            <v/>
          </cell>
          <cell r="E52">
            <v>1</v>
          </cell>
          <cell r="F52">
            <v>1</v>
          </cell>
          <cell r="G52">
            <v>1</v>
          </cell>
          <cell r="H52">
            <v>0</v>
          </cell>
          <cell r="J52">
            <v>0</v>
          </cell>
          <cell r="K52">
            <v>150.65000005499999</v>
          </cell>
          <cell r="L52">
            <v>57</v>
          </cell>
          <cell r="M52" t="str">
            <v/>
          </cell>
          <cell r="N52">
            <v>0</v>
          </cell>
          <cell r="Q52" t="str">
            <v/>
          </cell>
          <cell r="R52" t="str">
            <v/>
          </cell>
          <cell r="S52">
            <v>521</v>
          </cell>
          <cell r="X52">
            <v>1</v>
          </cell>
          <cell r="Y52">
            <v>1</v>
          </cell>
          <cell r="Z52">
            <v>1</v>
          </cell>
          <cell r="AA52">
            <v>0</v>
          </cell>
          <cell r="AB52" t="str">
            <v/>
          </cell>
          <cell r="AD52">
            <v>0</v>
          </cell>
          <cell r="AE52">
            <v>239</v>
          </cell>
          <cell r="AF52">
            <v>0.80873892085212251</v>
          </cell>
          <cell r="AG52">
            <v>0</v>
          </cell>
          <cell r="AH52" t="str">
            <v/>
          </cell>
          <cell r="AI52">
            <v>3</v>
          </cell>
          <cell r="AJ52">
            <v>280</v>
          </cell>
          <cell r="AK52">
            <v>1203.3895726521732</v>
          </cell>
          <cell r="AL52">
            <v>0.19409937888198758</v>
          </cell>
          <cell r="AM52">
            <v>0.31150219667732687</v>
          </cell>
          <cell r="AN52">
            <v>0.47058823529411764</v>
          </cell>
          <cell r="AO52">
            <v>160.5</v>
          </cell>
          <cell r="AQ52">
            <v>43294</v>
          </cell>
          <cell r="AR52" t="str">
            <v/>
          </cell>
          <cell r="AS52">
            <v>44259</v>
          </cell>
          <cell r="AU52">
            <v>30178</v>
          </cell>
          <cell r="AV52" t="str">
            <v/>
          </cell>
          <cell r="AW52">
            <v>14030</v>
          </cell>
          <cell r="AX52" t="str">
            <v/>
          </cell>
          <cell r="AY52" t="str">
            <v/>
          </cell>
          <cell r="AZ52">
            <v>20480</v>
          </cell>
          <cell r="BA52" t="str">
            <v/>
          </cell>
          <cell r="BB52">
            <v>224.85000037</v>
          </cell>
          <cell r="BC52">
            <v>3.4000000510000001</v>
          </cell>
          <cell r="BD52">
            <v>681.65000075</v>
          </cell>
          <cell r="BE52">
            <v>0.85000001300000005</v>
          </cell>
          <cell r="BF52">
            <v>640.80000097000004</v>
          </cell>
          <cell r="BG52" t="str">
            <v/>
          </cell>
          <cell r="BH52">
            <v>55</v>
          </cell>
          <cell r="BI52">
            <v>9</v>
          </cell>
          <cell r="BJ52">
            <v>9</v>
          </cell>
        </row>
        <row r="53">
          <cell r="A53" t="str">
            <v>5CM</v>
          </cell>
          <cell r="B53" t="str">
            <v>Q18</v>
          </cell>
          <cell r="C53" t="str">
            <v/>
          </cell>
          <cell r="D53" t="str">
            <v/>
          </cell>
          <cell r="E53" t="str">
            <v/>
          </cell>
          <cell r="F53">
            <v>1</v>
          </cell>
          <cell r="G53">
            <v>1</v>
          </cell>
          <cell r="H53">
            <v>0</v>
          </cell>
          <cell r="J53">
            <v>0</v>
          </cell>
          <cell r="K53">
            <v>70.444599992999997</v>
          </cell>
          <cell r="L53">
            <v>189.893099213</v>
          </cell>
          <cell r="M53" t="str">
            <v/>
          </cell>
          <cell r="N53">
            <v>0</v>
          </cell>
          <cell r="Q53" t="str">
            <v/>
          </cell>
          <cell r="R53">
            <v>0</v>
          </cell>
          <cell r="S53">
            <v>16</v>
          </cell>
          <cell r="X53">
            <v>1</v>
          </cell>
          <cell r="Y53">
            <v>1</v>
          </cell>
          <cell r="Z53">
            <v>0.9642857142857143</v>
          </cell>
          <cell r="AA53">
            <v>0</v>
          </cell>
          <cell r="AB53" t="str">
            <v/>
          </cell>
          <cell r="AD53">
            <v>3</v>
          </cell>
          <cell r="AE53">
            <v>243</v>
          </cell>
          <cell r="AF53">
            <v>0.74107038294882299</v>
          </cell>
          <cell r="AG53">
            <v>0</v>
          </cell>
          <cell r="AH53" t="str">
            <v/>
          </cell>
          <cell r="AI53">
            <v>13</v>
          </cell>
          <cell r="AJ53">
            <v>409</v>
          </cell>
          <cell r="AK53">
            <v>535.02494525588645</v>
          </cell>
          <cell r="AL53">
            <v>0.21875</v>
          </cell>
          <cell r="AM53">
            <v>0.26386245255707397</v>
          </cell>
          <cell r="AN53">
            <v>0.12962962962962962</v>
          </cell>
          <cell r="AO53">
            <v>-4316</v>
          </cell>
          <cell r="AQ53">
            <v>35904</v>
          </cell>
          <cell r="AR53" t="str">
            <v/>
          </cell>
          <cell r="AS53">
            <v>16150</v>
          </cell>
          <cell r="AU53">
            <v>35369</v>
          </cell>
          <cell r="AV53" t="str">
            <v/>
          </cell>
          <cell r="AW53">
            <v>20123</v>
          </cell>
          <cell r="AX53" t="str">
            <v/>
          </cell>
          <cell r="AY53" t="str">
            <v/>
          </cell>
          <cell r="AZ53">
            <v>18421</v>
          </cell>
          <cell r="BA53" t="str">
            <v/>
          </cell>
          <cell r="BB53">
            <v>404.41412758000001</v>
          </cell>
          <cell r="BC53">
            <v>82</v>
          </cell>
          <cell r="BD53">
            <v>697.79449027800001</v>
          </cell>
          <cell r="BE53">
            <v>4.0299999990000002</v>
          </cell>
          <cell r="BF53">
            <v>1432.1177677850001</v>
          </cell>
          <cell r="BG53">
            <v>6.01</v>
          </cell>
          <cell r="BH53">
            <v>217</v>
          </cell>
          <cell r="BI53">
            <v>217</v>
          </cell>
          <cell r="BJ53">
            <v>0</v>
          </cell>
        </row>
        <row r="54">
          <cell r="A54" t="str">
            <v>5CN</v>
          </cell>
          <cell r="B54" t="str">
            <v>Q28</v>
          </cell>
          <cell r="C54" t="str">
            <v/>
          </cell>
          <cell r="D54" t="str">
            <v/>
          </cell>
          <cell r="E54">
            <v>1</v>
          </cell>
          <cell r="F54">
            <v>1</v>
          </cell>
          <cell r="G54">
            <v>1</v>
          </cell>
          <cell r="H54">
            <v>0</v>
          </cell>
          <cell r="J54">
            <v>1</v>
          </cell>
          <cell r="K54">
            <v>10.012</v>
          </cell>
          <cell r="L54">
            <v>517.36343497199994</v>
          </cell>
          <cell r="M54" t="str">
            <v/>
          </cell>
          <cell r="N54">
            <v>0</v>
          </cell>
          <cell r="Q54" t="str">
            <v/>
          </cell>
          <cell r="R54">
            <v>1</v>
          </cell>
          <cell r="S54">
            <v>159</v>
          </cell>
          <cell r="X54">
            <v>1</v>
          </cell>
          <cell r="Y54">
            <v>0.98630136986301364</v>
          </cell>
          <cell r="Z54">
            <v>1</v>
          </cell>
          <cell r="AA54">
            <v>0</v>
          </cell>
          <cell r="AB54" t="str">
            <v/>
          </cell>
          <cell r="AD54">
            <v>14</v>
          </cell>
          <cell r="AE54">
            <v>333</v>
          </cell>
          <cell r="AF54">
            <v>0.54334612923864367</v>
          </cell>
          <cell r="AG54">
            <v>0</v>
          </cell>
          <cell r="AH54" t="str">
            <v/>
          </cell>
          <cell r="AI54">
            <v>2</v>
          </cell>
          <cell r="AJ54">
            <v>120</v>
          </cell>
          <cell r="AK54">
            <v>807.10361745499767</v>
          </cell>
          <cell r="AL54" t="str">
            <v/>
          </cell>
          <cell r="AM54">
            <v>0.28428603790681872</v>
          </cell>
          <cell r="AN54">
            <v>0.31428571428571428</v>
          </cell>
          <cell r="AO54">
            <v>0</v>
          </cell>
          <cell r="AQ54">
            <v>30281</v>
          </cell>
          <cell r="AR54" t="str">
            <v/>
          </cell>
          <cell r="AS54">
            <v>10842</v>
          </cell>
          <cell r="AU54">
            <v>27540</v>
          </cell>
          <cell r="AV54" t="str">
            <v/>
          </cell>
          <cell r="AW54">
            <v>17698</v>
          </cell>
          <cell r="AX54" t="str">
            <v/>
          </cell>
          <cell r="AY54" t="str">
            <v/>
          </cell>
          <cell r="AZ54">
            <v>13568</v>
          </cell>
          <cell r="BA54" t="str">
            <v/>
          </cell>
          <cell r="BB54">
            <v>301.18639999499999</v>
          </cell>
          <cell r="BC54">
            <v>6</v>
          </cell>
          <cell r="BD54">
            <v>491.19399999500001</v>
          </cell>
          <cell r="BE54" t="str">
            <v/>
          </cell>
          <cell r="BF54">
            <v>457.28299999299998</v>
          </cell>
          <cell r="BG54" t="str">
            <v/>
          </cell>
          <cell r="BH54">
            <v>245</v>
          </cell>
          <cell r="BI54">
            <v>120</v>
          </cell>
          <cell r="BJ54">
            <v>118</v>
          </cell>
        </row>
        <row r="55">
          <cell r="A55" t="str">
            <v>5CP</v>
          </cell>
          <cell r="B55" t="str">
            <v>Q02</v>
          </cell>
          <cell r="C55" t="str">
            <v/>
          </cell>
          <cell r="D55" t="str">
            <v/>
          </cell>
          <cell r="E55" t="str">
            <v/>
          </cell>
          <cell r="F55">
            <v>1</v>
          </cell>
          <cell r="G55">
            <v>1</v>
          </cell>
          <cell r="H55">
            <v>0</v>
          </cell>
          <cell r="J55">
            <v>0</v>
          </cell>
          <cell r="K55">
            <v>57.324266677000004</v>
          </cell>
          <cell r="L55">
            <v>125.156219515</v>
          </cell>
          <cell r="M55" t="str">
            <v/>
          </cell>
          <cell r="N55">
            <v>1</v>
          </cell>
          <cell r="Q55" t="str">
            <v/>
          </cell>
          <cell r="R55" t="str">
            <v/>
          </cell>
          <cell r="S55">
            <v>24</v>
          </cell>
          <cell r="X55">
            <v>1</v>
          </cell>
          <cell r="Y55">
            <v>1</v>
          </cell>
          <cell r="Z55">
            <v>1</v>
          </cell>
          <cell r="AA55">
            <v>0</v>
          </cell>
          <cell r="AB55" t="str">
            <v/>
          </cell>
          <cell r="AD55">
            <v>2</v>
          </cell>
          <cell r="AE55">
            <v>38</v>
          </cell>
          <cell r="AF55">
            <v>0.89983948635634026</v>
          </cell>
          <cell r="AG55">
            <v>0</v>
          </cell>
          <cell r="AH55" t="str">
            <v/>
          </cell>
          <cell r="AI55">
            <v>1</v>
          </cell>
          <cell r="AJ55">
            <v>1</v>
          </cell>
          <cell r="AK55">
            <v>762.09231433273078</v>
          </cell>
          <cell r="AL55">
            <v>0.11020408163265306</v>
          </cell>
          <cell r="AM55">
            <v>0.27727985659870041</v>
          </cell>
          <cell r="AN55">
            <v>0.39130434782608697</v>
          </cell>
          <cell r="AO55">
            <v>-9353</v>
          </cell>
          <cell r="AQ55">
            <v>14712</v>
          </cell>
          <cell r="AR55" t="str">
            <v/>
          </cell>
          <cell r="AS55">
            <v>5448</v>
          </cell>
          <cell r="AU55">
            <v>13906</v>
          </cell>
          <cell r="AV55" t="str">
            <v/>
          </cell>
          <cell r="AW55">
            <v>9229</v>
          </cell>
          <cell r="AX55" t="str">
            <v/>
          </cell>
          <cell r="AY55" t="str">
            <v/>
          </cell>
          <cell r="AZ55">
            <v>8035</v>
          </cell>
          <cell r="BA55" t="str">
            <v/>
          </cell>
          <cell r="BB55">
            <v>169.00872171700001</v>
          </cell>
          <cell r="BC55">
            <v>4.8127602930000002</v>
          </cell>
          <cell r="BD55">
            <v>397.84764518399999</v>
          </cell>
          <cell r="BE55">
            <v>0.32999999800000002</v>
          </cell>
          <cell r="BF55">
            <v>837.872662279</v>
          </cell>
          <cell r="BG55" t="str">
            <v/>
          </cell>
          <cell r="BH55">
            <v>82</v>
          </cell>
          <cell r="BI55">
            <v>1</v>
          </cell>
          <cell r="BJ55">
            <v>0</v>
          </cell>
        </row>
        <row r="56">
          <cell r="A56" t="str">
            <v>5CQ</v>
          </cell>
          <cell r="B56" t="str">
            <v>Q16</v>
          </cell>
          <cell r="C56" t="str">
            <v/>
          </cell>
          <cell r="D56" t="str">
            <v/>
          </cell>
          <cell r="E56" t="str">
            <v/>
          </cell>
          <cell r="F56">
            <v>1</v>
          </cell>
          <cell r="G56">
            <v>1</v>
          </cell>
          <cell r="H56">
            <v>0</v>
          </cell>
          <cell r="J56">
            <v>0</v>
          </cell>
          <cell r="K56">
            <v>94.051701590999983</v>
          </cell>
          <cell r="L56">
            <v>244.10130198900001</v>
          </cell>
          <cell r="M56" t="str">
            <v/>
          </cell>
          <cell r="N56">
            <v>2</v>
          </cell>
          <cell r="Q56" t="str">
            <v/>
          </cell>
          <cell r="R56">
            <v>1</v>
          </cell>
          <cell r="S56">
            <v>26</v>
          </cell>
          <cell r="X56">
            <v>1</v>
          </cell>
          <cell r="Y56">
            <v>0.98412698412698407</v>
          </cell>
          <cell r="Z56">
            <v>0.91891891891891897</v>
          </cell>
          <cell r="AA56">
            <v>0</v>
          </cell>
          <cell r="AB56" t="str">
            <v/>
          </cell>
          <cell r="AD56">
            <v>10</v>
          </cell>
          <cell r="AE56">
            <v>386</v>
          </cell>
          <cell r="AF56">
            <v>0.99781181619256021</v>
          </cell>
          <cell r="AG56">
            <v>0</v>
          </cell>
          <cell r="AH56" t="str">
            <v/>
          </cell>
          <cell r="AI56">
            <v>3</v>
          </cell>
          <cell r="AJ56">
            <v>112</v>
          </cell>
          <cell r="AK56">
            <v>757.70312182961834</v>
          </cell>
          <cell r="AL56">
            <v>0.14243323442136499</v>
          </cell>
          <cell r="AM56">
            <v>0.25670211172682345</v>
          </cell>
          <cell r="AN56">
            <v>0.31372549019607843</v>
          </cell>
          <cell r="AO56">
            <v>-2347</v>
          </cell>
          <cell r="AQ56">
            <v>26832</v>
          </cell>
          <cell r="AR56" t="str">
            <v/>
          </cell>
          <cell r="AS56">
            <v>15462</v>
          </cell>
          <cell r="AU56">
            <v>22523</v>
          </cell>
          <cell r="AV56" t="str">
            <v/>
          </cell>
          <cell r="AW56">
            <v>21031</v>
          </cell>
          <cell r="AX56" t="str">
            <v/>
          </cell>
          <cell r="AY56" t="str">
            <v/>
          </cell>
          <cell r="AZ56">
            <v>22755</v>
          </cell>
          <cell r="BA56" t="str">
            <v/>
          </cell>
          <cell r="BB56">
            <v>558.17634409999994</v>
          </cell>
          <cell r="BC56" t="str">
            <v/>
          </cell>
          <cell r="BD56">
            <v>632.00946903400006</v>
          </cell>
          <cell r="BE56" t="str">
            <v/>
          </cell>
          <cell r="BF56">
            <v>2692.1309915500001</v>
          </cell>
          <cell r="BG56" t="str">
            <v/>
          </cell>
          <cell r="BH56">
            <v>1558</v>
          </cell>
          <cell r="BI56">
            <v>1377</v>
          </cell>
          <cell r="BJ56">
            <v>344</v>
          </cell>
        </row>
        <row r="57">
          <cell r="A57" t="str">
            <v>5CR</v>
          </cell>
          <cell r="B57" t="str">
            <v>Q14</v>
          </cell>
          <cell r="C57" t="str">
            <v/>
          </cell>
          <cell r="D57" t="str">
            <v/>
          </cell>
          <cell r="E57">
            <v>1</v>
          </cell>
          <cell r="F57">
            <v>1</v>
          </cell>
          <cell r="G57">
            <v>1</v>
          </cell>
          <cell r="H57">
            <v>0</v>
          </cell>
          <cell r="J57">
            <v>0</v>
          </cell>
          <cell r="K57">
            <v>61.459999967999998</v>
          </cell>
          <cell r="L57">
            <v>138</v>
          </cell>
          <cell r="M57" t="str">
            <v/>
          </cell>
          <cell r="N57">
            <v>0</v>
          </cell>
          <cell r="Q57" t="str">
            <v/>
          </cell>
          <cell r="R57" t="str">
            <v/>
          </cell>
          <cell r="S57">
            <v>382</v>
          </cell>
          <cell r="X57">
            <v>1</v>
          </cell>
          <cell r="Y57">
            <v>1</v>
          </cell>
          <cell r="Z57">
            <v>0.73684210526315785</v>
          </cell>
          <cell r="AA57">
            <v>0</v>
          </cell>
          <cell r="AB57" t="str">
            <v/>
          </cell>
          <cell r="AD57">
            <v>0</v>
          </cell>
          <cell r="AE57">
            <v>209</v>
          </cell>
          <cell r="AF57">
            <v>0.40283267457180499</v>
          </cell>
          <cell r="AG57">
            <v>0</v>
          </cell>
          <cell r="AH57" t="str">
            <v/>
          </cell>
          <cell r="AI57">
            <v>2.8</v>
          </cell>
          <cell r="AJ57">
            <v>304</v>
          </cell>
          <cell r="AK57">
            <v>1723.3946845597332</v>
          </cell>
          <cell r="AL57">
            <v>0.28205128205128205</v>
          </cell>
          <cell r="AM57">
            <v>0.27796423425714045</v>
          </cell>
          <cell r="AN57">
            <v>0.39436619718309857</v>
          </cell>
          <cell r="AO57">
            <v>3</v>
          </cell>
          <cell r="AQ57">
            <v>39573</v>
          </cell>
          <cell r="AR57" t="str">
            <v/>
          </cell>
          <cell r="AS57">
            <v>25762</v>
          </cell>
          <cell r="AU57">
            <v>28088</v>
          </cell>
          <cell r="AV57" t="str">
            <v/>
          </cell>
          <cell r="AW57">
            <v>21928</v>
          </cell>
          <cell r="AX57" t="str">
            <v/>
          </cell>
          <cell r="AY57" t="str">
            <v/>
          </cell>
          <cell r="AZ57">
            <v>20870</v>
          </cell>
          <cell r="BA57" t="str">
            <v/>
          </cell>
          <cell r="BB57">
            <v>207.93999977800001</v>
          </cell>
          <cell r="BC57">
            <v>1.3599999700000001</v>
          </cell>
          <cell r="BD57">
            <v>815.25999954999997</v>
          </cell>
          <cell r="BE57">
            <v>0.33999999199999997</v>
          </cell>
          <cell r="BF57">
            <v>907.91999942000007</v>
          </cell>
          <cell r="BG57" t="str">
            <v/>
          </cell>
          <cell r="BH57">
            <v>12</v>
          </cell>
          <cell r="BI57">
            <v>285</v>
          </cell>
          <cell r="BJ57">
            <v>99</v>
          </cell>
        </row>
        <row r="58">
          <cell r="A58" t="str">
            <v>5CV</v>
          </cell>
          <cell r="B58" t="str">
            <v>Q21</v>
          </cell>
          <cell r="C58" t="str">
            <v/>
          </cell>
          <cell r="D58" t="str">
            <v/>
          </cell>
          <cell r="E58">
            <v>1</v>
          </cell>
          <cell r="F58">
            <v>1</v>
          </cell>
          <cell r="G58">
            <v>1</v>
          </cell>
          <cell r="H58">
            <v>0</v>
          </cell>
          <cell r="J58">
            <v>9</v>
          </cell>
          <cell r="K58">
            <v>55.471300018999997</v>
          </cell>
          <cell r="L58">
            <v>1149.2993012460001</v>
          </cell>
          <cell r="M58" t="str">
            <v/>
          </cell>
          <cell r="N58">
            <v>3</v>
          </cell>
          <cell r="Q58" t="str">
            <v/>
          </cell>
          <cell r="R58" t="str">
            <v/>
          </cell>
          <cell r="S58">
            <v>99</v>
          </cell>
          <cell r="X58">
            <v>1</v>
          </cell>
          <cell r="Y58">
            <v>1</v>
          </cell>
          <cell r="Z58">
            <v>0.90909090909090906</v>
          </cell>
          <cell r="AA58">
            <v>0</v>
          </cell>
          <cell r="AB58" t="str">
            <v/>
          </cell>
          <cell r="AD58">
            <v>20</v>
          </cell>
          <cell r="AE58">
            <v>175</v>
          </cell>
          <cell r="AF58">
            <v>0.96503102086858428</v>
          </cell>
          <cell r="AG58">
            <v>0</v>
          </cell>
          <cell r="AH58" t="str">
            <v/>
          </cell>
          <cell r="AI58">
            <v>4</v>
          </cell>
          <cell r="AJ58">
            <v>115</v>
          </cell>
          <cell r="AK58">
            <v>588.64191130408483</v>
          </cell>
          <cell r="AL58">
            <v>0.1201923076923077</v>
          </cell>
          <cell r="AM58">
            <v>0.32177246903113965</v>
          </cell>
          <cell r="AN58">
            <v>0.21428571428571427</v>
          </cell>
          <cell r="AO58">
            <v>226</v>
          </cell>
          <cell r="AQ58">
            <v>18283</v>
          </cell>
          <cell r="AR58" t="str">
            <v/>
          </cell>
          <cell r="AS58">
            <v>5977</v>
          </cell>
          <cell r="AU58">
            <v>16226</v>
          </cell>
          <cell r="AV58" t="str">
            <v/>
          </cell>
          <cell r="AW58">
            <v>11000</v>
          </cell>
          <cell r="AX58" t="str">
            <v/>
          </cell>
          <cell r="AY58" t="str">
            <v/>
          </cell>
          <cell r="AZ58">
            <v>8861</v>
          </cell>
          <cell r="BA58" t="str">
            <v/>
          </cell>
          <cell r="BB58">
            <v>150.919501231</v>
          </cell>
          <cell r="BC58">
            <v>0.18000000699999999</v>
          </cell>
          <cell r="BD58">
            <v>360.78360441699999</v>
          </cell>
          <cell r="BE58">
            <v>5.220000207</v>
          </cell>
          <cell r="BF58">
            <v>584.74680583600002</v>
          </cell>
          <cell r="BG58">
            <v>130</v>
          </cell>
          <cell r="BH58">
            <v>11</v>
          </cell>
          <cell r="BI58">
            <v>16</v>
          </cell>
          <cell r="BJ58">
            <v>8</v>
          </cell>
        </row>
        <row r="59">
          <cell r="A59" t="str">
            <v>5CX</v>
          </cell>
          <cell r="B59" t="str">
            <v>Q14</v>
          </cell>
          <cell r="C59" t="str">
            <v/>
          </cell>
          <cell r="D59" t="str">
            <v/>
          </cell>
          <cell r="E59" t="str">
            <v/>
          </cell>
          <cell r="F59">
            <v>1</v>
          </cell>
          <cell r="G59">
            <v>1</v>
          </cell>
          <cell r="H59">
            <v>0</v>
          </cell>
          <cell r="J59">
            <v>0</v>
          </cell>
          <cell r="K59">
            <v>21.000000313000001</v>
          </cell>
          <cell r="L59">
            <v>66.500002315999993</v>
          </cell>
          <cell r="M59" t="str">
            <v/>
          </cell>
          <cell r="N59">
            <v>0</v>
          </cell>
          <cell r="Q59" t="str">
            <v/>
          </cell>
          <cell r="R59" t="str">
            <v/>
          </cell>
          <cell r="S59">
            <v>13</v>
          </cell>
          <cell r="X59">
            <v>1</v>
          </cell>
          <cell r="Y59">
            <v>1</v>
          </cell>
          <cell r="Z59">
            <v>0.83333333333333337</v>
          </cell>
          <cell r="AA59">
            <v>0</v>
          </cell>
          <cell r="AB59" t="str">
            <v/>
          </cell>
          <cell r="AD59">
            <v>0</v>
          </cell>
          <cell r="AE59">
            <v>87</v>
          </cell>
          <cell r="AF59">
            <v>0.8</v>
          </cell>
          <cell r="AG59">
            <v>0</v>
          </cell>
          <cell r="AH59" t="str">
            <v/>
          </cell>
          <cell r="AI59">
            <v>1.5</v>
          </cell>
          <cell r="AJ59">
            <v>5</v>
          </cell>
          <cell r="AK59">
            <v>667.24216726755697</v>
          </cell>
          <cell r="AL59">
            <v>0.11142061281337047</v>
          </cell>
          <cell r="AM59">
            <v>0.22307097666659886</v>
          </cell>
          <cell r="AN59">
            <v>0.17241379310344829</v>
          </cell>
          <cell r="AO59">
            <v>483</v>
          </cell>
          <cell r="AQ59">
            <v>31096</v>
          </cell>
          <cell r="AR59" t="str">
            <v/>
          </cell>
          <cell r="AS59">
            <v>15027</v>
          </cell>
          <cell r="AU59">
            <v>23379</v>
          </cell>
          <cell r="AV59" t="str">
            <v/>
          </cell>
          <cell r="AW59">
            <v>15424</v>
          </cell>
          <cell r="AX59" t="str">
            <v/>
          </cell>
          <cell r="AY59" t="str">
            <v/>
          </cell>
          <cell r="AZ59">
            <v>9715</v>
          </cell>
          <cell r="BA59" t="str">
            <v/>
          </cell>
          <cell r="BB59">
            <v>223.00000460000001</v>
          </cell>
          <cell r="BC59">
            <v>14.6000002</v>
          </cell>
          <cell r="BD59">
            <v>460.40000859999998</v>
          </cell>
          <cell r="BE59">
            <v>3.4000000510000001</v>
          </cell>
          <cell r="BF59">
            <v>578.70001419999994</v>
          </cell>
          <cell r="BG59" t="str">
            <v/>
          </cell>
          <cell r="BH59">
            <v>156</v>
          </cell>
          <cell r="BI59">
            <v>0</v>
          </cell>
          <cell r="BJ59">
            <v>0</v>
          </cell>
        </row>
        <row r="60">
          <cell r="A60" t="str">
            <v>5CY</v>
          </cell>
          <cell r="B60" t="str">
            <v>Q01</v>
          </cell>
          <cell r="C60" t="str">
            <v/>
          </cell>
          <cell r="D60" t="str">
            <v/>
          </cell>
          <cell r="E60" t="str">
            <v/>
          </cell>
          <cell r="F60">
            <v>1</v>
          </cell>
          <cell r="G60">
            <v>1</v>
          </cell>
          <cell r="H60">
            <v>0</v>
          </cell>
          <cell r="J60">
            <v>0</v>
          </cell>
          <cell r="K60">
            <v>2.0262000000000002</v>
          </cell>
          <cell r="L60">
            <v>451.57221858799994</v>
          </cell>
          <cell r="M60" t="str">
            <v/>
          </cell>
          <cell r="N60">
            <v>0</v>
          </cell>
          <cell r="Q60" t="str">
            <v/>
          </cell>
          <cell r="R60" t="str">
            <v/>
          </cell>
          <cell r="S60">
            <v>384</v>
          </cell>
          <cell r="X60">
            <v>0.99350649350649356</v>
          </cell>
          <cell r="Y60">
            <v>0.9838709677419355</v>
          </cell>
          <cell r="Z60">
            <v>1</v>
          </cell>
          <cell r="AA60">
            <v>0</v>
          </cell>
          <cell r="AB60" t="str">
            <v/>
          </cell>
          <cell r="AD60">
            <v>9</v>
          </cell>
          <cell r="AE60">
            <v>183</v>
          </cell>
          <cell r="AF60">
            <v>0.76145645853523469</v>
          </cell>
          <cell r="AG60">
            <v>0</v>
          </cell>
          <cell r="AH60" t="str">
            <v/>
          </cell>
          <cell r="AI60">
            <v>2</v>
          </cell>
          <cell r="AJ60">
            <v>29</v>
          </cell>
          <cell r="AK60">
            <v>684.51691489123209</v>
          </cell>
          <cell r="AL60" t="str">
            <v/>
          </cell>
          <cell r="AM60">
            <v>0.25061407311082212</v>
          </cell>
          <cell r="AN60">
            <v>0.56000000000000005</v>
          </cell>
          <cell r="AO60">
            <v>-813</v>
          </cell>
          <cell r="AQ60">
            <v>26374</v>
          </cell>
          <cell r="AR60" t="str">
            <v/>
          </cell>
          <cell r="AS60">
            <v>14486</v>
          </cell>
          <cell r="AU60">
            <v>21451</v>
          </cell>
          <cell r="AV60" t="str">
            <v/>
          </cell>
          <cell r="AW60">
            <v>21577</v>
          </cell>
          <cell r="AX60" t="str">
            <v/>
          </cell>
          <cell r="AY60" t="str">
            <v/>
          </cell>
          <cell r="AZ60">
            <v>15339</v>
          </cell>
          <cell r="BA60" t="str">
            <v/>
          </cell>
          <cell r="BB60">
            <v>423.20885912099999</v>
          </cell>
          <cell r="BC60">
            <v>107.2000027</v>
          </cell>
          <cell r="BD60">
            <v>455.89335989099999</v>
          </cell>
          <cell r="BE60" t="str">
            <v/>
          </cell>
          <cell r="BF60">
            <v>557.93653682499996</v>
          </cell>
          <cell r="BG60" t="str">
            <v/>
          </cell>
          <cell r="BH60">
            <v>446</v>
          </cell>
          <cell r="BI60">
            <v>419</v>
          </cell>
          <cell r="BJ60">
            <v>20</v>
          </cell>
        </row>
        <row r="61">
          <cell r="A61" t="str">
            <v>5D1</v>
          </cell>
          <cell r="B61" t="str">
            <v>Q27</v>
          </cell>
          <cell r="C61" t="str">
            <v/>
          </cell>
          <cell r="D61" t="str">
            <v/>
          </cell>
          <cell r="E61" t="str">
            <v/>
          </cell>
          <cell r="F61">
            <v>1</v>
          </cell>
          <cell r="G61">
            <v>1</v>
          </cell>
          <cell r="H61">
            <v>0</v>
          </cell>
          <cell r="J61">
            <v>0</v>
          </cell>
          <cell r="K61">
            <v>45.016100000000002</v>
          </cell>
          <cell r="L61">
            <v>106.46409017000001</v>
          </cell>
          <cell r="M61" t="str">
            <v/>
          </cell>
          <cell r="N61">
            <v>0</v>
          </cell>
          <cell r="Q61" t="str">
            <v/>
          </cell>
          <cell r="R61">
            <v>1</v>
          </cell>
          <cell r="S61">
            <v>663</v>
          </cell>
          <cell r="X61">
            <v>1</v>
          </cell>
          <cell r="Y61">
            <v>1</v>
          </cell>
          <cell r="Z61">
            <v>1</v>
          </cell>
          <cell r="AA61">
            <v>0</v>
          </cell>
          <cell r="AB61" t="str">
            <v/>
          </cell>
          <cell r="AD61">
            <v>2</v>
          </cell>
          <cell r="AE61">
            <v>236</v>
          </cell>
          <cell r="AF61">
            <v>0.80705059203444562</v>
          </cell>
          <cell r="AG61">
            <v>0</v>
          </cell>
          <cell r="AH61" t="str">
            <v/>
          </cell>
          <cell r="AI61">
            <v>6</v>
          </cell>
          <cell r="AJ61">
            <v>111</v>
          </cell>
          <cell r="AK61">
            <v>727.6461710907804</v>
          </cell>
          <cell r="AL61">
            <v>0.18697478991596639</v>
          </cell>
          <cell r="AM61">
            <v>0.33755436093807029</v>
          </cell>
          <cell r="AN61">
            <v>0.60869565217391308</v>
          </cell>
          <cell r="AO61">
            <v>345</v>
          </cell>
          <cell r="AQ61">
            <v>46680</v>
          </cell>
          <cell r="AR61" t="str">
            <v/>
          </cell>
          <cell r="AS61">
            <v>37858</v>
          </cell>
          <cell r="AU61">
            <v>35616</v>
          </cell>
          <cell r="AV61" t="str">
            <v/>
          </cell>
          <cell r="AW61">
            <v>22453</v>
          </cell>
          <cell r="AX61" t="str">
            <v/>
          </cell>
          <cell r="AY61" t="str">
            <v/>
          </cell>
          <cell r="AZ61">
            <v>15796</v>
          </cell>
          <cell r="BA61" t="str">
            <v/>
          </cell>
          <cell r="BB61">
            <v>465.42079016600002</v>
          </cell>
          <cell r="BC61" t="str">
            <v/>
          </cell>
          <cell r="BD61">
            <v>753.60208849000003</v>
          </cell>
          <cell r="BE61" t="str">
            <v/>
          </cell>
          <cell r="BF61">
            <v>962.945832881</v>
          </cell>
          <cell r="BG61" t="str">
            <v/>
          </cell>
          <cell r="BH61">
            <v>0</v>
          </cell>
          <cell r="BI61">
            <v>0</v>
          </cell>
          <cell r="BJ61">
            <v>0</v>
          </cell>
        </row>
        <row r="62">
          <cell r="A62" t="str">
            <v>5D2</v>
          </cell>
          <cell r="B62" t="str">
            <v>Q24</v>
          </cell>
          <cell r="C62" t="str">
            <v/>
          </cell>
          <cell r="D62" t="str">
            <v/>
          </cell>
          <cell r="E62">
            <v>1</v>
          </cell>
          <cell r="F62">
            <v>1</v>
          </cell>
          <cell r="G62">
            <v>1</v>
          </cell>
          <cell r="H62">
            <v>0</v>
          </cell>
          <cell r="J62">
            <v>0</v>
          </cell>
          <cell r="K62">
            <v>47.0152</v>
          </cell>
          <cell r="L62">
            <v>2874.9731999820001</v>
          </cell>
          <cell r="M62" t="str">
            <v/>
          </cell>
          <cell r="N62">
            <v>0</v>
          </cell>
          <cell r="Q62" t="str">
            <v/>
          </cell>
          <cell r="R62" t="str">
            <v/>
          </cell>
          <cell r="S62">
            <v>1008</v>
          </cell>
          <cell r="X62">
            <v>1</v>
          </cell>
          <cell r="Y62">
            <v>0.97701149425287359</v>
          </cell>
          <cell r="Z62">
            <v>0.70833333333333337</v>
          </cell>
          <cell r="AA62">
            <v>0</v>
          </cell>
          <cell r="AB62" t="str">
            <v/>
          </cell>
          <cell r="AD62">
            <v>99</v>
          </cell>
          <cell r="AE62">
            <v>181</v>
          </cell>
          <cell r="AF62">
            <v>0.92562286272594041</v>
          </cell>
          <cell r="AG62">
            <v>0</v>
          </cell>
          <cell r="AH62" t="str">
            <v/>
          </cell>
          <cell r="AI62">
            <v>7</v>
          </cell>
          <cell r="AJ62">
            <v>241</v>
          </cell>
          <cell r="AK62">
            <v>811.54096106644329</v>
          </cell>
          <cell r="AL62">
            <v>0.16363636363636364</v>
          </cell>
          <cell r="AM62">
            <v>0.33425792613052036</v>
          </cell>
          <cell r="AN62">
            <v>0.47222222222222221</v>
          </cell>
          <cell r="AO62">
            <v>6</v>
          </cell>
          <cell r="AQ62">
            <v>41290</v>
          </cell>
          <cell r="AR62" t="str">
            <v/>
          </cell>
          <cell r="AS62">
            <v>14286</v>
          </cell>
          <cell r="AU62">
            <v>33703</v>
          </cell>
          <cell r="AV62" t="str">
            <v/>
          </cell>
          <cell r="AW62">
            <v>28374</v>
          </cell>
          <cell r="AX62" t="str">
            <v/>
          </cell>
          <cell r="AY62" t="str">
            <v/>
          </cell>
          <cell r="AZ62">
            <v>20449</v>
          </cell>
          <cell r="BA62" t="str">
            <v/>
          </cell>
          <cell r="BB62">
            <v>364.08449992300001</v>
          </cell>
          <cell r="BC62" t="str">
            <v/>
          </cell>
          <cell r="BD62">
            <v>1221.6798997779999</v>
          </cell>
          <cell r="BE62" t="str">
            <v/>
          </cell>
          <cell r="BF62">
            <v>1716.3563993539999</v>
          </cell>
          <cell r="BG62" t="str">
            <v/>
          </cell>
          <cell r="BH62">
            <v>1681</v>
          </cell>
          <cell r="BI62">
            <v>1656</v>
          </cell>
          <cell r="BJ62">
            <v>25</v>
          </cell>
        </row>
        <row r="63">
          <cell r="A63" t="str">
            <v>5D3</v>
          </cell>
          <cell r="B63" t="str">
            <v>Q24</v>
          </cell>
          <cell r="C63" t="str">
            <v/>
          </cell>
          <cell r="D63" t="str">
            <v/>
          </cell>
          <cell r="E63" t="str">
            <v/>
          </cell>
          <cell r="F63">
            <v>1</v>
          </cell>
          <cell r="G63">
            <v>1</v>
          </cell>
          <cell r="H63">
            <v>0</v>
          </cell>
          <cell r="J63">
            <v>0</v>
          </cell>
          <cell r="K63">
            <v>3.5097999889999993</v>
          </cell>
          <cell r="L63">
            <v>840.591300413</v>
          </cell>
          <cell r="M63" t="str">
            <v/>
          </cell>
          <cell r="N63">
            <v>0</v>
          </cell>
          <cell r="Q63" t="str">
            <v/>
          </cell>
          <cell r="R63" t="str">
            <v/>
          </cell>
          <cell r="S63">
            <v>141</v>
          </cell>
          <cell r="X63">
            <v>1</v>
          </cell>
          <cell r="Y63">
            <v>0.98648648648648651</v>
          </cell>
          <cell r="Z63">
            <v>0.90625</v>
          </cell>
          <cell r="AA63">
            <v>0</v>
          </cell>
          <cell r="AB63" t="str">
            <v/>
          </cell>
          <cell r="AD63">
            <v>24</v>
          </cell>
          <cell r="AE63">
            <v>420</v>
          </cell>
          <cell r="AF63">
            <v>0.85970102771722201</v>
          </cell>
          <cell r="AG63">
            <v>0</v>
          </cell>
          <cell r="AH63" t="str">
            <v/>
          </cell>
          <cell r="AI63">
            <v>2</v>
          </cell>
          <cell r="AJ63">
            <v>28</v>
          </cell>
          <cell r="AK63">
            <v>824.60329411089845</v>
          </cell>
          <cell r="AL63">
            <v>0.17842323651452283</v>
          </cell>
          <cell r="AM63">
            <v>0.36999813111281848</v>
          </cell>
          <cell r="AN63">
            <v>0.38709677419354838</v>
          </cell>
          <cell r="AO63">
            <v>39</v>
          </cell>
          <cell r="AQ63">
            <v>34786</v>
          </cell>
          <cell r="AR63" t="str">
            <v/>
          </cell>
          <cell r="AS63">
            <v>14963</v>
          </cell>
          <cell r="AU63">
            <v>30072</v>
          </cell>
          <cell r="AV63" t="str">
            <v/>
          </cell>
          <cell r="AW63">
            <v>23116</v>
          </cell>
          <cell r="AX63" t="str">
            <v/>
          </cell>
          <cell r="AY63" t="str">
            <v/>
          </cell>
          <cell r="AZ63">
            <v>14814</v>
          </cell>
          <cell r="BA63" t="str">
            <v/>
          </cell>
          <cell r="BB63">
            <v>261.00019968699996</v>
          </cell>
          <cell r="BC63" t="str">
            <v/>
          </cell>
          <cell r="BD63">
            <v>652.63559940100004</v>
          </cell>
          <cell r="BE63" t="str">
            <v/>
          </cell>
          <cell r="BF63">
            <v>976.20609905600008</v>
          </cell>
          <cell r="BG63" t="str">
            <v/>
          </cell>
          <cell r="BH63">
            <v>66</v>
          </cell>
          <cell r="BI63">
            <v>66</v>
          </cell>
          <cell r="BJ63">
            <v>66</v>
          </cell>
        </row>
        <row r="64">
          <cell r="A64" t="str">
            <v>5D4</v>
          </cell>
          <cell r="B64" t="str">
            <v>Q13</v>
          </cell>
          <cell r="C64" t="str">
            <v/>
          </cell>
          <cell r="D64" t="str">
            <v/>
          </cell>
          <cell r="E64" t="str">
            <v/>
          </cell>
          <cell r="F64">
            <v>1</v>
          </cell>
          <cell r="G64">
            <v>1</v>
          </cell>
          <cell r="H64">
            <v>0</v>
          </cell>
          <cell r="J64">
            <v>0</v>
          </cell>
          <cell r="K64">
            <v>6</v>
          </cell>
          <cell r="L64">
            <v>49.090166625999991</v>
          </cell>
          <cell r="M64" t="str">
            <v/>
          </cell>
          <cell r="N64">
            <v>8</v>
          </cell>
          <cell r="Q64" t="str">
            <v/>
          </cell>
          <cell r="R64" t="str">
            <v/>
          </cell>
          <cell r="S64">
            <v>372</v>
          </cell>
          <cell r="X64">
            <v>1</v>
          </cell>
          <cell r="Y64">
            <v>0.97142857142857142</v>
          </cell>
          <cell r="Z64">
            <v>0.95238095238095233</v>
          </cell>
          <cell r="AA64">
            <v>0</v>
          </cell>
          <cell r="AB64" t="str">
            <v/>
          </cell>
          <cell r="AD64">
            <v>0</v>
          </cell>
          <cell r="AE64">
            <v>56</v>
          </cell>
          <cell r="AF64">
            <v>0.72109962406015038</v>
          </cell>
          <cell r="AG64">
            <v>0</v>
          </cell>
          <cell r="AH64" t="str">
            <v/>
          </cell>
          <cell r="AI64">
            <v>1.6</v>
          </cell>
          <cell r="AJ64">
            <v>1</v>
          </cell>
          <cell r="AK64">
            <v>676.26275844019892</v>
          </cell>
          <cell r="AL64" t="str">
            <v/>
          </cell>
          <cell r="AM64">
            <v>0.29197305610371854</v>
          </cell>
          <cell r="AN64">
            <v>0.15</v>
          </cell>
          <cell r="AO64">
            <v>86</v>
          </cell>
          <cell r="AQ64">
            <v>22557</v>
          </cell>
          <cell r="AR64" t="str">
            <v/>
          </cell>
          <cell r="AS64">
            <v>7081</v>
          </cell>
          <cell r="AU64">
            <v>17601</v>
          </cell>
          <cell r="AV64" t="str">
            <v/>
          </cell>
          <cell r="AW64">
            <v>13188</v>
          </cell>
          <cell r="AX64" t="str">
            <v/>
          </cell>
          <cell r="AY64" t="str">
            <v/>
          </cell>
          <cell r="AZ64">
            <v>11095</v>
          </cell>
          <cell r="BA64" t="str">
            <v/>
          </cell>
          <cell r="BB64">
            <v>223.14255862599998</v>
          </cell>
          <cell r="BC64">
            <v>76</v>
          </cell>
          <cell r="BD64">
            <v>359.24153046599997</v>
          </cell>
          <cell r="BE64" t="str">
            <v/>
          </cell>
          <cell r="BF64">
            <v>655.44979200500006</v>
          </cell>
          <cell r="BG64" t="str">
            <v/>
          </cell>
          <cell r="BH64">
            <v>267</v>
          </cell>
          <cell r="BI64">
            <v>39</v>
          </cell>
          <cell r="BJ64">
            <v>2</v>
          </cell>
        </row>
        <row r="65">
          <cell r="A65" t="str">
            <v>5D5</v>
          </cell>
          <cell r="B65" t="str">
            <v>Q13</v>
          </cell>
          <cell r="C65" t="str">
            <v/>
          </cell>
          <cell r="D65" t="str">
            <v/>
          </cell>
          <cell r="E65">
            <v>1</v>
          </cell>
          <cell r="F65">
            <v>1</v>
          </cell>
          <cell r="G65">
            <v>1</v>
          </cell>
          <cell r="H65">
            <v>0</v>
          </cell>
          <cell r="J65">
            <v>0</v>
          </cell>
          <cell r="K65">
            <v>1</v>
          </cell>
          <cell r="L65">
            <v>31.564971399999997</v>
          </cell>
          <cell r="M65" t="str">
            <v/>
          </cell>
          <cell r="N65">
            <v>4</v>
          </cell>
          <cell r="Q65" t="str">
            <v/>
          </cell>
          <cell r="R65" t="str">
            <v/>
          </cell>
          <cell r="S65">
            <v>728</v>
          </cell>
          <cell r="X65">
            <v>1</v>
          </cell>
          <cell r="Y65">
            <v>0.94444444444444442</v>
          </cell>
          <cell r="Z65">
            <v>1</v>
          </cell>
          <cell r="AA65">
            <v>0</v>
          </cell>
          <cell r="AB65" t="str">
            <v/>
          </cell>
          <cell r="AD65">
            <v>0</v>
          </cell>
          <cell r="AE65">
            <v>121</v>
          </cell>
          <cell r="AF65">
            <v>0.70256991685563119</v>
          </cell>
          <cell r="AG65">
            <v>0</v>
          </cell>
          <cell r="AH65" t="str">
            <v/>
          </cell>
          <cell r="AI65">
            <v>0</v>
          </cell>
          <cell r="AJ65">
            <v>0</v>
          </cell>
          <cell r="AK65">
            <v>643.16260901774592</v>
          </cell>
          <cell r="AL65" t="str">
            <v/>
          </cell>
          <cell r="AM65">
            <v>0.23394422027481024</v>
          </cell>
          <cell r="AN65">
            <v>0.25</v>
          </cell>
          <cell r="AO65">
            <v>47</v>
          </cell>
          <cell r="AQ65">
            <v>14002</v>
          </cell>
          <cell r="AR65" t="str">
            <v/>
          </cell>
          <cell r="AS65">
            <v>3831</v>
          </cell>
          <cell r="AU65">
            <v>10480</v>
          </cell>
          <cell r="AV65" t="str">
            <v/>
          </cell>
          <cell r="AW65">
            <v>8176</v>
          </cell>
          <cell r="AX65" t="str">
            <v/>
          </cell>
          <cell r="AY65" t="str">
            <v/>
          </cell>
          <cell r="AZ65">
            <v>6530</v>
          </cell>
          <cell r="BA65" t="str">
            <v/>
          </cell>
          <cell r="BB65">
            <v>133.948971597</v>
          </cell>
          <cell r="BC65">
            <v>42</v>
          </cell>
          <cell r="BD65">
            <v>211.20732735800001</v>
          </cell>
          <cell r="BE65" t="str">
            <v/>
          </cell>
          <cell r="BF65">
            <v>373.06195683599998</v>
          </cell>
          <cell r="BG65" t="str">
            <v/>
          </cell>
          <cell r="BH65">
            <v>146</v>
          </cell>
          <cell r="BI65">
            <v>20</v>
          </cell>
          <cell r="BJ65">
            <v>0</v>
          </cell>
        </row>
        <row r="66">
          <cell r="A66" t="str">
            <v>5D6</v>
          </cell>
          <cell r="B66" t="str">
            <v>Q13</v>
          </cell>
          <cell r="C66" t="str">
            <v/>
          </cell>
          <cell r="D66" t="str">
            <v/>
          </cell>
          <cell r="E66">
            <v>1</v>
          </cell>
          <cell r="F66">
            <v>1</v>
          </cell>
          <cell r="G66">
            <v>1</v>
          </cell>
          <cell r="H66">
            <v>0</v>
          </cell>
          <cell r="J66">
            <v>0</v>
          </cell>
          <cell r="K66">
            <v>11</v>
          </cell>
          <cell r="L66">
            <v>90.272543911000014</v>
          </cell>
          <cell r="M66" t="str">
            <v/>
          </cell>
          <cell r="N66">
            <v>4</v>
          </cell>
          <cell r="Q66" t="str">
            <v/>
          </cell>
          <cell r="R66" t="str">
            <v/>
          </cell>
          <cell r="S66">
            <v>496</v>
          </cell>
          <cell r="X66">
            <v>1</v>
          </cell>
          <cell r="Y66">
            <v>1</v>
          </cell>
          <cell r="Z66">
            <v>0.9375</v>
          </cell>
          <cell r="AA66">
            <v>0</v>
          </cell>
          <cell r="AB66" t="str">
            <v/>
          </cell>
          <cell r="AD66">
            <v>10</v>
          </cell>
          <cell r="AE66">
            <v>133</v>
          </cell>
          <cell r="AF66">
            <v>0.921394677119868</v>
          </cell>
          <cell r="AG66">
            <v>0</v>
          </cell>
          <cell r="AH66" t="str">
            <v/>
          </cell>
          <cell r="AI66">
            <v>3.6</v>
          </cell>
          <cell r="AJ66">
            <v>31</v>
          </cell>
          <cell r="AK66">
            <v>786.19118613932892</v>
          </cell>
          <cell r="AL66" t="str">
            <v/>
          </cell>
          <cell r="AM66">
            <v>0.27665082492948495</v>
          </cell>
          <cell r="AN66">
            <v>0.53125</v>
          </cell>
          <cell r="AO66">
            <v>103</v>
          </cell>
          <cell r="AQ66">
            <v>24685</v>
          </cell>
          <cell r="AR66" t="str">
            <v/>
          </cell>
          <cell r="AS66">
            <v>8128</v>
          </cell>
          <cell r="AU66">
            <v>20071</v>
          </cell>
          <cell r="AV66" t="str">
            <v/>
          </cell>
          <cell r="AW66">
            <v>16870</v>
          </cell>
          <cell r="AX66" t="str">
            <v/>
          </cell>
          <cell r="AY66" t="str">
            <v/>
          </cell>
          <cell r="AZ66">
            <v>13974</v>
          </cell>
          <cell r="BA66" t="str">
            <v/>
          </cell>
          <cell r="BB66">
            <v>312.48082457499999</v>
          </cell>
          <cell r="BC66">
            <v>96</v>
          </cell>
          <cell r="BD66">
            <v>487.82824249800001</v>
          </cell>
          <cell r="BE66" t="str">
            <v/>
          </cell>
          <cell r="BF66">
            <v>875.29096867199996</v>
          </cell>
          <cell r="BG66" t="str">
            <v/>
          </cell>
          <cell r="BH66">
            <v>314</v>
          </cell>
          <cell r="BI66">
            <v>46</v>
          </cell>
          <cell r="BJ66">
            <v>0</v>
          </cell>
        </row>
        <row r="67">
          <cell r="A67" t="str">
            <v>5D7</v>
          </cell>
          <cell r="B67" t="str">
            <v>Q09</v>
          </cell>
          <cell r="C67" t="str">
            <v/>
          </cell>
          <cell r="D67" t="str">
            <v/>
          </cell>
          <cell r="E67" t="str">
            <v/>
          </cell>
          <cell r="F67">
            <v>1</v>
          </cell>
          <cell r="G67">
            <v>1</v>
          </cell>
          <cell r="H67">
            <v>0</v>
          </cell>
          <cell r="J67">
            <v>0</v>
          </cell>
          <cell r="K67">
            <v>45.020200000000003</v>
          </cell>
          <cell r="L67">
            <v>253.139699998</v>
          </cell>
          <cell r="M67" t="str">
            <v/>
          </cell>
          <cell r="N67">
            <v>0</v>
          </cell>
          <cell r="Q67" t="str">
            <v/>
          </cell>
          <cell r="R67">
            <v>1</v>
          </cell>
          <cell r="S67">
            <v>870</v>
          </cell>
          <cell r="X67">
            <v>1</v>
          </cell>
          <cell r="Y67">
            <v>0.98969072164948457</v>
          </cell>
          <cell r="Z67">
            <v>0.97142857142857142</v>
          </cell>
          <cell r="AA67">
            <v>0</v>
          </cell>
          <cell r="AB67" t="str">
            <v/>
          </cell>
          <cell r="AD67">
            <v>166</v>
          </cell>
          <cell r="AE67">
            <v>814</v>
          </cell>
          <cell r="AF67">
            <v>0.98712494402149575</v>
          </cell>
          <cell r="AG67">
            <v>0</v>
          </cell>
          <cell r="AH67" t="str">
            <v/>
          </cell>
          <cell r="AI67">
            <v>3</v>
          </cell>
          <cell r="AJ67">
            <v>284</v>
          </cell>
          <cell r="AK67">
            <v>1054.2900873323131</v>
          </cell>
          <cell r="AL67">
            <v>0.22721437740693196</v>
          </cell>
          <cell r="AM67">
            <v>0.27937027684509441</v>
          </cell>
          <cell r="AN67">
            <v>0.35632183908045978</v>
          </cell>
          <cell r="AO67">
            <v>46</v>
          </cell>
          <cell r="AQ67">
            <v>53952</v>
          </cell>
          <cell r="AR67" t="str">
            <v/>
          </cell>
          <cell r="AS67">
            <v>36524</v>
          </cell>
          <cell r="AU67">
            <v>47569</v>
          </cell>
          <cell r="AV67" t="str">
            <v/>
          </cell>
          <cell r="AW67">
            <v>38817</v>
          </cell>
          <cell r="AX67" t="str">
            <v/>
          </cell>
          <cell r="AY67" t="str">
            <v/>
          </cell>
          <cell r="AZ67">
            <v>35169</v>
          </cell>
          <cell r="BA67" t="str">
            <v/>
          </cell>
          <cell r="BB67">
            <v>717.19139986000005</v>
          </cell>
          <cell r="BC67">
            <v>148</v>
          </cell>
          <cell r="BD67">
            <v>1101.3765998280001</v>
          </cell>
          <cell r="BE67" t="str">
            <v/>
          </cell>
          <cell r="BF67">
            <v>1969.3962996130001</v>
          </cell>
          <cell r="BG67" t="str">
            <v/>
          </cell>
          <cell r="BH67">
            <v>379</v>
          </cell>
          <cell r="BI67">
            <v>379</v>
          </cell>
          <cell r="BJ67">
            <v>0</v>
          </cell>
        </row>
        <row r="68">
          <cell r="A68" t="str">
            <v>5D8</v>
          </cell>
          <cell r="B68" t="str">
            <v>Q09</v>
          </cell>
          <cell r="C68" t="str">
            <v/>
          </cell>
          <cell r="D68" t="str">
            <v/>
          </cell>
          <cell r="E68" t="str">
            <v/>
          </cell>
          <cell r="F68">
            <v>1</v>
          </cell>
          <cell r="G68">
            <v>1</v>
          </cell>
          <cell r="H68">
            <v>0</v>
          </cell>
          <cell r="J68">
            <v>0</v>
          </cell>
          <cell r="K68">
            <v>138</v>
          </cell>
          <cell r="L68">
            <v>649</v>
          </cell>
          <cell r="M68" t="str">
            <v/>
          </cell>
          <cell r="N68">
            <v>0</v>
          </cell>
          <cell r="Q68" t="str">
            <v/>
          </cell>
          <cell r="R68" t="str">
            <v/>
          </cell>
          <cell r="S68">
            <v>328</v>
          </cell>
          <cell r="X68">
            <v>1</v>
          </cell>
          <cell r="Y68">
            <v>0.9885057471264368</v>
          </cell>
          <cell r="Z68">
            <v>0.93023255813953487</v>
          </cell>
          <cell r="AA68">
            <v>0</v>
          </cell>
          <cell r="AB68" t="str">
            <v/>
          </cell>
          <cell r="AD68">
            <v>78</v>
          </cell>
          <cell r="AE68">
            <v>528</v>
          </cell>
          <cell r="AF68">
            <v>0.75535672239227691</v>
          </cell>
          <cell r="AG68">
            <v>0</v>
          </cell>
          <cell r="AH68" t="str">
            <v/>
          </cell>
          <cell r="AI68">
            <v>4</v>
          </cell>
          <cell r="AJ68">
            <v>53</v>
          </cell>
          <cell r="AK68">
            <v>1227.8510353353252</v>
          </cell>
          <cell r="AL68">
            <v>0.24015009380863039</v>
          </cell>
          <cell r="AM68">
            <v>0.25064902489496454</v>
          </cell>
          <cell r="AN68">
            <v>0.31578947368421051</v>
          </cell>
          <cell r="AO68">
            <v>209</v>
          </cell>
          <cell r="AQ68">
            <v>44470</v>
          </cell>
          <cell r="AR68" t="str">
            <v/>
          </cell>
          <cell r="AS68">
            <v>25298</v>
          </cell>
          <cell r="AU68">
            <v>39204</v>
          </cell>
          <cell r="AV68" t="str">
            <v/>
          </cell>
          <cell r="AW68">
            <v>33162</v>
          </cell>
          <cell r="AX68" t="str">
            <v/>
          </cell>
          <cell r="AY68" t="str">
            <v/>
          </cell>
          <cell r="AZ68">
            <v>27090</v>
          </cell>
          <cell r="BA68" t="str">
            <v/>
          </cell>
          <cell r="BB68">
            <v>596.29680000899998</v>
          </cell>
          <cell r="BC68">
            <v>386</v>
          </cell>
          <cell r="BD68">
            <v>761.02480001100002</v>
          </cell>
          <cell r="BE68" t="str">
            <v/>
          </cell>
          <cell r="BF68">
            <v>1495.1624000249999</v>
          </cell>
          <cell r="BG68" t="str">
            <v/>
          </cell>
          <cell r="BH68">
            <v>541</v>
          </cell>
          <cell r="BI68">
            <v>541</v>
          </cell>
          <cell r="BJ68">
            <v>0</v>
          </cell>
        </row>
        <row r="69">
          <cell r="A69" t="str">
            <v>5D9</v>
          </cell>
          <cell r="B69" t="str">
            <v>Q10</v>
          </cell>
          <cell r="C69" t="str">
            <v/>
          </cell>
          <cell r="D69" t="str">
            <v/>
          </cell>
          <cell r="E69" t="str">
            <v/>
          </cell>
          <cell r="F69">
            <v>1</v>
          </cell>
          <cell r="G69">
            <v>1</v>
          </cell>
          <cell r="H69">
            <v>0</v>
          </cell>
          <cell r="J69">
            <v>0</v>
          </cell>
          <cell r="K69">
            <v>89</v>
          </cell>
          <cell r="L69">
            <v>384</v>
          </cell>
          <cell r="M69" t="str">
            <v/>
          </cell>
          <cell r="N69">
            <v>0</v>
          </cell>
          <cell r="Q69" t="str">
            <v/>
          </cell>
          <cell r="R69" t="str">
            <v/>
          </cell>
          <cell r="S69">
            <v>9</v>
          </cell>
          <cell r="X69">
            <v>1</v>
          </cell>
          <cell r="Y69">
            <v>0.97058823529411764</v>
          </cell>
          <cell r="Z69">
            <v>0.92307692307692313</v>
          </cell>
          <cell r="AA69">
            <v>0</v>
          </cell>
          <cell r="AB69" t="str">
            <v/>
          </cell>
          <cell r="AD69">
            <v>42</v>
          </cell>
          <cell r="AE69">
            <v>281</v>
          </cell>
          <cell r="AF69">
            <v>0.84482758620689657</v>
          </cell>
          <cell r="AG69">
            <v>0</v>
          </cell>
          <cell r="AH69" t="str">
            <v/>
          </cell>
          <cell r="AI69">
            <v>7</v>
          </cell>
          <cell r="AJ69">
            <v>235</v>
          </cell>
          <cell r="AK69">
            <v>1865.0637604628953</v>
          </cell>
          <cell r="AL69">
            <v>0.27301587301587299</v>
          </cell>
          <cell r="AM69" t="str">
            <v/>
          </cell>
          <cell r="AN69">
            <v>0.26315789473684209</v>
          </cell>
          <cell r="AO69">
            <v>-5984</v>
          </cell>
          <cell r="AQ69">
            <v>16787</v>
          </cell>
          <cell r="AR69" t="str">
            <v/>
          </cell>
          <cell r="AS69">
            <v>7282</v>
          </cell>
          <cell r="AU69">
            <v>14534</v>
          </cell>
          <cell r="AV69" t="str">
            <v/>
          </cell>
          <cell r="AW69">
            <v>12848</v>
          </cell>
          <cell r="AX69" t="str">
            <v/>
          </cell>
          <cell r="AY69" t="str">
            <v/>
          </cell>
          <cell r="AZ69">
            <v>10849</v>
          </cell>
          <cell r="BA69" t="str">
            <v/>
          </cell>
          <cell r="BB69">
            <v>229.06339999799999</v>
          </cell>
          <cell r="BC69">
            <v>181</v>
          </cell>
          <cell r="BD69">
            <v>397.07739999800003</v>
          </cell>
          <cell r="BE69" t="str">
            <v/>
          </cell>
          <cell r="BF69">
            <v>762.17619999600004</v>
          </cell>
          <cell r="BG69" t="str">
            <v/>
          </cell>
          <cell r="BH69">
            <v>49</v>
          </cell>
          <cell r="BI69">
            <v>19</v>
          </cell>
          <cell r="BJ69">
            <v>0</v>
          </cell>
        </row>
        <row r="70">
          <cell r="A70" t="str">
            <v>5DC</v>
          </cell>
          <cell r="B70" t="str">
            <v>Q03</v>
          </cell>
          <cell r="C70" t="str">
            <v/>
          </cell>
          <cell r="D70" t="str">
            <v/>
          </cell>
          <cell r="E70">
            <v>1</v>
          </cell>
          <cell r="F70">
            <v>1</v>
          </cell>
          <cell r="G70">
            <v>1</v>
          </cell>
          <cell r="H70">
            <v>0</v>
          </cell>
          <cell r="J70">
            <v>0</v>
          </cell>
          <cell r="K70">
            <v>6.917999977</v>
          </cell>
          <cell r="L70">
            <v>154.465332381</v>
          </cell>
          <cell r="M70" t="str">
            <v/>
          </cell>
          <cell r="N70">
            <v>0</v>
          </cell>
          <cell r="Q70" t="str">
            <v/>
          </cell>
          <cell r="R70" t="str">
            <v/>
          </cell>
          <cell r="S70" t="str">
            <v/>
          </cell>
          <cell r="X70">
            <v>1</v>
          </cell>
          <cell r="Y70">
            <v>1</v>
          </cell>
          <cell r="Z70">
            <v>1</v>
          </cell>
          <cell r="AA70">
            <v>0</v>
          </cell>
          <cell r="AB70" t="str">
            <v/>
          </cell>
          <cell r="AD70">
            <v>7</v>
          </cell>
          <cell r="AE70">
            <v>209</v>
          </cell>
          <cell r="AF70">
            <v>0.9093949528732137</v>
          </cell>
          <cell r="AG70">
            <v>0</v>
          </cell>
          <cell r="AH70" t="str">
            <v/>
          </cell>
          <cell r="AI70">
            <v>1</v>
          </cell>
          <cell r="AJ70">
            <v>94</v>
          </cell>
          <cell r="AK70">
            <v>937.1231135304281</v>
          </cell>
          <cell r="AL70">
            <v>0.21900826446280991</v>
          </cell>
          <cell r="AM70">
            <v>0.28423674498428081</v>
          </cell>
          <cell r="AN70">
            <v>0.5714285714285714</v>
          </cell>
          <cell r="AO70">
            <v>-615</v>
          </cell>
          <cell r="AQ70">
            <v>17892</v>
          </cell>
          <cell r="AR70" t="str">
            <v/>
          </cell>
          <cell r="AS70">
            <v>8459</v>
          </cell>
          <cell r="AU70">
            <v>13271</v>
          </cell>
          <cell r="AV70" t="str">
            <v/>
          </cell>
          <cell r="AW70">
            <v>12199</v>
          </cell>
          <cell r="AX70" t="str">
            <v/>
          </cell>
          <cell r="AY70" t="str">
            <v/>
          </cell>
          <cell r="AZ70">
            <v>7457</v>
          </cell>
          <cell r="BA70" t="str">
            <v/>
          </cell>
          <cell r="BB70">
            <v>198.26394184700001</v>
          </cell>
          <cell r="BC70" t="str">
            <v/>
          </cell>
          <cell r="BD70">
            <v>263.38470822400001</v>
          </cell>
          <cell r="BE70" t="str">
            <v/>
          </cell>
          <cell r="BF70">
            <v>462.00826933900004</v>
          </cell>
          <cell r="BG70" t="str">
            <v/>
          </cell>
          <cell r="BH70">
            <v>69</v>
          </cell>
          <cell r="BI70">
            <v>66</v>
          </cell>
          <cell r="BJ70">
            <v>0</v>
          </cell>
        </row>
        <row r="71">
          <cell r="A71" t="str">
            <v>5DD</v>
          </cell>
          <cell r="B71" t="str">
            <v>Q13</v>
          </cell>
          <cell r="C71" t="str">
            <v/>
          </cell>
          <cell r="D71" t="str">
            <v/>
          </cell>
          <cell r="E71" t="str">
            <v/>
          </cell>
          <cell r="F71">
            <v>1</v>
          </cell>
          <cell r="G71">
            <v>1</v>
          </cell>
          <cell r="H71">
            <v>0</v>
          </cell>
          <cell r="J71">
            <v>0</v>
          </cell>
          <cell r="K71">
            <v>9.750199984</v>
          </cell>
          <cell r="L71">
            <v>1036.8677861759998</v>
          </cell>
          <cell r="M71" t="str">
            <v/>
          </cell>
          <cell r="N71">
            <v>0</v>
          </cell>
          <cell r="Q71" t="str">
            <v/>
          </cell>
          <cell r="R71">
            <v>0.97058823529411764</v>
          </cell>
          <cell r="S71">
            <v>277</v>
          </cell>
          <cell r="X71">
            <v>0.99694189602446481</v>
          </cell>
          <cell r="Y71">
            <v>0.9907407407407407</v>
          </cell>
          <cell r="Z71">
            <v>0.81578947368421051</v>
          </cell>
          <cell r="AA71">
            <v>0</v>
          </cell>
          <cell r="AB71" t="str">
            <v/>
          </cell>
          <cell r="AD71">
            <v>3</v>
          </cell>
          <cell r="AE71">
            <v>589</v>
          </cell>
          <cell r="AF71">
            <v>0.71177583566087033</v>
          </cell>
          <cell r="AG71">
            <v>0</v>
          </cell>
          <cell r="AH71" t="str">
            <v/>
          </cell>
          <cell r="AI71">
            <v>1</v>
          </cell>
          <cell r="AJ71">
            <v>30</v>
          </cell>
          <cell r="AK71">
            <v>740.17174820767343</v>
          </cell>
          <cell r="AL71" t="str">
            <v/>
          </cell>
          <cell r="AM71">
            <v>0.29406859252542261</v>
          </cell>
          <cell r="AN71">
            <v>0.26</v>
          </cell>
          <cell r="AO71">
            <v>104</v>
          </cell>
          <cell r="AQ71">
            <v>65426</v>
          </cell>
          <cell r="AR71" t="str">
            <v/>
          </cell>
          <cell r="AS71">
            <v>30705</v>
          </cell>
          <cell r="AU71">
            <v>54070</v>
          </cell>
          <cell r="AV71" t="str">
            <v/>
          </cell>
          <cell r="AW71">
            <v>30723</v>
          </cell>
          <cell r="AX71" t="str">
            <v/>
          </cell>
          <cell r="AY71" t="str">
            <v/>
          </cell>
          <cell r="AZ71">
            <v>31342</v>
          </cell>
          <cell r="BA71" t="str">
            <v/>
          </cell>
          <cell r="BB71">
            <v>667.9988524800001</v>
          </cell>
          <cell r="BC71">
            <v>1.679999985</v>
          </cell>
          <cell r="BD71">
            <v>1330.935612754</v>
          </cell>
          <cell r="BE71">
            <v>0.16999999599999999</v>
          </cell>
          <cell r="BF71">
            <v>2064.0322666789998</v>
          </cell>
          <cell r="BG71" t="str">
            <v/>
          </cell>
          <cell r="BH71">
            <v>530</v>
          </cell>
          <cell r="BI71">
            <v>530</v>
          </cell>
          <cell r="BJ71">
            <v>156</v>
          </cell>
        </row>
        <row r="72">
          <cell r="A72" t="str">
            <v>5DF</v>
          </cell>
          <cell r="B72" t="str">
            <v>Q17</v>
          </cell>
          <cell r="C72" t="str">
            <v/>
          </cell>
          <cell r="D72" t="str">
            <v/>
          </cell>
          <cell r="E72" t="str">
            <v/>
          </cell>
          <cell r="F72">
            <v>1</v>
          </cell>
          <cell r="G72">
            <v>1</v>
          </cell>
          <cell r="H72">
            <v>0</v>
          </cell>
          <cell r="J72">
            <v>13</v>
          </cell>
          <cell r="K72">
            <v>16.120148412000002</v>
          </cell>
          <cell r="L72">
            <v>803.12826260400004</v>
          </cell>
          <cell r="M72" t="str">
            <v/>
          </cell>
          <cell r="N72">
            <v>0</v>
          </cell>
          <cell r="Q72" t="str">
            <v/>
          </cell>
          <cell r="R72" t="str">
            <v/>
          </cell>
          <cell r="S72">
            <v>428</v>
          </cell>
          <cell r="X72">
            <v>1</v>
          </cell>
          <cell r="Y72">
            <v>1</v>
          </cell>
          <cell r="Z72">
            <v>0.95833333333333337</v>
          </cell>
          <cell r="AA72">
            <v>0</v>
          </cell>
          <cell r="AB72" t="str">
            <v/>
          </cell>
          <cell r="AD72">
            <v>0</v>
          </cell>
          <cell r="AE72">
            <v>315</v>
          </cell>
          <cell r="AF72">
            <v>2.3321333542025355E-2</v>
          </cell>
          <cell r="AG72">
            <v>0</v>
          </cell>
          <cell r="AH72" t="str">
            <v/>
          </cell>
          <cell r="AI72">
            <v>0</v>
          </cell>
          <cell r="AJ72">
            <v>125</v>
          </cell>
          <cell r="AK72">
            <v>582.20773171867722</v>
          </cell>
          <cell r="AL72">
            <v>0.14566284779050737</v>
          </cell>
          <cell r="AM72">
            <v>0.29609109879926127</v>
          </cell>
          <cell r="AN72">
            <v>0.56862745098039214</v>
          </cell>
          <cell r="AO72">
            <v>-4375</v>
          </cell>
          <cell r="AQ72">
            <v>37378</v>
          </cell>
          <cell r="AR72" t="str">
            <v/>
          </cell>
          <cell r="AS72">
            <v>23957</v>
          </cell>
          <cell r="AU72">
            <v>29647</v>
          </cell>
          <cell r="AV72" t="str">
            <v/>
          </cell>
          <cell r="AW72">
            <v>23050</v>
          </cell>
          <cell r="AX72" t="str">
            <v/>
          </cell>
          <cell r="AY72" t="str">
            <v/>
          </cell>
          <cell r="AZ72">
            <v>15066</v>
          </cell>
          <cell r="BA72" t="str">
            <v/>
          </cell>
          <cell r="BB72">
            <v>378.69616704700002</v>
          </cell>
          <cell r="BC72" t="str">
            <v/>
          </cell>
          <cell r="BD72">
            <v>761.12608995999994</v>
          </cell>
          <cell r="BE72" t="str">
            <v/>
          </cell>
          <cell r="BF72">
            <v>925.65178318000005</v>
          </cell>
          <cell r="BG72" t="str">
            <v/>
          </cell>
          <cell r="BH72">
            <v>132</v>
          </cell>
          <cell r="BI72">
            <v>132</v>
          </cell>
          <cell r="BJ72">
            <v>0</v>
          </cell>
        </row>
        <row r="73">
          <cell r="A73" t="str">
            <v>5DG</v>
          </cell>
          <cell r="B73" t="str">
            <v>Q17</v>
          </cell>
          <cell r="C73" t="str">
            <v/>
          </cell>
          <cell r="D73" t="str">
            <v/>
          </cell>
          <cell r="E73" t="str">
            <v/>
          </cell>
          <cell r="F73">
            <v>1</v>
          </cell>
          <cell r="G73">
            <v>1</v>
          </cell>
          <cell r="H73">
            <v>1</v>
          </cell>
          <cell r="J73">
            <v>14</v>
          </cell>
          <cell r="K73">
            <v>67.109137709999999</v>
          </cell>
          <cell r="L73">
            <v>248.62113043200003</v>
          </cell>
          <cell r="M73" t="str">
            <v/>
          </cell>
          <cell r="N73">
            <v>0</v>
          </cell>
          <cell r="Q73" t="str">
            <v/>
          </cell>
          <cell r="R73" t="str">
            <v/>
          </cell>
          <cell r="S73">
            <v>313</v>
          </cell>
          <cell r="X73">
            <v>1</v>
          </cell>
          <cell r="Y73">
            <v>0.9821428571428571</v>
          </cell>
          <cell r="Z73">
            <v>0.96153846153846156</v>
          </cell>
          <cell r="AA73">
            <v>0</v>
          </cell>
          <cell r="AB73" t="str">
            <v/>
          </cell>
          <cell r="AD73">
            <v>0</v>
          </cell>
          <cell r="AE73">
            <v>251</v>
          </cell>
          <cell r="AF73">
            <v>0.8581754248876734</v>
          </cell>
          <cell r="AG73">
            <v>0</v>
          </cell>
          <cell r="AH73" t="str">
            <v/>
          </cell>
          <cell r="AI73">
            <v>2</v>
          </cell>
          <cell r="AJ73">
            <v>168</v>
          </cell>
          <cell r="AK73">
            <v>1003.5641414097187</v>
          </cell>
          <cell r="AL73">
            <v>0.25566343042071199</v>
          </cell>
          <cell r="AM73">
            <v>0.38020282102103259</v>
          </cell>
          <cell r="AN73">
            <v>0.30303030303030304</v>
          </cell>
          <cell r="AO73">
            <v>-6555</v>
          </cell>
          <cell r="AQ73">
            <v>29499</v>
          </cell>
          <cell r="AR73" t="str">
            <v/>
          </cell>
          <cell r="AS73">
            <v>18106</v>
          </cell>
          <cell r="AU73">
            <v>25156</v>
          </cell>
          <cell r="AV73" t="str">
            <v/>
          </cell>
          <cell r="AW73">
            <v>13629</v>
          </cell>
          <cell r="AX73" t="str">
            <v/>
          </cell>
          <cell r="AY73" t="str">
            <v/>
          </cell>
          <cell r="AZ73">
            <v>11950</v>
          </cell>
          <cell r="BA73" t="str">
            <v/>
          </cell>
          <cell r="BB73">
            <v>280.85772640699997</v>
          </cell>
          <cell r="BC73">
            <v>1</v>
          </cell>
          <cell r="BD73">
            <v>405.47608548599999</v>
          </cell>
          <cell r="BE73" t="str">
            <v/>
          </cell>
          <cell r="BF73">
            <v>789.37800836600002</v>
          </cell>
          <cell r="BG73" t="str">
            <v/>
          </cell>
          <cell r="BH73">
            <v>64</v>
          </cell>
          <cell r="BI73">
            <v>0</v>
          </cell>
          <cell r="BJ73">
            <v>0</v>
          </cell>
        </row>
        <row r="74">
          <cell r="A74" t="str">
            <v>5DH</v>
          </cell>
          <cell r="B74" t="str">
            <v>Q20</v>
          </cell>
          <cell r="C74" t="str">
            <v/>
          </cell>
          <cell r="D74" t="str">
            <v/>
          </cell>
          <cell r="E74">
            <v>0.99952651515151514</v>
          </cell>
          <cell r="F74">
            <v>1</v>
          </cell>
          <cell r="G74">
            <v>1</v>
          </cell>
          <cell r="H74">
            <v>0</v>
          </cell>
          <cell r="J74">
            <v>2</v>
          </cell>
          <cell r="K74">
            <v>3.0360729887</v>
          </cell>
          <cell r="L74">
            <v>1745.0868640427002</v>
          </cell>
          <cell r="M74">
            <v>74</v>
          </cell>
          <cell r="N74">
            <v>0</v>
          </cell>
          <cell r="Q74">
            <v>1</v>
          </cell>
          <cell r="R74">
            <v>1</v>
          </cell>
          <cell r="S74">
            <v>15</v>
          </cell>
          <cell r="X74">
            <v>0.98275862068965514</v>
          </cell>
          <cell r="Y74">
            <v>1</v>
          </cell>
          <cell r="Z74">
            <v>0.90909090909090906</v>
          </cell>
          <cell r="AA74">
            <v>0</v>
          </cell>
          <cell r="AB74" t="str">
            <v/>
          </cell>
          <cell r="AD74">
            <v>4</v>
          </cell>
          <cell r="AE74">
            <v>93</v>
          </cell>
          <cell r="AF74">
            <v>0.67949020533396276</v>
          </cell>
          <cell r="AG74">
            <v>0</v>
          </cell>
          <cell r="AH74" t="str">
            <v/>
          </cell>
          <cell r="AI74">
            <v>0</v>
          </cell>
          <cell r="AJ74">
            <v>0</v>
          </cell>
          <cell r="AK74">
            <v>657.64807214875611</v>
          </cell>
          <cell r="AL74" t="str">
            <v/>
          </cell>
          <cell r="AM74">
            <v>0.29249854410003406</v>
          </cell>
          <cell r="AN74">
            <v>0.54838709677419351</v>
          </cell>
          <cell r="AO74">
            <v>-9735</v>
          </cell>
          <cell r="AQ74">
            <v>23522</v>
          </cell>
          <cell r="AR74" t="str">
            <v/>
          </cell>
          <cell r="AS74">
            <v>9567</v>
          </cell>
          <cell r="AU74">
            <v>18590</v>
          </cell>
          <cell r="AV74" t="str">
            <v/>
          </cell>
          <cell r="AW74">
            <v>11353</v>
          </cell>
          <cell r="AX74" t="str">
            <v/>
          </cell>
          <cell r="AY74" t="str">
            <v/>
          </cell>
          <cell r="AZ74">
            <v>10074</v>
          </cell>
          <cell r="BA74" t="str">
            <v/>
          </cell>
          <cell r="BB74">
            <v>177.40341406900001</v>
          </cell>
          <cell r="BC74" t="str">
            <v/>
          </cell>
          <cell r="BD74">
            <v>360.65810609799996</v>
          </cell>
          <cell r="BE74" t="str">
            <v/>
          </cell>
          <cell r="BF74">
            <v>495.41820299</v>
          </cell>
          <cell r="BG74" t="str">
            <v/>
          </cell>
          <cell r="BH74">
            <v>351</v>
          </cell>
          <cell r="BI74">
            <v>0</v>
          </cell>
          <cell r="BJ74">
            <v>0</v>
          </cell>
        </row>
        <row r="75">
          <cell r="A75" t="str">
            <v>5DJ</v>
          </cell>
          <cell r="B75" t="str">
            <v>Q20</v>
          </cell>
          <cell r="C75" t="str">
            <v/>
          </cell>
          <cell r="D75" t="str">
            <v/>
          </cell>
          <cell r="E75" t="str">
            <v/>
          </cell>
          <cell r="F75">
            <v>1</v>
          </cell>
          <cell r="G75">
            <v>1</v>
          </cell>
          <cell r="H75">
            <v>0</v>
          </cell>
          <cell r="J75">
            <v>9</v>
          </cell>
          <cell r="K75">
            <v>13.025214088999999</v>
          </cell>
          <cell r="L75">
            <v>169.50405352600001</v>
          </cell>
          <cell r="M75" t="str">
            <v/>
          </cell>
          <cell r="N75">
            <v>0</v>
          </cell>
          <cell r="Q75" t="str">
            <v/>
          </cell>
          <cell r="R75" t="str">
            <v/>
          </cell>
          <cell r="S75">
            <v>43</v>
          </cell>
          <cell r="X75">
            <v>1</v>
          </cell>
          <cell r="Y75">
            <v>1</v>
          </cell>
          <cell r="Z75">
            <v>0.95238095238095233</v>
          </cell>
          <cell r="AA75">
            <v>0</v>
          </cell>
          <cell r="AB75" t="str">
            <v/>
          </cell>
          <cell r="AD75">
            <v>1</v>
          </cell>
          <cell r="AE75">
            <v>165</v>
          </cell>
          <cell r="AF75">
            <v>1</v>
          </cell>
          <cell r="AG75">
            <v>0</v>
          </cell>
          <cell r="AH75" t="str">
            <v/>
          </cell>
          <cell r="AI75">
            <v>0</v>
          </cell>
          <cell r="AJ75">
            <v>0</v>
          </cell>
          <cell r="AK75">
            <v>923.50638583677028</v>
          </cell>
          <cell r="AL75">
            <v>0.13945578231292516</v>
          </cell>
          <cell r="AM75">
            <v>0.28669551169805352</v>
          </cell>
          <cell r="AN75">
            <v>0.68181818181818177</v>
          </cell>
          <cell r="AO75">
            <v>-5846</v>
          </cell>
          <cell r="AQ75">
            <v>24477</v>
          </cell>
          <cell r="AR75" t="str">
            <v/>
          </cell>
          <cell r="AS75">
            <v>10048</v>
          </cell>
          <cell r="AU75">
            <v>20303</v>
          </cell>
          <cell r="AV75" t="str">
            <v/>
          </cell>
          <cell r="AW75">
            <v>13658</v>
          </cell>
          <cell r="AX75" t="str">
            <v/>
          </cell>
          <cell r="AY75" t="str">
            <v/>
          </cell>
          <cell r="AZ75">
            <v>10133</v>
          </cell>
          <cell r="BA75" t="str">
            <v/>
          </cell>
          <cell r="BB75">
            <v>336.55501423499999</v>
          </cell>
          <cell r="BC75" t="str">
            <v/>
          </cell>
          <cell r="BD75">
            <v>542.24399368900004</v>
          </cell>
          <cell r="BE75" t="str">
            <v/>
          </cell>
          <cell r="BF75">
            <v>942.20620982499997</v>
          </cell>
          <cell r="BG75" t="str">
            <v/>
          </cell>
          <cell r="BH75">
            <v>3</v>
          </cell>
          <cell r="BI75">
            <v>20</v>
          </cell>
          <cell r="BJ75">
            <v>20</v>
          </cell>
        </row>
        <row r="76">
          <cell r="A76" t="str">
            <v>5DK</v>
          </cell>
          <cell r="B76" t="str">
            <v>Q16</v>
          </cell>
          <cell r="C76" t="str">
            <v/>
          </cell>
          <cell r="D76" t="str">
            <v/>
          </cell>
          <cell r="E76">
            <v>1</v>
          </cell>
          <cell r="F76">
            <v>1</v>
          </cell>
          <cell r="G76">
            <v>1</v>
          </cell>
          <cell r="H76">
            <v>0</v>
          </cell>
          <cell r="J76">
            <v>2</v>
          </cell>
          <cell r="K76">
            <v>2.0333000009999997</v>
          </cell>
          <cell r="L76">
            <v>30.626299979999999</v>
          </cell>
          <cell r="M76">
            <v>433</v>
          </cell>
          <cell r="N76">
            <v>1</v>
          </cell>
          <cell r="Q76">
            <v>1</v>
          </cell>
          <cell r="R76">
            <v>1</v>
          </cell>
          <cell r="S76">
            <v>150</v>
          </cell>
          <cell r="X76">
            <v>1</v>
          </cell>
          <cell r="Y76">
            <v>1</v>
          </cell>
          <cell r="Z76">
            <v>1</v>
          </cell>
          <cell r="AA76">
            <v>0</v>
          </cell>
          <cell r="AB76" t="str">
            <v/>
          </cell>
          <cell r="AD76">
            <v>12</v>
          </cell>
          <cell r="AE76">
            <v>289</v>
          </cell>
          <cell r="AF76">
            <v>0.79855072463768118</v>
          </cell>
          <cell r="AG76">
            <v>0</v>
          </cell>
          <cell r="AH76" t="str">
            <v/>
          </cell>
          <cell r="AI76">
            <v>2</v>
          </cell>
          <cell r="AJ76">
            <v>50</v>
          </cell>
          <cell r="AK76">
            <v>673.91188535506899</v>
          </cell>
          <cell r="AL76">
            <v>0.20666666666666667</v>
          </cell>
          <cell r="AM76">
            <v>0.29050348185123559</v>
          </cell>
          <cell r="AN76">
            <v>0.69230769230769229</v>
          </cell>
          <cell r="AO76">
            <v>0</v>
          </cell>
          <cell r="AQ76">
            <v>14961</v>
          </cell>
          <cell r="AR76" t="str">
            <v/>
          </cell>
          <cell r="AS76">
            <v>5660</v>
          </cell>
          <cell r="AU76">
            <v>13088</v>
          </cell>
          <cell r="AV76" t="str">
            <v/>
          </cell>
          <cell r="AW76">
            <v>8476</v>
          </cell>
          <cell r="AX76" t="str">
            <v/>
          </cell>
          <cell r="AY76" t="str">
            <v/>
          </cell>
          <cell r="AZ76">
            <v>6390</v>
          </cell>
          <cell r="BA76" t="str">
            <v/>
          </cell>
          <cell r="BB76">
            <v>215.77589890599998</v>
          </cell>
          <cell r="BC76" t="str">
            <v/>
          </cell>
          <cell r="BD76">
            <v>272.97759871200003</v>
          </cell>
          <cell r="BE76" t="str">
            <v/>
          </cell>
          <cell r="BF76">
            <v>387.72979802899999</v>
          </cell>
          <cell r="BG76" t="str">
            <v/>
          </cell>
          <cell r="BH76">
            <v>136</v>
          </cell>
          <cell r="BI76">
            <v>0</v>
          </cell>
          <cell r="BJ76">
            <v>0</v>
          </cell>
        </row>
        <row r="77">
          <cell r="A77" t="str">
            <v>5DL</v>
          </cell>
          <cell r="B77" t="str">
            <v>Q16</v>
          </cell>
          <cell r="C77" t="str">
            <v/>
          </cell>
          <cell r="D77" t="str">
            <v/>
          </cell>
          <cell r="E77" t="str">
            <v/>
          </cell>
          <cell r="F77">
            <v>1</v>
          </cell>
          <cell r="G77">
            <v>1</v>
          </cell>
          <cell r="H77">
            <v>0</v>
          </cell>
          <cell r="J77">
            <v>0</v>
          </cell>
          <cell r="K77">
            <v>8.1921186000000007E-2</v>
          </cell>
          <cell r="L77">
            <v>37.704442214000011</v>
          </cell>
          <cell r="M77" t="str">
            <v/>
          </cell>
          <cell r="N77">
            <v>3</v>
          </cell>
          <cell r="Q77" t="str">
            <v/>
          </cell>
          <cell r="R77" t="str">
            <v/>
          </cell>
          <cell r="S77">
            <v>308</v>
          </cell>
          <cell r="X77">
            <v>1</v>
          </cell>
          <cell r="Y77">
            <v>0.967741935483871</v>
          </cell>
          <cell r="Z77">
            <v>0.96</v>
          </cell>
          <cell r="AA77">
            <v>0</v>
          </cell>
          <cell r="AB77" t="str">
            <v/>
          </cell>
          <cell r="AD77">
            <v>15</v>
          </cell>
          <cell r="AE77">
            <v>416</v>
          </cell>
          <cell r="AF77">
            <v>0.86037673496364842</v>
          </cell>
          <cell r="AG77">
            <v>0</v>
          </cell>
          <cell r="AH77" t="str">
            <v/>
          </cell>
          <cell r="AI77">
            <v>3</v>
          </cell>
          <cell r="AJ77">
            <v>105</v>
          </cell>
          <cell r="AK77">
            <v>696.92842322330978</v>
          </cell>
          <cell r="AL77">
            <v>0.16913946587537093</v>
          </cell>
          <cell r="AM77">
            <v>0.30061826919198614</v>
          </cell>
          <cell r="AN77">
            <v>0.78947368421052633</v>
          </cell>
          <cell r="AO77">
            <v>0</v>
          </cell>
          <cell r="AQ77">
            <v>28706</v>
          </cell>
          <cell r="AR77" t="str">
            <v/>
          </cell>
          <cell r="AS77">
            <v>12522</v>
          </cell>
          <cell r="AU77">
            <v>24611</v>
          </cell>
          <cell r="AV77" t="str">
            <v/>
          </cell>
          <cell r="AW77">
            <v>17290</v>
          </cell>
          <cell r="AX77" t="str">
            <v/>
          </cell>
          <cell r="AY77" t="str">
            <v/>
          </cell>
          <cell r="AZ77">
            <v>13940</v>
          </cell>
          <cell r="BA77" t="str">
            <v/>
          </cell>
          <cell r="BB77">
            <v>409.709983894</v>
          </cell>
          <cell r="BC77" t="str">
            <v/>
          </cell>
          <cell r="BD77">
            <v>517.01372732300001</v>
          </cell>
          <cell r="BE77" t="str">
            <v/>
          </cell>
          <cell r="BF77">
            <v>721.36044111499996</v>
          </cell>
          <cell r="BG77" t="str">
            <v/>
          </cell>
          <cell r="BH77">
            <v>348</v>
          </cell>
          <cell r="BI77">
            <v>0</v>
          </cell>
          <cell r="BJ77">
            <v>0</v>
          </cell>
        </row>
        <row r="78">
          <cell r="A78" t="str">
            <v>5DM</v>
          </cell>
          <cell r="B78" t="str">
            <v>Q16</v>
          </cell>
          <cell r="C78" t="str">
            <v/>
          </cell>
          <cell r="D78" t="str">
            <v/>
          </cell>
          <cell r="E78">
            <v>1</v>
          </cell>
          <cell r="F78">
            <v>1</v>
          </cell>
          <cell r="G78">
            <v>1</v>
          </cell>
          <cell r="H78">
            <v>0</v>
          </cell>
          <cell r="J78">
            <v>0</v>
          </cell>
          <cell r="K78">
            <v>1.5068814850000001</v>
          </cell>
          <cell r="L78">
            <v>90.788400564</v>
          </cell>
          <cell r="M78" t="str">
            <v/>
          </cell>
          <cell r="N78">
            <v>1</v>
          </cell>
          <cell r="Q78" t="str">
            <v/>
          </cell>
          <cell r="R78" t="str">
            <v/>
          </cell>
          <cell r="S78">
            <v>81</v>
          </cell>
          <cell r="X78">
            <v>0.98969072164948457</v>
          </cell>
          <cell r="Y78">
            <v>1</v>
          </cell>
          <cell r="Z78">
            <v>1</v>
          </cell>
          <cell r="AA78">
            <v>0</v>
          </cell>
          <cell r="AB78" t="str">
            <v/>
          </cell>
          <cell r="AD78">
            <v>20</v>
          </cell>
          <cell r="AE78">
            <v>335</v>
          </cell>
          <cell r="AF78">
            <v>0.76637137397950317</v>
          </cell>
          <cell r="AG78">
            <v>0</v>
          </cell>
          <cell r="AH78" t="str">
            <v/>
          </cell>
          <cell r="AI78">
            <v>2</v>
          </cell>
          <cell r="AJ78">
            <v>34</v>
          </cell>
          <cell r="AK78">
            <v>721.7321571772253</v>
          </cell>
          <cell r="AL78" t="str">
            <v/>
          </cell>
          <cell r="AM78">
            <v>0.26999816158579448</v>
          </cell>
          <cell r="AN78">
            <v>0.72307692307692306</v>
          </cell>
          <cell r="AO78">
            <v>-3159</v>
          </cell>
          <cell r="AQ78">
            <v>21582</v>
          </cell>
          <cell r="AR78" t="str">
            <v/>
          </cell>
          <cell r="AS78">
            <v>8598</v>
          </cell>
          <cell r="AU78">
            <v>18686</v>
          </cell>
          <cell r="AV78" t="str">
            <v/>
          </cell>
          <cell r="AW78">
            <v>13757</v>
          </cell>
          <cell r="AX78" t="str">
            <v/>
          </cell>
          <cell r="AY78" t="str">
            <v/>
          </cell>
          <cell r="AZ78">
            <v>11100</v>
          </cell>
          <cell r="BA78" t="str">
            <v/>
          </cell>
          <cell r="BB78">
            <v>257.824126949</v>
          </cell>
          <cell r="BC78">
            <v>0.103900732</v>
          </cell>
          <cell r="BD78">
            <v>410.365958869</v>
          </cell>
          <cell r="BE78" t="str">
            <v/>
          </cell>
          <cell r="BF78">
            <v>1077.8494316450001</v>
          </cell>
          <cell r="BG78" t="str">
            <v/>
          </cell>
          <cell r="BH78">
            <v>27</v>
          </cell>
          <cell r="BI78">
            <v>0</v>
          </cell>
          <cell r="BJ78">
            <v>0</v>
          </cell>
        </row>
        <row r="79">
          <cell r="A79" t="str">
            <v>5DN</v>
          </cell>
          <cell r="B79" t="str">
            <v>Q16</v>
          </cell>
          <cell r="C79" t="str">
            <v/>
          </cell>
          <cell r="D79" t="str">
            <v/>
          </cell>
          <cell r="E79" t="str">
            <v/>
          </cell>
          <cell r="F79">
            <v>1</v>
          </cell>
          <cell r="G79">
            <v>1</v>
          </cell>
          <cell r="H79">
            <v>0</v>
          </cell>
          <cell r="J79">
            <v>0</v>
          </cell>
          <cell r="K79">
            <v>4.1999999000000003E-2</v>
          </cell>
          <cell r="L79">
            <v>23.009499931000001</v>
          </cell>
          <cell r="M79" t="str">
            <v/>
          </cell>
          <cell r="N79">
            <v>1</v>
          </cell>
          <cell r="Q79" t="str">
            <v/>
          </cell>
          <cell r="R79" t="str">
            <v/>
          </cell>
          <cell r="S79">
            <v>104</v>
          </cell>
          <cell r="X79">
            <v>1</v>
          </cell>
          <cell r="Y79">
            <v>1</v>
          </cell>
          <cell r="Z79">
            <v>1</v>
          </cell>
          <cell r="AA79">
            <v>0</v>
          </cell>
          <cell r="AB79" t="str">
            <v/>
          </cell>
          <cell r="AD79">
            <v>23</v>
          </cell>
          <cell r="AE79">
            <v>278</v>
          </cell>
          <cell r="AF79">
            <v>0.86030982905982911</v>
          </cell>
          <cell r="AG79">
            <v>0</v>
          </cell>
          <cell r="AH79" t="str">
            <v/>
          </cell>
          <cell r="AI79">
            <v>2</v>
          </cell>
          <cell r="AJ79">
            <v>70</v>
          </cell>
          <cell r="AK79">
            <v>609.82635174059749</v>
          </cell>
          <cell r="AL79">
            <v>0.12727272727272726</v>
          </cell>
          <cell r="AM79">
            <v>0.26060421382552673</v>
          </cell>
          <cell r="AN79">
            <v>0.83333333333333337</v>
          </cell>
          <cell r="AO79">
            <v>0</v>
          </cell>
          <cell r="AQ79">
            <v>17284</v>
          </cell>
          <cell r="AR79" t="str">
            <v/>
          </cell>
          <cell r="AS79">
            <v>7050</v>
          </cell>
          <cell r="AU79">
            <v>16763</v>
          </cell>
          <cell r="AV79" t="str">
            <v/>
          </cell>
          <cell r="AW79">
            <v>13449</v>
          </cell>
          <cell r="AX79" t="str">
            <v/>
          </cell>
          <cell r="AY79" t="str">
            <v/>
          </cell>
          <cell r="AZ79">
            <v>8584</v>
          </cell>
          <cell r="BA79" t="str">
            <v/>
          </cell>
          <cell r="BB79">
            <v>319.65239997700002</v>
          </cell>
          <cell r="BC79" t="str">
            <v/>
          </cell>
          <cell r="BD79">
            <v>357.428999976</v>
          </cell>
          <cell r="BE79" t="str">
            <v/>
          </cell>
          <cell r="BF79">
            <v>519.99049996500003</v>
          </cell>
          <cell r="BG79" t="str">
            <v/>
          </cell>
          <cell r="BH79">
            <v>232</v>
          </cell>
          <cell r="BI79">
            <v>0</v>
          </cell>
          <cell r="BJ79">
            <v>0</v>
          </cell>
        </row>
        <row r="80">
          <cell r="A80" t="str">
            <v>5DP</v>
          </cell>
          <cell r="B80" t="str">
            <v>Q16</v>
          </cell>
          <cell r="C80" t="str">
            <v/>
          </cell>
          <cell r="D80" t="str">
            <v/>
          </cell>
          <cell r="E80">
            <v>1</v>
          </cell>
          <cell r="F80">
            <v>1</v>
          </cell>
          <cell r="G80">
            <v>1</v>
          </cell>
          <cell r="H80">
            <v>0</v>
          </cell>
          <cell r="J80">
            <v>0</v>
          </cell>
          <cell r="K80">
            <v>10.602800014</v>
          </cell>
          <cell r="L80">
            <v>673.63199170600001</v>
          </cell>
          <cell r="M80" t="str">
            <v/>
          </cell>
          <cell r="N80">
            <v>7</v>
          </cell>
          <cell r="Q80" t="str">
            <v/>
          </cell>
          <cell r="R80">
            <v>1</v>
          </cell>
          <cell r="S80">
            <v>29</v>
          </cell>
          <cell r="X80">
            <v>1</v>
          </cell>
          <cell r="Y80">
            <v>1</v>
          </cell>
          <cell r="Z80">
            <v>0.91304347826086951</v>
          </cell>
          <cell r="AA80">
            <v>0</v>
          </cell>
          <cell r="AB80" t="str">
            <v/>
          </cell>
          <cell r="AD80">
            <v>16</v>
          </cell>
          <cell r="AE80">
            <v>86</v>
          </cell>
          <cell r="AF80">
            <v>0.9376918909156583</v>
          </cell>
          <cell r="AG80">
            <v>0</v>
          </cell>
          <cell r="AH80" t="str">
            <v/>
          </cell>
          <cell r="AI80">
            <v>6</v>
          </cell>
          <cell r="AJ80">
            <v>113</v>
          </cell>
          <cell r="AK80">
            <v>547.7831007959079</v>
          </cell>
          <cell r="AL80">
            <v>5.5248618784530384E-2</v>
          </cell>
          <cell r="AM80">
            <v>0.26138348511313486</v>
          </cell>
          <cell r="AN80">
            <v>0.42105263157894735</v>
          </cell>
          <cell r="AO80">
            <v>-8470</v>
          </cell>
          <cell r="AQ80">
            <v>32208</v>
          </cell>
          <cell r="AR80" t="str">
            <v/>
          </cell>
          <cell r="AS80">
            <v>11210</v>
          </cell>
          <cell r="AU80">
            <v>27035</v>
          </cell>
          <cell r="AV80" t="str">
            <v/>
          </cell>
          <cell r="AW80">
            <v>20843</v>
          </cell>
          <cell r="AX80" t="str">
            <v/>
          </cell>
          <cell r="AY80" t="str">
            <v/>
          </cell>
          <cell r="AZ80">
            <v>15068</v>
          </cell>
          <cell r="BA80" t="str">
            <v/>
          </cell>
          <cell r="BB80">
            <v>383.36016159500002</v>
          </cell>
          <cell r="BC80" t="str">
            <v/>
          </cell>
          <cell r="BD80">
            <v>790.08766401399998</v>
          </cell>
          <cell r="BE80" t="str">
            <v/>
          </cell>
          <cell r="BF80">
            <v>1433.1056452470002</v>
          </cell>
          <cell r="BG80" t="str">
            <v/>
          </cell>
          <cell r="BH80">
            <v>292</v>
          </cell>
          <cell r="BI80">
            <v>292</v>
          </cell>
          <cell r="BJ80">
            <v>0</v>
          </cell>
        </row>
        <row r="81">
          <cell r="A81" t="str">
            <v>5DQ</v>
          </cell>
          <cell r="B81" t="str">
            <v>Q26</v>
          </cell>
          <cell r="C81" t="str">
            <v/>
          </cell>
          <cell r="D81" t="str">
            <v/>
          </cell>
          <cell r="E81">
            <v>0.99948489010989006</v>
          </cell>
          <cell r="F81">
            <v>1</v>
          </cell>
          <cell r="G81">
            <v>1</v>
          </cell>
          <cell r="H81">
            <v>0</v>
          </cell>
          <cell r="J81">
            <v>4</v>
          </cell>
          <cell r="K81">
            <v>25.578299782999999</v>
          </cell>
          <cell r="L81">
            <v>312.181939091</v>
          </cell>
          <cell r="M81">
            <v>544</v>
          </cell>
          <cell r="N81">
            <v>0</v>
          </cell>
          <cell r="Q81">
            <v>1</v>
          </cell>
          <cell r="R81">
            <v>1</v>
          </cell>
          <cell r="S81">
            <v>272</v>
          </cell>
          <cell r="X81">
            <v>1</v>
          </cell>
          <cell r="Y81">
            <v>1</v>
          </cell>
          <cell r="Z81">
            <v>1</v>
          </cell>
          <cell r="AA81">
            <v>0</v>
          </cell>
          <cell r="AB81" t="str">
            <v/>
          </cell>
          <cell r="AD81">
            <v>54</v>
          </cell>
          <cell r="AE81">
            <v>136</v>
          </cell>
          <cell r="AF81">
            <v>0.53338391502276172</v>
          </cell>
          <cell r="AG81">
            <v>0</v>
          </cell>
          <cell r="AH81" t="str">
            <v/>
          </cell>
          <cell r="AI81">
            <v>2</v>
          </cell>
          <cell r="AJ81">
            <v>45</v>
          </cell>
          <cell r="AK81">
            <v>861.65943156687683</v>
          </cell>
          <cell r="AL81">
            <v>0.13350125944584382</v>
          </cell>
          <cell r="AM81">
            <v>0.28854588816063775</v>
          </cell>
          <cell r="AN81">
            <v>0.55172413793103448</v>
          </cell>
          <cell r="AO81">
            <v>-4243</v>
          </cell>
          <cell r="AQ81">
            <v>36540</v>
          </cell>
          <cell r="AR81" t="str">
            <v/>
          </cell>
          <cell r="AS81">
            <v>15817</v>
          </cell>
          <cell r="AU81">
            <v>27951</v>
          </cell>
          <cell r="AV81" t="str">
            <v/>
          </cell>
          <cell r="AW81">
            <v>17766</v>
          </cell>
          <cell r="AX81" t="str">
            <v/>
          </cell>
          <cell r="AY81" t="str">
            <v/>
          </cell>
          <cell r="AZ81">
            <v>11967</v>
          </cell>
          <cell r="BA81" t="str">
            <v/>
          </cell>
          <cell r="BB81">
            <v>237.81970589299996</v>
          </cell>
          <cell r="BC81">
            <v>22</v>
          </cell>
          <cell r="BD81">
            <v>405.63140201000004</v>
          </cell>
          <cell r="BE81">
            <v>0.28999999199999998</v>
          </cell>
          <cell r="BF81">
            <v>989.78112961900001</v>
          </cell>
          <cell r="BG81" t="str">
            <v/>
          </cell>
          <cell r="BH81">
            <v>10</v>
          </cell>
          <cell r="BI81">
            <v>5</v>
          </cell>
          <cell r="BJ81">
            <v>3</v>
          </cell>
        </row>
        <row r="82">
          <cell r="A82" t="str">
            <v>5DR</v>
          </cell>
          <cell r="B82" t="str">
            <v>Q28</v>
          </cell>
          <cell r="C82" t="str">
            <v/>
          </cell>
          <cell r="D82" t="str">
            <v/>
          </cell>
          <cell r="E82" t="str">
            <v/>
          </cell>
          <cell r="F82">
            <v>1</v>
          </cell>
          <cell r="G82">
            <v>1</v>
          </cell>
          <cell r="H82">
            <v>0</v>
          </cell>
          <cell r="J82">
            <v>0</v>
          </cell>
          <cell r="K82">
            <v>23.006</v>
          </cell>
          <cell r="L82">
            <v>111.732950594</v>
          </cell>
          <cell r="M82" t="str">
            <v/>
          </cell>
          <cell r="N82">
            <v>1</v>
          </cell>
          <cell r="Q82" t="str">
            <v/>
          </cell>
          <cell r="R82" t="str">
            <v/>
          </cell>
          <cell r="S82">
            <v>2</v>
          </cell>
          <cell r="X82">
            <v>1</v>
          </cell>
          <cell r="Y82">
            <v>0.97674418604651159</v>
          </cell>
          <cell r="Z82">
            <v>0.90476190476190477</v>
          </cell>
          <cell r="AA82">
            <v>0</v>
          </cell>
          <cell r="AB82" t="str">
            <v/>
          </cell>
          <cell r="AD82">
            <v>29</v>
          </cell>
          <cell r="AE82">
            <v>144</v>
          </cell>
          <cell r="AF82">
            <v>0.87033071615512725</v>
          </cell>
          <cell r="AG82">
            <v>0</v>
          </cell>
          <cell r="AH82" t="str">
            <v/>
          </cell>
          <cell r="AI82">
            <v>3</v>
          </cell>
          <cell r="AJ82">
            <v>48</v>
          </cell>
          <cell r="AK82">
            <v>1031.8736967530533</v>
          </cell>
          <cell r="AL82">
            <v>0.22821576763485477</v>
          </cell>
          <cell r="AM82">
            <v>0.33815816077736416</v>
          </cell>
          <cell r="AN82">
            <v>0.66666666666666663</v>
          </cell>
          <cell r="AO82">
            <v>17</v>
          </cell>
          <cell r="AQ82">
            <v>20557</v>
          </cell>
          <cell r="AR82" t="str">
            <v/>
          </cell>
          <cell r="AS82">
            <v>7316</v>
          </cell>
          <cell r="AU82">
            <v>16757</v>
          </cell>
          <cell r="AV82" t="str">
            <v/>
          </cell>
          <cell r="AW82">
            <v>12662</v>
          </cell>
          <cell r="AX82" t="str">
            <v/>
          </cell>
          <cell r="AY82" t="str">
            <v/>
          </cell>
          <cell r="AZ82">
            <v>8181</v>
          </cell>
          <cell r="BA82" t="str">
            <v/>
          </cell>
          <cell r="BB82">
            <v>171.96291609799999</v>
          </cell>
          <cell r="BC82" t="str">
            <v/>
          </cell>
          <cell r="BD82">
            <v>478.77715545799998</v>
          </cell>
          <cell r="BE82" t="str">
            <v/>
          </cell>
          <cell r="BF82">
            <v>896.96443325899997</v>
          </cell>
          <cell r="BG82" t="str">
            <v/>
          </cell>
          <cell r="BH82">
            <v>441</v>
          </cell>
          <cell r="BI82">
            <v>441</v>
          </cell>
          <cell r="BJ82">
            <v>0</v>
          </cell>
        </row>
        <row r="83">
          <cell r="A83" t="str">
            <v>5DT</v>
          </cell>
          <cell r="B83" t="str">
            <v>Q16</v>
          </cell>
          <cell r="C83" t="str">
            <v/>
          </cell>
          <cell r="D83" t="str">
            <v/>
          </cell>
          <cell r="E83">
            <v>0.99537037037037035</v>
          </cell>
          <cell r="F83">
            <v>1</v>
          </cell>
          <cell r="G83">
            <v>1</v>
          </cell>
          <cell r="H83">
            <v>0</v>
          </cell>
          <cell r="J83">
            <v>1</v>
          </cell>
          <cell r="K83">
            <v>23.014199999999999</v>
          </cell>
          <cell r="L83">
            <v>352.10619999800002</v>
          </cell>
          <cell r="M83" t="str">
            <v/>
          </cell>
          <cell r="N83">
            <v>11</v>
          </cell>
          <cell r="Q83" t="str">
            <v/>
          </cell>
          <cell r="R83" t="str">
            <v/>
          </cell>
          <cell r="S83" t="str">
            <v/>
          </cell>
          <cell r="X83">
            <v>1</v>
          </cell>
          <cell r="Y83">
            <v>1</v>
          </cell>
          <cell r="Z83">
            <v>1</v>
          </cell>
          <cell r="AA83">
            <v>0</v>
          </cell>
          <cell r="AB83" t="str">
            <v/>
          </cell>
          <cell r="AD83">
            <v>0</v>
          </cell>
          <cell r="AE83">
            <v>77</v>
          </cell>
          <cell r="AF83">
            <v>0.76623376623376627</v>
          </cell>
          <cell r="AG83">
            <v>0</v>
          </cell>
          <cell r="AH83" t="str">
            <v/>
          </cell>
          <cell r="AI83">
            <v>1</v>
          </cell>
          <cell r="AJ83">
            <v>48</v>
          </cell>
          <cell r="AK83">
            <v>828.06071292742797</v>
          </cell>
          <cell r="AL83">
            <v>0.10276679841897234</v>
          </cell>
          <cell r="AM83">
            <v>0.28485172598202424</v>
          </cell>
          <cell r="AN83">
            <v>0.27272727272727271</v>
          </cell>
          <cell r="AO83">
            <v>-573</v>
          </cell>
          <cell r="AQ83">
            <v>10616</v>
          </cell>
          <cell r="AR83" t="str">
            <v/>
          </cell>
          <cell r="AS83">
            <v>6148</v>
          </cell>
          <cell r="AU83">
            <v>9942</v>
          </cell>
          <cell r="AV83" t="str">
            <v/>
          </cell>
          <cell r="AW83">
            <v>7700</v>
          </cell>
          <cell r="AX83" t="str">
            <v/>
          </cell>
          <cell r="AY83" t="str">
            <v/>
          </cell>
          <cell r="AZ83">
            <v>5906</v>
          </cell>
          <cell r="BA83" t="str">
            <v/>
          </cell>
          <cell r="BB83">
            <v>122.15299999600001</v>
          </cell>
          <cell r="BC83" t="str">
            <v/>
          </cell>
          <cell r="BD83">
            <v>255.24239999400001</v>
          </cell>
          <cell r="BE83" t="str">
            <v/>
          </cell>
          <cell r="BF83">
            <v>390.511199987</v>
          </cell>
          <cell r="BG83" t="str">
            <v/>
          </cell>
          <cell r="BH83">
            <v>61</v>
          </cell>
          <cell r="BI83">
            <v>0</v>
          </cell>
          <cell r="BJ83">
            <v>0</v>
          </cell>
        </row>
        <row r="84">
          <cell r="A84" t="str">
            <v>5DV</v>
          </cell>
          <cell r="B84" t="str">
            <v>Q16</v>
          </cell>
          <cell r="C84" t="str">
            <v/>
          </cell>
          <cell r="D84" t="str">
            <v/>
          </cell>
          <cell r="E84">
            <v>1</v>
          </cell>
          <cell r="F84">
            <v>1</v>
          </cell>
          <cell r="G84">
            <v>1</v>
          </cell>
          <cell r="H84">
            <v>0</v>
          </cell>
          <cell r="J84">
            <v>0</v>
          </cell>
          <cell r="K84">
            <v>20.026199999999999</v>
          </cell>
          <cell r="L84">
            <v>725.17319999599999</v>
          </cell>
          <cell r="M84" t="str">
            <v/>
          </cell>
          <cell r="N84">
            <v>10</v>
          </cell>
          <cell r="Q84" t="str">
            <v/>
          </cell>
          <cell r="R84" t="str">
            <v/>
          </cell>
          <cell r="S84">
            <v>3865</v>
          </cell>
          <cell r="X84">
            <v>1</v>
          </cell>
          <cell r="Y84">
            <v>1</v>
          </cell>
          <cell r="Z84">
            <v>1</v>
          </cell>
          <cell r="AA84">
            <v>0</v>
          </cell>
          <cell r="AB84" t="str">
            <v/>
          </cell>
          <cell r="AD84">
            <v>0</v>
          </cell>
          <cell r="AE84">
            <v>215</v>
          </cell>
          <cell r="AF84">
            <v>0.70253323300727366</v>
          </cell>
          <cell r="AG84">
            <v>0</v>
          </cell>
          <cell r="AH84" t="str">
            <v/>
          </cell>
          <cell r="AI84">
            <v>3</v>
          </cell>
          <cell r="AJ84">
            <v>86</v>
          </cell>
          <cell r="AK84">
            <v>601.62902628656059</v>
          </cell>
          <cell r="AL84">
            <v>0.1</v>
          </cell>
          <cell r="AM84">
            <v>0.25802502857952186</v>
          </cell>
          <cell r="AN84">
            <v>0.33333333333333331</v>
          </cell>
          <cell r="AO84">
            <v>-3395</v>
          </cell>
          <cell r="AQ84">
            <v>17939</v>
          </cell>
          <cell r="AR84" t="str">
            <v/>
          </cell>
          <cell r="AS84">
            <v>10269</v>
          </cell>
          <cell r="AU84">
            <v>16512</v>
          </cell>
          <cell r="AV84" t="str">
            <v/>
          </cell>
          <cell r="AW84">
            <v>14532</v>
          </cell>
          <cell r="AX84" t="str">
            <v/>
          </cell>
          <cell r="AY84" t="str">
            <v/>
          </cell>
          <cell r="AZ84">
            <v>11139</v>
          </cell>
          <cell r="BA84" t="str">
            <v/>
          </cell>
          <cell r="BB84">
            <v>190.33939999099999</v>
          </cell>
          <cell r="BC84" t="str">
            <v/>
          </cell>
          <cell r="BD84">
            <v>508.43639998899999</v>
          </cell>
          <cell r="BE84" t="str">
            <v/>
          </cell>
          <cell r="BF84">
            <v>787.79419998000003</v>
          </cell>
          <cell r="BG84" t="str">
            <v/>
          </cell>
          <cell r="BH84">
            <v>38</v>
          </cell>
          <cell r="BI84">
            <v>0</v>
          </cell>
          <cell r="BJ84">
            <v>0</v>
          </cell>
        </row>
        <row r="85">
          <cell r="A85" t="str">
            <v>5DW</v>
          </cell>
          <cell r="B85" t="str">
            <v>Q16</v>
          </cell>
          <cell r="C85" t="str">
            <v/>
          </cell>
          <cell r="D85" t="str">
            <v/>
          </cell>
          <cell r="E85" t="str">
            <v/>
          </cell>
          <cell r="F85">
            <v>1</v>
          </cell>
          <cell r="G85">
            <v>1</v>
          </cell>
          <cell r="H85">
            <v>0</v>
          </cell>
          <cell r="J85">
            <v>0</v>
          </cell>
          <cell r="K85">
            <v>31.027300001</v>
          </cell>
          <cell r="L85">
            <v>821.19280000599997</v>
          </cell>
          <cell r="M85" t="str">
            <v/>
          </cell>
          <cell r="N85">
            <v>28</v>
          </cell>
          <cell r="Q85" t="str">
            <v/>
          </cell>
          <cell r="R85" t="str">
            <v/>
          </cell>
          <cell r="S85" t="str">
            <v/>
          </cell>
          <cell r="X85">
            <v>1</v>
          </cell>
          <cell r="Y85">
            <v>1</v>
          </cell>
          <cell r="Z85">
            <v>1</v>
          </cell>
          <cell r="AA85">
            <v>0</v>
          </cell>
          <cell r="AB85" t="str">
            <v/>
          </cell>
          <cell r="AD85">
            <v>0</v>
          </cell>
          <cell r="AE85">
            <v>192</v>
          </cell>
          <cell r="AF85">
            <v>0.75166527893422153</v>
          </cell>
          <cell r="AG85">
            <v>0</v>
          </cell>
          <cell r="AH85" t="str">
            <v/>
          </cell>
          <cell r="AI85">
            <v>3.9</v>
          </cell>
          <cell r="AJ85">
            <v>203</v>
          </cell>
          <cell r="AK85">
            <v>588.59507105594537</v>
          </cell>
          <cell r="AL85">
            <v>0.11411992263056092</v>
          </cell>
          <cell r="AM85">
            <v>0.24164852488551911</v>
          </cell>
          <cell r="AN85">
            <v>0.33333333333333331</v>
          </cell>
          <cell r="AO85">
            <v>263</v>
          </cell>
          <cell r="AQ85">
            <v>24911</v>
          </cell>
          <cell r="AR85" t="str">
            <v/>
          </cell>
          <cell r="AS85">
            <v>15822</v>
          </cell>
          <cell r="AU85">
            <v>22257</v>
          </cell>
          <cell r="AV85" t="str">
            <v/>
          </cell>
          <cell r="AW85">
            <v>14171</v>
          </cell>
          <cell r="AX85" t="str">
            <v/>
          </cell>
          <cell r="AY85" t="str">
            <v/>
          </cell>
          <cell r="AZ85">
            <v>13977</v>
          </cell>
          <cell r="BA85" t="str">
            <v/>
          </cell>
          <cell r="BB85">
            <v>224.32270000899999</v>
          </cell>
          <cell r="BC85" t="str">
            <v/>
          </cell>
          <cell r="BD85">
            <v>469.46060001500001</v>
          </cell>
          <cell r="BE85" t="str">
            <v/>
          </cell>
          <cell r="BF85">
            <v>751.90830003200006</v>
          </cell>
          <cell r="BG85" t="str">
            <v/>
          </cell>
          <cell r="BH85">
            <v>8</v>
          </cell>
          <cell r="BI85">
            <v>0</v>
          </cell>
          <cell r="BJ85">
            <v>0</v>
          </cell>
        </row>
        <row r="86">
          <cell r="A86" t="str">
            <v>5DX</v>
          </cell>
          <cell r="B86" t="str">
            <v>Q16</v>
          </cell>
          <cell r="C86" t="str">
            <v/>
          </cell>
          <cell r="D86" t="str">
            <v/>
          </cell>
          <cell r="E86">
            <v>1</v>
          </cell>
          <cell r="F86">
            <v>1</v>
          </cell>
          <cell r="G86">
            <v>1</v>
          </cell>
          <cell r="H86">
            <v>0</v>
          </cell>
          <cell r="J86">
            <v>0</v>
          </cell>
          <cell r="K86">
            <v>4.0322000009999996</v>
          </cell>
          <cell r="L86">
            <v>184.306699936</v>
          </cell>
          <cell r="M86" t="str">
            <v/>
          </cell>
          <cell r="N86">
            <v>7</v>
          </cell>
          <cell r="Q86" t="str">
            <v/>
          </cell>
          <cell r="R86" t="str">
            <v/>
          </cell>
          <cell r="S86" t="str">
            <v/>
          </cell>
          <cell r="X86">
            <v>1</v>
          </cell>
          <cell r="Y86">
            <v>1</v>
          </cell>
          <cell r="Z86">
            <v>1</v>
          </cell>
          <cell r="AA86">
            <v>0</v>
          </cell>
          <cell r="AB86" t="str">
            <v/>
          </cell>
          <cell r="AD86">
            <v>0</v>
          </cell>
          <cell r="AE86">
            <v>41</v>
          </cell>
          <cell r="AF86">
            <v>0.80539058931018725</v>
          </cell>
          <cell r="AG86">
            <v>0</v>
          </cell>
          <cell r="AH86" t="str">
            <v/>
          </cell>
          <cell r="AI86">
            <v>2</v>
          </cell>
          <cell r="AJ86">
            <v>40</v>
          </cell>
          <cell r="AK86">
            <v>694.42109156942536</v>
          </cell>
          <cell r="AL86">
            <v>8.7155963302752298E-2</v>
          </cell>
          <cell r="AM86">
            <v>0.24695170993790819</v>
          </cell>
          <cell r="AN86">
            <v>0.63636363636363635</v>
          </cell>
          <cell r="AO86">
            <v>59</v>
          </cell>
          <cell r="AQ86">
            <v>11478</v>
          </cell>
          <cell r="AR86" t="str">
            <v/>
          </cell>
          <cell r="AS86">
            <v>5221</v>
          </cell>
          <cell r="AU86">
            <v>10359</v>
          </cell>
          <cell r="AV86" t="str">
            <v/>
          </cell>
          <cell r="AW86">
            <v>7562</v>
          </cell>
          <cell r="AX86" t="str">
            <v/>
          </cell>
          <cell r="AY86" t="str">
            <v/>
          </cell>
          <cell r="AZ86">
            <v>5822</v>
          </cell>
          <cell r="BA86" t="str">
            <v/>
          </cell>
          <cell r="BB86">
            <v>157.67259709900003</v>
          </cell>
          <cell r="BC86" t="str">
            <v/>
          </cell>
          <cell r="BD86">
            <v>259.18839640800002</v>
          </cell>
          <cell r="BE86" t="str">
            <v/>
          </cell>
          <cell r="BF86">
            <v>377.55569460700002</v>
          </cell>
          <cell r="BG86" t="str">
            <v/>
          </cell>
          <cell r="BH86">
            <v>5</v>
          </cell>
          <cell r="BI86">
            <v>0</v>
          </cell>
          <cell r="BJ86">
            <v>0</v>
          </cell>
        </row>
        <row r="87">
          <cell r="A87" t="str">
            <v>5DY</v>
          </cell>
          <cell r="B87" t="str">
            <v>Q16</v>
          </cell>
          <cell r="C87" t="str">
            <v/>
          </cell>
          <cell r="D87" t="str">
            <v/>
          </cell>
          <cell r="E87">
            <v>0.99903660886319845</v>
          </cell>
          <cell r="F87">
            <v>1</v>
          </cell>
          <cell r="G87">
            <v>1</v>
          </cell>
          <cell r="H87">
            <v>0</v>
          </cell>
          <cell r="J87">
            <v>0</v>
          </cell>
          <cell r="K87">
            <v>39.032200001</v>
          </cell>
          <cell r="L87">
            <v>1123.3590809510001</v>
          </cell>
          <cell r="M87" t="str">
            <v/>
          </cell>
          <cell r="N87">
            <v>39</v>
          </cell>
          <cell r="Q87" t="str">
            <v/>
          </cell>
          <cell r="R87" t="str">
            <v/>
          </cell>
          <cell r="S87" t="str">
            <v/>
          </cell>
          <cell r="X87">
            <v>1</v>
          </cell>
          <cell r="Y87">
            <v>1</v>
          </cell>
          <cell r="Z87">
            <v>1</v>
          </cell>
          <cell r="AA87">
            <v>0</v>
          </cell>
          <cell r="AB87" t="str">
            <v/>
          </cell>
          <cell r="AD87">
            <v>0</v>
          </cell>
          <cell r="AE87">
            <v>126</v>
          </cell>
          <cell r="AF87">
            <v>0.75778321108394453</v>
          </cell>
          <cell r="AG87">
            <v>0</v>
          </cell>
          <cell r="AH87" t="str">
            <v/>
          </cell>
          <cell r="AI87">
            <v>3</v>
          </cell>
          <cell r="AJ87">
            <v>100</v>
          </cell>
          <cell r="AK87">
            <v>689.24394747640542</v>
          </cell>
          <cell r="AL87">
            <v>0.11478260869565217</v>
          </cell>
          <cell r="AM87">
            <v>0.20884346125223094</v>
          </cell>
          <cell r="AN87">
            <v>0.52380952380952384</v>
          </cell>
          <cell r="AO87">
            <v>-2834</v>
          </cell>
          <cell r="AQ87">
            <v>29596</v>
          </cell>
          <cell r="AR87" t="str">
            <v/>
          </cell>
          <cell r="AS87">
            <v>17094</v>
          </cell>
          <cell r="AU87">
            <v>27240</v>
          </cell>
          <cell r="AV87" t="str">
            <v/>
          </cell>
          <cell r="AW87">
            <v>19621</v>
          </cell>
          <cell r="AX87" t="str">
            <v/>
          </cell>
          <cell r="AY87" t="str">
            <v/>
          </cell>
          <cell r="AZ87">
            <v>15506</v>
          </cell>
          <cell r="BA87" t="str">
            <v/>
          </cell>
          <cell r="BB87">
            <v>341.432600009</v>
          </cell>
          <cell r="BC87" t="str">
            <v/>
          </cell>
          <cell r="BD87">
            <v>648.53340000799994</v>
          </cell>
          <cell r="BE87" t="str">
            <v/>
          </cell>
          <cell r="BF87">
            <v>936.93570000700004</v>
          </cell>
          <cell r="BG87" t="str">
            <v/>
          </cell>
          <cell r="BH87">
            <v>76</v>
          </cell>
          <cell r="BI87">
            <v>0</v>
          </cell>
          <cell r="BJ87">
            <v>0</v>
          </cell>
        </row>
        <row r="88">
          <cell r="A88" t="str">
            <v>5E1</v>
          </cell>
          <cell r="B88" t="str">
            <v>Q10</v>
          </cell>
          <cell r="C88" t="str">
            <v/>
          </cell>
          <cell r="D88" t="str">
            <v/>
          </cell>
          <cell r="E88" t="str">
            <v/>
          </cell>
          <cell r="F88">
            <v>1</v>
          </cell>
          <cell r="G88">
            <v>1</v>
          </cell>
          <cell r="H88">
            <v>0</v>
          </cell>
          <cell r="J88">
            <v>0</v>
          </cell>
          <cell r="K88">
            <v>152.02130000099999</v>
          </cell>
          <cell r="L88">
            <v>264.15930000599997</v>
          </cell>
          <cell r="M88" t="str">
            <v/>
          </cell>
          <cell r="N88">
            <v>0</v>
          </cell>
          <cell r="Q88" t="str">
            <v/>
          </cell>
          <cell r="R88" t="str">
            <v/>
          </cell>
          <cell r="S88">
            <v>68</v>
          </cell>
          <cell r="X88">
            <v>1</v>
          </cell>
          <cell r="Y88">
            <v>1</v>
          </cell>
          <cell r="Z88">
            <v>0.8928571428571429</v>
          </cell>
          <cell r="AA88">
            <v>0</v>
          </cell>
          <cell r="AB88" t="str">
            <v/>
          </cell>
          <cell r="AD88">
            <v>36</v>
          </cell>
          <cell r="AE88">
            <v>327</v>
          </cell>
          <cell r="AF88">
            <v>0.88802642444260937</v>
          </cell>
          <cell r="AG88">
            <v>0</v>
          </cell>
          <cell r="AH88" t="str">
            <v/>
          </cell>
          <cell r="AI88">
            <v>5</v>
          </cell>
          <cell r="AJ88">
            <v>362</v>
          </cell>
          <cell r="AK88">
            <v>1046.6293272150617</v>
          </cell>
          <cell r="AL88">
            <v>0.17261904761904762</v>
          </cell>
          <cell r="AM88" t="str">
            <v/>
          </cell>
          <cell r="AN88">
            <v>0.17391304347826086</v>
          </cell>
          <cell r="AO88">
            <v>435</v>
          </cell>
          <cell r="AQ88">
            <v>32393</v>
          </cell>
          <cell r="AR88" t="str">
            <v/>
          </cell>
          <cell r="AS88">
            <v>17458</v>
          </cell>
          <cell r="AU88">
            <v>28586</v>
          </cell>
          <cell r="AV88" t="str">
            <v/>
          </cell>
          <cell r="AW88">
            <v>23273</v>
          </cell>
          <cell r="AX88" t="str">
            <v/>
          </cell>
          <cell r="AY88" t="str">
            <v/>
          </cell>
          <cell r="AZ88">
            <v>20461</v>
          </cell>
          <cell r="BA88" t="str">
            <v/>
          </cell>
          <cell r="BB88">
            <v>397.29290000899999</v>
          </cell>
          <cell r="BC88">
            <v>289</v>
          </cell>
          <cell r="BD88">
            <v>875.44100001499999</v>
          </cell>
          <cell r="BE88" t="str">
            <v/>
          </cell>
          <cell r="BF88">
            <v>1317.9430000319999</v>
          </cell>
          <cell r="BG88" t="str">
            <v/>
          </cell>
          <cell r="BH88">
            <v>223</v>
          </cell>
          <cell r="BI88">
            <v>257</v>
          </cell>
          <cell r="BJ88">
            <v>46</v>
          </cell>
        </row>
        <row r="89">
          <cell r="A89" t="str">
            <v>5E2</v>
          </cell>
          <cell r="B89" t="str">
            <v>Q11</v>
          </cell>
          <cell r="C89" t="str">
            <v/>
          </cell>
          <cell r="D89" t="str">
            <v/>
          </cell>
          <cell r="E89">
            <v>1</v>
          </cell>
          <cell r="F89">
            <v>1</v>
          </cell>
          <cell r="G89">
            <v>1</v>
          </cell>
          <cell r="H89">
            <v>0</v>
          </cell>
          <cell r="J89">
            <v>1</v>
          </cell>
          <cell r="K89">
            <v>68</v>
          </cell>
          <cell r="L89">
            <v>866.07408853900006</v>
          </cell>
          <cell r="M89" t="str">
            <v/>
          </cell>
          <cell r="N89">
            <v>0</v>
          </cell>
          <cell r="Q89" t="str">
            <v/>
          </cell>
          <cell r="R89" t="str">
            <v/>
          </cell>
          <cell r="S89">
            <v>59</v>
          </cell>
          <cell r="X89">
            <v>1</v>
          </cell>
          <cell r="Y89">
            <v>0.9732142857142857</v>
          </cell>
          <cell r="Z89">
            <v>0.93548387096774188</v>
          </cell>
          <cell r="AA89">
            <v>0</v>
          </cell>
          <cell r="AB89" t="str">
            <v/>
          </cell>
          <cell r="AD89">
            <v>94</v>
          </cell>
          <cell r="AE89">
            <v>254</v>
          </cell>
          <cell r="AF89">
            <v>0.88212761300207942</v>
          </cell>
          <cell r="AG89">
            <v>0</v>
          </cell>
          <cell r="AH89" t="str">
            <v/>
          </cell>
          <cell r="AI89">
            <v>5</v>
          </cell>
          <cell r="AJ89">
            <v>242</v>
          </cell>
          <cell r="AK89">
            <v>540.64992367553964</v>
          </cell>
          <cell r="AL89">
            <v>0.23510466988727857</v>
          </cell>
          <cell r="AM89" t="str">
            <v/>
          </cell>
          <cell r="AN89">
            <v>0.34426229508196721</v>
          </cell>
          <cell r="AO89">
            <v>-23651</v>
          </cell>
          <cell r="AQ89">
            <v>57619</v>
          </cell>
          <cell r="AR89" t="str">
            <v/>
          </cell>
          <cell r="AS89">
            <v>31191</v>
          </cell>
          <cell r="AU89">
            <v>46496</v>
          </cell>
          <cell r="AV89" t="str">
            <v/>
          </cell>
          <cell r="AW89">
            <v>35226</v>
          </cell>
          <cell r="AX89" t="str">
            <v/>
          </cell>
          <cell r="AY89" t="str">
            <v/>
          </cell>
          <cell r="AZ89">
            <v>24680</v>
          </cell>
          <cell r="BA89" t="str">
            <v/>
          </cell>
          <cell r="BB89">
            <v>446.32256855200001</v>
          </cell>
          <cell r="BC89" t="str">
            <v/>
          </cell>
          <cell r="BD89">
            <v>637.97724543300001</v>
          </cell>
          <cell r="BE89" t="str">
            <v/>
          </cell>
          <cell r="BF89">
            <v>1766.64594883</v>
          </cell>
          <cell r="BG89" t="str">
            <v/>
          </cell>
          <cell r="BH89">
            <v>323</v>
          </cell>
          <cell r="BI89">
            <v>0</v>
          </cell>
          <cell r="BJ89">
            <v>0</v>
          </cell>
        </row>
        <row r="90">
          <cell r="A90" t="str">
            <v>5E3</v>
          </cell>
          <cell r="B90" t="str">
            <v>Q11</v>
          </cell>
          <cell r="C90" t="str">
            <v/>
          </cell>
          <cell r="D90" t="str">
            <v/>
          </cell>
          <cell r="E90" t="str">
            <v/>
          </cell>
          <cell r="F90">
            <v>1</v>
          </cell>
          <cell r="G90">
            <v>1</v>
          </cell>
          <cell r="H90">
            <v>0</v>
          </cell>
          <cell r="J90">
            <v>0</v>
          </cell>
          <cell r="K90">
            <v>64</v>
          </cell>
          <cell r="L90">
            <v>1399.02</v>
          </cell>
          <cell r="M90">
            <v>19</v>
          </cell>
          <cell r="N90">
            <v>0</v>
          </cell>
          <cell r="Q90">
            <v>1</v>
          </cell>
          <cell r="R90">
            <v>1</v>
          </cell>
          <cell r="S90">
            <v>50</v>
          </cell>
          <cell r="X90">
            <v>1</v>
          </cell>
          <cell r="Y90">
            <v>0.98</v>
          </cell>
          <cell r="Z90">
            <v>0.72222222222222221</v>
          </cell>
          <cell r="AA90">
            <v>0</v>
          </cell>
          <cell r="AB90" t="str">
            <v/>
          </cell>
          <cell r="AD90">
            <v>30</v>
          </cell>
          <cell r="AE90">
            <v>267</v>
          </cell>
          <cell r="AF90">
            <v>0.9368191721132898</v>
          </cell>
          <cell r="AG90">
            <v>0</v>
          </cell>
          <cell r="AH90" t="str">
            <v/>
          </cell>
          <cell r="AI90">
            <v>0</v>
          </cell>
          <cell r="AJ90">
            <v>0</v>
          </cell>
          <cell r="AK90">
            <v>548.1180346253592</v>
          </cell>
          <cell r="AL90">
            <v>0.12834224598930483</v>
          </cell>
          <cell r="AM90">
            <v>0.30143577472010941</v>
          </cell>
          <cell r="AN90">
            <v>0.54166666666666663</v>
          </cell>
          <cell r="AO90">
            <v>0</v>
          </cell>
          <cell r="AQ90">
            <v>28814</v>
          </cell>
          <cell r="AR90" t="str">
            <v/>
          </cell>
          <cell r="AS90">
            <v>12759</v>
          </cell>
          <cell r="AU90">
            <v>22243</v>
          </cell>
          <cell r="AV90" t="str">
            <v/>
          </cell>
          <cell r="AW90">
            <v>21418</v>
          </cell>
          <cell r="AX90" t="str">
            <v/>
          </cell>
          <cell r="AY90" t="str">
            <v/>
          </cell>
          <cell r="AZ90">
            <v>12359</v>
          </cell>
          <cell r="BA90" t="str">
            <v/>
          </cell>
          <cell r="BB90">
            <v>458.103399997</v>
          </cell>
          <cell r="BC90">
            <v>6</v>
          </cell>
          <cell r="BD90">
            <v>595.31719999200004</v>
          </cell>
          <cell r="BE90" t="str">
            <v/>
          </cell>
          <cell r="BF90">
            <v>1067.5343999859999</v>
          </cell>
          <cell r="BG90">
            <v>73</v>
          </cell>
          <cell r="BH90">
            <v>646</v>
          </cell>
          <cell r="BI90">
            <v>360</v>
          </cell>
          <cell r="BJ90">
            <v>0</v>
          </cell>
        </row>
        <row r="91">
          <cell r="A91" t="str">
            <v>5E4</v>
          </cell>
          <cell r="B91" t="str">
            <v>Q11</v>
          </cell>
          <cell r="C91" t="str">
            <v/>
          </cell>
          <cell r="D91" t="str">
            <v/>
          </cell>
          <cell r="E91">
            <v>1</v>
          </cell>
          <cell r="F91">
            <v>1</v>
          </cell>
          <cell r="G91">
            <v>1</v>
          </cell>
          <cell r="H91">
            <v>0</v>
          </cell>
          <cell r="J91">
            <v>0</v>
          </cell>
          <cell r="K91">
            <v>48.300000011999998</v>
          </cell>
          <cell r="L91">
            <v>1027.7400060700002</v>
          </cell>
          <cell r="M91">
            <v>1</v>
          </cell>
          <cell r="N91">
            <v>0</v>
          </cell>
          <cell r="Q91">
            <v>1</v>
          </cell>
          <cell r="R91">
            <v>1</v>
          </cell>
          <cell r="S91">
            <v>27</v>
          </cell>
          <cell r="X91">
            <v>1</v>
          </cell>
          <cell r="Y91">
            <v>1</v>
          </cell>
          <cell r="Z91">
            <v>0.77272727272727271</v>
          </cell>
          <cell r="AA91">
            <v>0</v>
          </cell>
          <cell r="AB91" t="str">
            <v/>
          </cell>
          <cell r="AD91">
            <v>24</v>
          </cell>
          <cell r="AE91">
            <v>331</v>
          </cell>
          <cell r="AF91">
            <v>0.94911846582121873</v>
          </cell>
          <cell r="AG91">
            <v>0</v>
          </cell>
          <cell r="AH91" t="str">
            <v/>
          </cell>
          <cell r="AI91">
            <v>0</v>
          </cell>
          <cell r="AJ91">
            <v>0</v>
          </cell>
          <cell r="AK91">
            <v>632.05893807607424</v>
          </cell>
          <cell r="AL91">
            <v>0.19266055045871561</v>
          </cell>
          <cell r="AM91">
            <v>0.30143720986004763</v>
          </cell>
          <cell r="AN91">
            <v>0.39130434782608697</v>
          </cell>
          <cell r="AO91">
            <v>-11540</v>
          </cell>
          <cell r="AQ91">
            <v>32434</v>
          </cell>
          <cell r="AR91" t="str">
            <v/>
          </cell>
          <cell r="AS91">
            <v>12269</v>
          </cell>
          <cell r="AU91">
            <v>25124</v>
          </cell>
          <cell r="AV91" t="str">
            <v/>
          </cell>
          <cell r="AW91">
            <v>20483</v>
          </cell>
          <cell r="AX91" t="str">
            <v/>
          </cell>
          <cell r="AY91" t="str">
            <v/>
          </cell>
          <cell r="AZ91">
            <v>15138</v>
          </cell>
          <cell r="BA91" t="str">
            <v/>
          </cell>
          <cell r="BB91">
            <v>403.20679999499998</v>
          </cell>
          <cell r="BC91" t="str">
            <v/>
          </cell>
          <cell r="BD91">
            <v>563.63439998399997</v>
          </cell>
          <cell r="BE91" t="str">
            <v/>
          </cell>
          <cell r="BF91">
            <v>1140.0687999730001</v>
          </cell>
          <cell r="BG91" t="str">
            <v/>
          </cell>
          <cell r="BH91">
            <v>565</v>
          </cell>
          <cell r="BI91">
            <v>297</v>
          </cell>
          <cell r="BJ91">
            <v>0</v>
          </cell>
        </row>
        <row r="92">
          <cell r="A92" t="str">
            <v>5E5</v>
          </cell>
          <cell r="B92" t="str">
            <v>Q11</v>
          </cell>
          <cell r="C92" t="str">
            <v/>
          </cell>
          <cell r="D92" t="str">
            <v/>
          </cell>
          <cell r="E92">
            <v>0.99837662337662336</v>
          </cell>
          <cell r="F92">
            <v>1</v>
          </cell>
          <cell r="G92">
            <v>1</v>
          </cell>
          <cell r="H92">
            <v>0</v>
          </cell>
          <cell r="J92">
            <v>0</v>
          </cell>
          <cell r="K92">
            <v>74</v>
          </cell>
          <cell r="L92">
            <v>1072</v>
          </cell>
          <cell r="M92" t="str">
            <v/>
          </cell>
          <cell r="N92">
            <v>0</v>
          </cell>
          <cell r="Q92" t="str">
            <v/>
          </cell>
          <cell r="R92">
            <v>1</v>
          </cell>
          <cell r="S92">
            <v>168</v>
          </cell>
          <cell r="X92">
            <v>1</v>
          </cell>
          <cell r="Y92">
            <v>0.93333333333333335</v>
          </cell>
          <cell r="Z92">
            <v>0.6</v>
          </cell>
          <cell r="AA92">
            <v>0</v>
          </cell>
          <cell r="AB92" t="str">
            <v/>
          </cell>
          <cell r="AD92">
            <v>26</v>
          </cell>
          <cell r="AE92">
            <v>503</v>
          </cell>
          <cell r="AF92">
            <v>0.97030185004868552</v>
          </cell>
          <cell r="AG92">
            <v>0</v>
          </cell>
          <cell r="AH92" t="str">
            <v/>
          </cell>
          <cell r="AI92">
            <v>3</v>
          </cell>
          <cell r="AJ92">
            <v>39</v>
          </cell>
          <cell r="AK92">
            <v>1045.6486322447372</v>
          </cell>
          <cell r="AL92" t="str">
            <v/>
          </cell>
          <cell r="AM92">
            <v>4.0611536094258334E-2</v>
          </cell>
          <cell r="AN92">
            <v>0.7142857142857143</v>
          </cell>
          <cell r="AO92">
            <v>97</v>
          </cell>
          <cell r="AQ92">
            <v>24333</v>
          </cell>
          <cell r="AR92" t="str">
            <v/>
          </cell>
          <cell r="AS92">
            <v>10574</v>
          </cell>
          <cell r="AU92">
            <v>18978</v>
          </cell>
          <cell r="AV92" t="str">
            <v/>
          </cell>
          <cell r="AW92">
            <v>15085</v>
          </cell>
          <cell r="AX92" t="str">
            <v/>
          </cell>
          <cell r="AY92" t="str">
            <v/>
          </cell>
          <cell r="AZ92">
            <v>13449</v>
          </cell>
          <cell r="BA92" t="str">
            <v/>
          </cell>
          <cell r="BB92">
            <v>390</v>
          </cell>
          <cell r="BC92" t="str">
            <v/>
          </cell>
          <cell r="BD92">
            <v>516</v>
          </cell>
          <cell r="BE92" t="str">
            <v/>
          </cell>
          <cell r="BF92">
            <v>922</v>
          </cell>
          <cell r="BG92" t="str">
            <v/>
          </cell>
          <cell r="BH92">
            <v>777</v>
          </cell>
          <cell r="BI92">
            <v>0</v>
          </cell>
          <cell r="BJ92">
            <v>0</v>
          </cell>
        </row>
        <row r="93">
          <cell r="A93" t="str">
            <v>5E6</v>
          </cell>
          <cell r="B93" t="str">
            <v>Q11</v>
          </cell>
          <cell r="C93" t="str">
            <v/>
          </cell>
          <cell r="D93" t="str">
            <v/>
          </cell>
          <cell r="E93" t="str">
            <v/>
          </cell>
          <cell r="F93">
            <v>1</v>
          </cell>
          <cell r="G93">
            <v>1</v>
          </cell>
          <cell r="H93">
            <v>1</v>
          </cell>
          <cell r="J93">
            <v>0</v>
          </cell>
          <cell r="K93">
            <v>97</v>
          </cell>
          <cell r="L93">
            <v>308.01</v>
          </cell>
          <cell r="M93" t="str">
            <v/>
          </cell>
          <cell r="N93">
            <v>0</v>
          </cell>
          <cell r="Q93" t="str">
            <v/>
          </cell>
          <cell r="R93">
            <v>1</v>
          </cell>
          <cell r="S93">
            <v>37</v>
          </cell>
          <cell r="X93">
            <v>1</v>
          </cell>
          <cell r="Y93">
            <v>0.9838709677419355</v>
          </cell>
          <cell r="Z93">
            <v>0.85</v>
          </cell>
          <cell r="AA93">
            <v>0</v>
          </cell>
          <cell r="AB93" t="str">
            <v/>
          </cell>
          <cell r="AD93">
            <v>49</v>
          </cell>
          <cell r="AE93">
            <v>811</v>
          </cell>
          <cell r="AF93">
            <v>0.98241406874500403</v>
          </cell>
          <cell r="AG93">
            <v>0</v>
          </cell>
          <cell r="AH93" t="str">
            <v/>
          </cell>
          <cell r="AI93">
            <v>7</v>
          </cell>
          <cell r="AJ93">
            <v>215</v>
          </cell>
          <cell r="AK93">
            <v>1133.4952612277943</v>
          </cell>
          <cell r="AL93">
            <v>0.23542600896860988</v>
          </cell>
          <cell r="AM93">
            <v>4.241799482962736E-2</v>
          </cell>
          <cell r="AN93">
            <v>0.4</v>
          </cell>
          <cell r="AO93">
            <v>14</v>
          </cell>
          <cell r="AQ93">
            <v>32554</v>
          </cell>
          <cell r="AR93" t="str">
            <v/>
          </cell>
          <cell r="AS93">
            <v>14115</v>
          </cell>
          <cell r="AU93">
            <v>26941</v>
          </cell>
          <cell r="AV93" t="str">
            <v/>
          </cell>
          <cell r="AW93">
            <v>21015</v>
          </cell>
          <cell r="AX93" t="str">
            <v/>
          </cell>
          <cell r="AY93" t="str">
            <v/>
          </cell>
          <cell r="AZ93">
            <v>18476</v>
          </cell>
          <cell r="BA93" t="str">
            <v/>
          </cell>
          <cell r="BB93">
            <v>534.05169999899999</v>
          </cell>
          <cell r="BC93" t="str">
            <v/>
          </cell>
          <cell r="BD93">
            <v>643.15859999600002</v>
          </cell>
          <cell r="BE93" t="str">
            <v/>
          </cell>
          <cell r="BF93">
            <v>1254.2671999930001</v>
          </cell>
          <cell r="BG93" t="str">
            <v/>
          </cell>
          <cell r="BH93">
            <v>982</v>
          </cell>
          <cell r="BI93">
            <v>0</v>
          </cell>
          <cell r="BJ93">
            <v>0</v>
          </cell>
        </row>
        <row r="94">
          <cell r="A94" t="str">
            <v>5E7</v>
          </cell>
          <cell r="B94" t="str">
            <v>Q12</v>
          </cell>
          <cell r="C94" t="str">
            <v/>
          </cell>
          <cell r="D94" t="str">
            <v/>
          </cell>
          <cell r="E94">
            <v>1</v>
          </cell>
          <cell r="F94">
            <v>1</v>
          </cell>
          <cell r="G94">
            <v>1</v>
          </cell>
          <cell r="H94">
            <v>0</v>
          </cell>
          <cell r="J94">
            <v>0</v>
          </cell>
          <cell r="K94">
            <v>26</v>
          </cell>
          <cell r="L94">
            <v>2081.260014209</v>
          </cell>
          <cell r="M94" t="str">
            <v/>
          </cell>
          <cell r="N94">
            <v>0</v>
          </cell>
          <cell r="Q94" t="str">
            <v/>
          </cell>
          <cell r="R94" t="str">
            <v/>
          </cell>
          <cell r="S94">
            <v>141</v>
          </cell>
          <cell r="X94">
            <v>1</v>
          </cell>
          <cell r="Y94">
            <v>0.91666666666666663</v>
          </cell>
          <cell r="Z94">
            <v>0.76470588235294112</v>
          </cell>
          <cell r="AA94">
            <v>0</v>
          </cell>
          <cell r="AB94" t="str">
            <v/>
          </cell>
          <cell r="AD94">
            <v>0</v>
          </cell>
          <cell r="AE94">
            <v>122</v>
          </cell>
          <cell r="AF94">
            <v>0.83295347901863526</v>
          </cell>
          <cell r="AG94">
            <v>0</v>
          </cell>
          <cell r="AH94" t="str">
            <v/>
          </cell>
          <cell r="AI94">
            <v>5</v>
          </cell>
          <cell r="AJ94">
            <v>122</v>
          </cell>
          <cell r="AK94">
            <v>752.15412360804964</v>
          </cell>
          <cell r="AL94">
            <v>0.25052631578947371</v>
          </cell>
          <cell r="AM94">
            <v>0.30937791580208057</v>
          </cell>
          <cell r="AN94">
            <v>0.35714285714285715</v>
          </cell>
          <cell r="AO94">
            <v>78</v>
          </cell>
          <cell r="AQ94">
            <v>26099</v>
          </cell>
          <cell r="AR94" t="str">
            <v/>
          </cell>
          <cell r="AS94">
            <v>13495</v>
          </cell>
          <cell r="AU94">
            <v>24796</v>
          </cell>
          <cell r="AV94" t="str">
            <v/>
          </cell>
          <cell r="AW94">
            <v>23910</v>
          </cell>
          <cell r="AX94" t="str">
            <v/>
          </cell>
          <cell r="AY94" t="str">
            <v/>
          </cell>
          <cell r="AZ94">
            <v>19959</v>
          </cell>
          <cell r="BA94" t="str">
            <v/>
          </cell>
          <cell r="BB94">
            <v>299.41359999000002</v>
          </cell>
          <cell r="BC94" t="str">
            <v/>
          </cell>
          <cell r="BD94">
            <v>483.268799968</v>
          </cell>
          <cell r="BE94" t="str">
            <v/>
          </cell>
          <cell r="BF94">
            <v>1045.1375999459999</v>
          </cell>
          <cell r="BG94" t="str">
            <v/>
          </cell>
          <cell r="BH94">
            <v>829</v>
          </cell>
          <cell r="BI94">
            <v>570</v>
          </cell>
          <cell r="BJ94">
            <v>276</v>
          </cell>
        </row>
        <row r="95">
          <cell r="A95" t="str">
            <v>5E8</v>
          </cell>
          <cell r="B95" t="str">
            <v>Q12</v>
          </cell>
          <cell r="C95" t="str">
            <v/>
          </cell>
          <cell r="D95" t="str">
            <v/>
          </cell>
          <cell r="E95">
            <v>1</v>
          </cell>
          <cell r="F95">
            <v>1</v>
          </cell>
          <cell r="G95">
            <v>0.92759887893383275</v>
          </cell>
          <cell r="H95">
            <v>0</v>
          </cell>
          <cell r="J95">
            <v>1</v>
          </cell>
          <cell r="K95">
            <v>12</v>
          </cell>
          <cell r="L95">
            <v>2155.2700142089998</v>
          </cell>
          <cell r="M95" t="str">
            <v/>
          </cell>
          <cell r="N95">
            <v>0</v>
          </cell>
          <cell r="Q95" t="str">
            <v/>
          </cell>
          <cell r="R95" t="str">
            <v/>
          </cell>
          <cell r="S95">
            <v>247</v>
          </cell>
          <cell r="X95">
            <v>1</v>
          </cell>
          <cell r="Y95">
            <v>1</v>
          </cell>
          <cell r="Z95">
            <v>0.76923076923076927</v>
          </cell>
          <cell r="AA95">
            <v>0</v>
          </cell>
          <cell r="AB95" t="str">
            <v/>
          </cell>
          <cell r="AD95">
            <v>0</v>
          </cell>
          <cell r="AE95">
            <v>158</v>
          </cell>
          <cell r="AF95">
            <v>0.95587403356590606</v>
          </cell>
          <cell r="AG95">
            <v>0</v>
          </cell>
          <cell r="AH95" t="str">
            <v/>
          </cell>
          <cell r="AI95">
            <v>3.2</v>
          </cell>
          <cell r="AJ95">
            <v>234</v>
          </cell>
          <cell r="AK95">
            <v>497.33025624430496</v>
          </cell>
          <cell r="AL95">
            <v>0.23249299719887956</v>
          </cell>
          <cell r="AM95">
            <v>0.31042918637855349</v>
          </cell>
          <cell r="AN95">
            <v>0.15384615384615385</v>
          </cell>
          <cell r="AO95">
            <v>9</v>
          </cell>
          <cell r="AQ95">
            <v>22942</v>
          </cell>
          <cell r="AR95" t="str">
            <v/>
          </cell>
          <cell r="AS95">
            <v>9895</v>
          </cell>
          <cell r="AU95">
            <v>21702</v>
          </cell>
          <cell r="AV95" t="str">
            <v/>
          </cell>
          <cell r="AW95">
            <v>18592</v>
          </cell>
          <cell r="AX95" t="str">
            <v/>
          </cell>
          <cell r="AY95" t="str">
            <v/>
          </cell>
          <cell r="AZ95">
            <v>15365</v>
          </cell>
          <cell r="BA95" t="str">
            <v/>
          </cell>
          <cell r="BB95">
            <v>295.46529999199998</v>
          </cell>
          <cell r="BC95" t="str">
            <v/>
          </cell>
          <cell r="BD95">
            <v>1003.427399975</v>
          </cell>
          <cell r="BE95" t="str">
            <v/>
          </cell>
          <cell r="BF95">
            <v>1891.404799959</v>
          </cell>
          <cell r="BG95" t="str">
            <v/>
          </cell>
          <cell r="BH95">
            <v>530</v>
          </cell>
          <cell r="BI95">
            <v>519</v>
          </cell>
          <cell r="BJ95">
            <v>11</v>
          </cell>
        </row>
        <row r="96">
          <cell r="A96" t="str">
            <v>5E9</v>
          </cell>
          <cell r="B96" t="str">
            <v>Q17</v>
          </cell>
          <cell r="C96" t="str">
            <v/>
          </cell>
          <cell r="D96" t="str">
            <v/>
          </cell>
          <cell r="E96" t="str">
            <v/>
          </cell>
          <cell r="F96">
            <v>1</v>
          </cell>
          <cell r="G96">
            <v>1</v>
          </cell>
          <cell r="H96">
            <v>0</v>
          </cell>
          <cell r="J96">
            <v>28</v>
          </cell>
          <cell r="K96">
            <v>33.926581343000002</v>
          </cell>
          <cell r="L96">
            <v>966.8321242159999</v>
          </cell>
          <cell r="M96" t="str">
            <v/>
          </cell>
          <cell r="N96">
            <v>2</v>
          </cell>
          <cell r="Q96" t="str">
            <v/>
          </cell>
          <cell r="R96" t="str">
            <v/>
          </cell>
          <cell r="S96">
            <v>192</v>
          </cell>
          <cell r="X96">
            <v>1</v>
          </cell>
          <cell r="Y96">
            <v>1</v>
          </cell>
          <cell r="Z96">
            <v>0.88888888888888884</v>
          </cell>
          <cell r="AA96">
            <v>0</v>
          </cell>
          <cell r="AB96" t="str">
            <v/>
          </cell>
          <cell r="AD96">
            <v>0</v>
          </cell>
          <cell r="AE96">
            <v>41</v>
          </cell>
          <cell r="AF96">
            <v>0.704454253611557</v>
          </cell>
          <cell r="AG96">
            <v>0</v>
          </cell>
          <cell r="AH96" t="str">
            <v/>
          </cell>
          <cell r="AI96">
            <v>2</v>
          </cell>
          <cell r="AJ96">
            <v>140</v>
          </cell>
          <cell r="AK96">
            <v>506.38931826288876</v>
          </cell>
          <cell r="AL96">
            <v>0.117096018735363</v>
          </cell>
          <cell r="AM96">
            <v>0.87787548206059329</v>
          </cell>
          <cell r="AN96">
            <v>0.6875</v>
          </cell>
          <cell r="AO96">
            <v>1423</v>
          </cell>
          <cell r="AQ96">
            <v>28228</v>
          </cell>
          <cell r="AR96" t="str">
            <v/>
          </cell>
          <cell r="AS96">
            <v>11126</v>
          </cell>
          <cell r="AU96">
            <v>26608</v>
          </cell>
          <cell r="AV96" t="str">
            <v/>
          </cell>
          <cell r="AW96">
            <v>15377</v>
          </cell>
          <cell r="AX96" t="str">
            <v/>
          </cell>
          <cell r="AY96" t="str">
            <v/>
          </cell>
          <cell r="AZ96">
            <v>14705</v>
          </cell>
          <cell r="BA96" t="str">
            <v/>
          </cell>
          <cell r="BB96">
            <v>299.72966533599998</v>
          </cell>
          <cell r="BC96" t="str">
            <v/>
          </cell>
          <cell r="BD96">
            <v>695.20698766199996</v>
          </cell>
          <cell r="BE96" t="str">
            <v/>
          </cell>
          <cell r="BF96">
            <v>1131.3876882889999</v>
          </cell>
          <cell r="BG96" t="str">
            <v/>
          </cell>
          <cell r="BH96">
            <v>414</v>
          </cell>
          <cell r="BI96">
            <v>411</v>
          </cell>
          <cell r="BJ96">
            <v>351</v>
          </cell>
        </row>
        <row r="97">
          <cell r="A97" t="str">
            <v>5EA</v>
          </cell>
          <cell r="B97" t="str">
            <v>Q24</v>
          </cell>
          <cell r="C97" t="str">
            <v/>
          </cell>
          <cell r="D97" t="str">
            <v/>
          </cell>
          <cell r="E97" t="str">
            <v/>
          </cell>
          <cell r="F97">
            <v>1</v>
          </cell>
          <cell r="G97">
            <v>1</v>
          </cell>
          <cell r="H97">
            <v>0</v>
          </cell>
          <cell r="J97">
            <v>0</v>
          </cell>
          <cell r="K97">
            <v>3.5682000010000001</v>
          </cell>
          <cell r="L97">
            <v>203.86580062300001</v>
          </cell>
          <cell r="M97" t="str">
            <v/>
          </cell>
          <cell r="N97">
            <v>0</v>
          </cell>
          <cell r="Q97" t="str">
            <v/>
          </cell>
          <cell r="R97">
            <v>0</v>
          </cell>
          <cell r="S97">
            <v>179</v>
          </cell>
          <cell r="X97">
            <v>1</v>
          </cell>
          <cell r="Y97">
            <v>1</v>
          </cell>
          <cell r="Z97">
            <v>1</v>
          </cell>
          <cell r="AA97">
            <v>0</v>
          </cell>
          <cell r="AB97" t="str">
            <v/>
          </cell>
          <cell r="AD97">
            <v>30</v>
          </cell>
          <cell r="AE97">
            <v>169</v>
          </cell>
          <cell r="AF97">
            <v>0.96424037240795601</v>
          </cell>
          <cell r="AG97">
            <v>0</v>
          </cell>
          <cell r="AH97" t="str">
            <v/>
          </cell>
          <cell r="AI97">
            <v>4</v>
          </cell>
          <cell r="AJ97">
            <v>39</v>
          </cell>
          <cell r="AK97">
            <v>1143.2588426816635</v>
          </cell>
          <cell r="AL97" t="str">
            <v/>
          </cell>
          <cell r="AM97">
            <v>0.35999668336827639</v>
          </cell>
          <cell r="AN97">
            <v>7.6923076923076927E-2</v>
          </cell>
          <cell r="AO97">
            <v>583</v>
          </cell>
          <cell r="AQ97">
            <v>22812.799999999999</v>
          </cell>
          <cell r="AR97" t="str">
            <v/>
          </cell>
          <cell r="AS97">
            <v>9709</v>
          </cell>
          <cell r="AU97">
            <v>19436.400000000001</v>
          </cell>
          <cell r="AV97" t="str">
            <v/>
          </cell>
          <cell r="AW97">
            <v>16430</v>
          </cell>
          <cell r="AX97" t="str">
            <v/>
          </cell>
          <cell r="AY97" t="str">
            <v/>
          </cell>
          <cell r="AZ97">
            <v>11744</v>
          </cell>
          <cell r="BA97" t="str">
            <v/>
          </cell>
          <cell r="BB97">
            <v>243.65700483099999</v>
          </cell>
          <cell r="BC97" t="str">
            <v/>
          </cell>
          <cell r="BD97">
            <v>346.55990695200001</v>
          </cell>
          <cell r="BE97" t="str">
            <v/>
          </cell>
          <cell r="BF97">
            <v>737.82991461499989</v>
          </cell>
          <cell r="BG97" t="str">
            <v/>
          </cell>
          <cell r="BH97">
            <v>122</v>
          </cell>
          <cell r="BI97">
            <v>131</v>
          </cell>
          <cell r="BJ97">
            <v>16</v>
          </cell>
        </row>
        <row r="98">
          <cell r="A98" t="str">
            <v>5EC</v>
          </cell>
          <cell r="B98" t="str">
            <v>Q24</v>
          </cell>
          <cell r="C98" t="str">
            <v/>
          </cell>
          <cell r="D98" t="str">
            <v/>
          </cell>
          <cell r="E98" t="str">
            <v/>
          </cell>
          <cell r="F98">
            <v>1</v>
          </cell>
          <cell r="G98">
            <v>1</v>
          </cell>
          <cell r="H98">
            <v>0</v>
          </cell>
          <cell r="J98">
            <v>0</v>
          </cell>
          <cell r="K98">
            <v>5.0152000750000001</v>
          </cell>
          <cell r="L98">
            <v>202.51800154899996</v>
          </cell>
          <cell r="M98" t="str">
            <v/>
          </cell>
          <cell r="N98">
            <v>0</v>
          </cell>
          <cell r="Q98" t="str">
            <v/>
          </cell>
          <cell r="R98" t="str">
            <v/>
          </cell>
          <cell r="S98">
            <v>17</v>
          </cell>
          <cell r="X98">
            <v>1</v>
          </cell>
          <cell r="Y98">
            <v>1</v>
          </cell>
          <cell r="Z98">
            <v>1</v>
          </cell>
          <cell r="AA98">
            <v>0</v>
          </cell>
          <cell r="AB98" t="str">
            <v/>
          </cell>
          <cell r="AD98">
            <v>17</v>
          </cell>
          <cell r="AE98">
            <v>97</v>
          </cell>
          <cell r="AF98">
            <v>0.8583131067961165</v>
          </cell>
          <cell r="AG98">
            <v>0</v>
          </cell>
          <cell r="AH98" t="str">
            <v/>
          </cell>
          <cell r="AI98">
            <v>3</v>
          </cell>
          <cell r="AJ98">
            <v>101</v>
          </cell>
          <cell r="AK98">
            <v>643.96107613050947</v>
          </cell>
          <cell r="AL98" t="str">
            <v/>
          </cell>
          <cell r="AM98">
            <v>0.27813579637594305</v>
          </cell>
          <cell r="AN98">
            <v>0.69565217391304346</v>
          </cell>
          <cell r="AO98">
            <v>603</v>
          </cell>
          <cell r="AQ98">
            <v>17116</v>
          </cell>
          <cell r="AR98" t="str">
            <v/>
          </cell>
          <cell r="AS98">
            <v>8958</v>
          </cell>
          <cell r="AU98">
            <v>13173.5</v>
          </cell>
          <cell r="AV98" t="str">
            <v/>
          </cell>
          <cell r="AW98">
            <v>10492</v>
          </cell>
          <cell r="AX98" t="str">
            <v/>
          </cell>
          <cell r="AY98" t="str">
            <v/>
          </cell>
          <cell r="AZ98">
            <v>8254</v>
          </cell>
          <cell r="BA98" t="str">
            <v/>
          </cell>
          <cell r="BB98">
            <v>153.75510018099999</v>
          </cell>
          <cell r="BC98" t="str">
            <v/>
          </cell>
          <cell r="BD98">
            <v>302.99409756800003</v>
          </cell>
          <cell r="BE98" t="str">
            <v/>
          </cell>
          <cell r="BF98">
            <v>686.22358932400005</v>
          </cell>
          <cell r="BG98" t="str">
            <v/>
          </cell>
          <cell r="BH98">
            <v>214</v>
          </cell>
          <cell r="BI98">
            <v>107</v>
          </cell>
          <cell r="BJ98">
            <v>107</v>
          </cell>
        </row>
        <row r="99">
          <cell r="A99" t="str">
            <v>5ED</v>
          </cell>
          <cell r="B99" t="str">
            <v>Q24</v>
          </cell>
          <cell r="C99" t="str">
            <v/>
          </cell>
          <cell r="D99" t="str">
            <v/>
          </cell>
          <cell r="E99">
            <v>0.99684542586750791</v>
          </cell>
          <cell r="F99">
            <v>1</v>
          </cell>
          <cell r="G99">
            <v>1</v>
          </cell>
          <cell r="H99">
            <v>0</v>
          </cell>
          <cell r="J99">
            <v>0</v>
          </cell>
          <cell r="K99">
            <v>4.9200001249999996</v>
          </cell>
          <cell r="L99">
            <v>97.592800130000001</v>
          </cell>
          <cell r="M99" t="str">
            <v/>
          </cell>
          <cell r="N99">
            <v>0</v>
          </cell>
          <cell r="Q99" t="str">
            <v/>
          </cell>
          <cell r="R99">
            <v>1</v>
          </cell>
          <cell r="S99">
            <v>121</v>
          </cell>
          <cell r="X99">
            <v>1</v>
          </cell>
          <cell r="Y99">
            <v>1</v>
          </cell>
          <cell r="Z99">
            <v>1</v>
          </cell>
          <cell r="AA99">
            <v>0</v>
          </cell>
          <cell r="AB99" t="str">
            <v/>
          </cell>
          <cell r="AD99">
            <v>37</v>
          </cell>
          <cell r="AE99">
            <v>172</v>
          </cell>
          <cell r="AF99">
            <v>0.96472422529721302</v>
          </cell>
          <cell r="AG99">
            <v>0</v>
          </cell>
          <cell r="AH99" t="str">
            <v/>
          </cell>
          <cell r="AI99">
            <v>4</v>
          </cell>
          <cell r="AJ99">
            <v>200</v>
          </cell>
          <cell r="AK99">
            <v>1061.0273671886434</v>
          </cell>
          <cell r="AL99">
            <v>0.13793103448275862</v>
          </cell>
          <cell r="AM99">
            <v>0.323661119515885</v>
          </cell>
          <cell r="AN99">
            <v>0</v>
          </cell>
          <cell r="AO99">
            <v>87</v>
          </cell>
          <cell r="AQ99">
            <v>24632</v>
          </cell>
          <cell r="AR99" t="str">
            <v/>
          </cell>
          <cell r="AS99">
            <v>9821</v>
          </cell>
          <cell r="AU99">
            <v>20036.900000000001</v>
          </cell>
          <cell r="AV99" t="str">
            <v/>
          </cell>
          <cell r="AW99">
            <v>16938</v>
          </cell>
          <cell r="AX99" t="str">
            <v/>
          </cell>
          <cell r="AY99" t="str">
            <v/>
          </cell>
          <cell r="AZ99">
            <v>11867.9</v>
          </cell>
          <cell r="BA99" t="str">
            <v/>
          </cell>
          <cell r="BB99">
            <v>198.00790662100002</v>
          </cell>
          <cell r="BC99" t="str">
            <v/>
          </cell>
          <cell r="BD99">
            <v>324.26531159000001</v>
          </cell>
          <cell r="BE99" t="str">
            <v/>
          </cell>
          <cell r="BF99">
            <v>817.58482808999997</v>
          </cell>
          <cell r="BG99" t="str">
            <v/>
          </cell>
          <cell r="BH99">
            <v>551</v>
          </cell>
          <cell r="BI99">
            <v>515</v>
          </cell>
          <cell r="BJ99">
            <v>36</v>
          </cell>
        </row>
        <row r="100">
          <cell r="A100" t="str">
            <v>5EE</v>
          </cell>
          <cell r="B100" t="str">
            <v>Q23</v>
          </cell>
          <cell r="C100" t="str">
            <v/>
          </cell>
          <cell r="D100" t="str">
            <v/>
          </cell>
          <cell r="E100" t="str">
            <v/>
          </cell>
          <cell r="F100">
            <v>1</v>
          </cell>
          <cell r="G100">
            <v>1</v>
          </cell>
          <cell r="H100">
            <v>0</v>
          </cell>
          <cell r="J100">
            <v>0</v>
          </cell>
          <cell r="K100">
            <v>83.76</v>
          </cell>
          <cell r="L100">
            <v>323.58</v>
          </cell>
          <cell r="M100" t="str">
            <v/>
          </cell>
          <cell r="N100">
            <v>1</v>
          </cell>
          <cell r="Q100" t="str">
            <v/>
          </cell>
          <cell r="R100" t="str">
            <v/>
          </cell>
          <cell r="S100" t="str">
            <v/>
          </cell>
          <cell r="X100">
            <v>1</v>
          </cell>
          <cell r="Y100">
            <v>1</v>
          </cell>
          <cell r="Z100">
            <v>0.89473684210526316</v>
          </cell>
          <cell r="AA100">
            <v>0</v>
          </cell>
          <cell r="AB100" t="str">
            <v/>
          </cell>
          <cell r="AD100">
            <v>45</v>
          </cell>
          <cell r="AE100">
            <v>141</v>
          </cell>
          <cell r="AF100">
            <v>0.91622626737130552</v>
          </cell>
          <cell r="AG100">
            <v>0</v>
          </cell>
          <cell r="AH100" t="str">
            <v/>
          </cell>
          <cell r="AI100">
            <v>4</v>
          </cell>
          <cell r="AJ100">
            <v>562</v>
          </cell>
          <cell r="AK100">
            <v>892.21946253637634</v>
          </cell>
          <cell r="AL100">
            <v>0.22277227722772278</v>
          </cell>
          <cell r="AM100">
            <v>0.31949277373353541</v>
          </cell>
          <cell r="AN100">
            <v>0.53125</v>
          </cell>
          <cell r="AO100">
            <v>247.19999999998302</v>
          </cell>
          <cell r="AQ100">
            <v>26496</v>
          </cell>
          <cell r="AR100" t="str">
            <v/>
          </cell>
          <cell r="AS100">
            <v>13810</v>
          </cell>
          <cell r="AU100">
            <v>23002</v>
          </cell>
          <cell r="AV100" t="str">
            <v/>
          </cell>
          <cell r="AW100">
            <v>17313</v>
          </cell>
          <cell r="AX100" t="str">
            <v/>
          </cell>
          <cell r="AY100" t="str">
            <v/>
          </cell>
          <cell r="AZ100">
            <v>13809</v>
          </cell>
          <cell r="BA100" t="str">
            <v/>
          </cell>
          <cell r="BB100">
            <v>248.46</v>
          </cell>
          <cell r="BC100" t="str">
            <v/>
          </cell>
          <cell r="BD100">
            <v>452.49</v>
          </cell>
          <cell r="BE100" t="str">
            <v/>
          </cell>
          <cell r="BF100">
            <v>785.28</v>
          </cell>
          <cell r="BG100" t="str">
            <v/>
          </cell>
          <cell r="BH100">
            <v>398</v>
          </cell>
          <cell r="BI100">
            <v>95</v>
          </cell>
          <cell r="BJ100">
            <v>303</v>
          </cell>
        </row>
        <row r="101">
          <cell r="A101" t="str">
            <v>5EF</v>
          </cell>
          <cell r="B101" t="str">
            <v>Q11</v>
          </cell>
          <cell r="C101" t="str">
            <v/>
          </cell>
          <cell r="D101" t="str">
            <v/>
          </cell>
          <cell r="E101" t="str">
            <v/>
          </cell>
          <cell r="F101">
            <v>1</v>
          </cell>
          <cell r="G101">
            <v>1</v>
          </cell>
          <cell r="H101">
            <v>0</v>
          </cell>
          <cell r="J101">
            <v>0</v>
          </cell>
          <cell r="K101">
            <v>30.785800000000002</v>
          </cell>
          <cell r="L101">
            <v>211.89570000000001</v>
          </cell>
          <cell r="M101" t="str">
            <v/>
          </cell>
          <cell r="N101">
            <v>0</v>
          </cell>
          <cell r="Q101" t="str">
            <v/>
          </cell>
          <cell r="R101" t="str">
            <v/>
          </cell>
          <cell r="S101">
            <v>230</v>
          </cell>
          <cell r="X101">
            <v>1</v>
          </cell>
          <cell r="Y101">
            <v>1</v>
          </cell>
          <cell r="Z101">
            <v>0.8125</v>
          </cell>
          <cell r="AA101">
            <v>0</v>
          </cell>
          <cell r="AB101" t="str">
            <v/>
          </cell>
          <cell r="AD101">
            <v>24</v>
          </cell>
          <cell r="AE101">
            <v>86</v>
          </cell>
          <cell r="AF101">
            <v>0.95875521143537823</v>
          </cell>
          <cell r="AG101">
            <v>0</v>
          </cell>
          <cell r="AH101" t="str">
            <v/>
          </cell>
          <cell r="AI101">
            <v>1.8</v>
          </cell>
          <cell r="AJ101">
            <v>37</v>
          </cell>
          <cell r="AK101">
            <v>462.72994431004525</v>
          </cell>
          <cell r="AL101">
            <v>0.28741092636579574</v>
          </cell>
          <cell r="AM101">
            <v>0.26081690004360675</v>
          </cell>
          <cell r="AN101">
            <v>0.72340425531914898</v>
          </cell>
          <cell r="AO101">
            <v>-1005</v>
          </cell>
          <cell r="AQ101">
            <v>32446</v>
          </cell>
          <cell r="AR101" t="str">
            <v/>
          </cell>
          <cell r="AS101">
            <v>18987</v>
          </cell>
          <cell r="AU101">
            <v>26412</v>
          </cell>
          <cell r="AV101" t="str">
            <v/>
          </cell>
          <cell r="AW101">
            <v>24565</v>
          </cell>
          <cell r="AX101" t="str">
            <v/>
          </cell>
          <cell r="AY101" t="str">
            <v/>
          </cell>
          <cell r="AZ101">
            <v>16668</v>
          </cell>
          <cell r="BA101" t="str">
            <v/>
          </cell>
          <cell r="BB101">
            <v>327.75189999200001</v>
          </cell>
          <cell r="BC101" t="str">
            <v/>
          </cell>
          <cell r="BD101">
            <v>880.92419998600008</v>
          </cell>
          <cell r="BE101" t="str">
            <v/>
          </cell>
          <cell r="BF101">
            <v>1228.7932999699999</v>
          </cell>
          <cell r="BG101" t="str">
            <v/>
          </cell>
          <cell r="BH101">
            <v>58</v>
          </cell>
          <cell r="BI101">
            <v>11</v>
          </cell>
          <cell r="BJ101">
            <v>0</v>
          </cell>
        </row>
        <row r="102">
          <cell r="A102" t="str">
            <v>5EG</v>
          </cell>
          <cell r="B102" t="str">
            <v>Q24</v>
          </cell>
          <cell r="C102" t="str">
            <v/>
          </cell>
          <cell r="D102" t="str">
            <v/>
          </cell>
          <cell r="E102" t="str">
            <v/>
          </cell>
          <cell r="F102">
            <v>1</v>
          </cell>
          <cell r="G102">
            <v>1</v>
          </cell>
          <cell r="H102">
            <v>0</v>
          </cell>
          <cell r="J102">
            <v>0</v>
          </cell>
          <cell r="K102">
            <v>8.2004000000000019</v>
          </cell>
          <cell r="L102">
            <v>90.730399477999995</v>
          </cell>
          <cell r="M102" t="str">
            <v/>
          </cell>
          <cell r="N102">
            <v>0</v>
          </cell>
          <cell r="Q102" t="str">
            <v/>
          </cell>
          <cell r="R102" t="str">
            <v/>
          </cell>
          <cell r="S102">
            <v>155</v>
          </cell>
          <cell r="X102">
            <v>1</v>
          </cell>
          <cell r="Y102">
            <v>1</v>
          </cell>
          <cell r="Z102">
            <v>0.96969696969696972</v>
          </cell>
          <cell r="AA102">
            <v>0</v>
          </cell>
          <cell r="AB102" t="str">
            <v/>
          </cell>
          <cell r="AD102">
            <v>26</v>
          </cell>
          <cell r="AE102">
            <v>101</v>
          </cell>
          <cell r="AF102">
            <v>0.97371656932062711</v>
          </cell>
          <cell r="AG102">
            <v>0</v>
          </cell>
          <cell r="AH102" t="str">
            <v/>
          </cell>
          <cell r="AI102">
            <v>6</v>
          </cell>
          <cell r="AJ102">
            <v>70</v>
          </cell>
          <cell r="AK102">
            <v>910.17499497140875</v>
          </cell>
          <cell r="AL102" t="str">
            <v/>
          </cell>
          <cell r="AM102">
            <v>0.43000270325065892</v>
          </cell>
          <cell r="AN102">
            <v>0.37142857142857144</v>
          </cell>
          <cell r="AO102">
            <v>787</v>
          </cell>
          <cell r="AQ102">
            <v>28450.9</v>
          </cell>
          <cell r="AR102" t="str">
            <v/>
          </cell>
          <cell r="AS102">
            <v>13265</v>
          </cell>
          <cell r="AU102">
            <v>23697.4</v>
          </cell>
          <cell r="AV102" t="str">
            <v/>
          </cell>
          <cell r="AW102">
            <v>20901</v>
          </cell>
          <cell r="AX102" t="str">
            <v/>
          </cell>
          <cell r="AY102" t="str">
            <v/>
          </cell>
          <cell r="AZ102">
            <v>15090</v>
          </cell>
          <cell r="BA102" t="str">
            <v/>
          </cell>
          <cell r="BB102">
            <v>250.894395858</v>
          </cell>
          <cell r="BC102" t="str">
            <v/>
          </cell>
          <cell r="BD102">
            <v>380.892594024</v>
          </cell>
          <cell r="BE102" t="str">
            <v/>
          </cell>
          <cell r="BF102">
            <v>786.43758741199997</v>
          </cell>
          <cell r="BG102" t="str">
            <v/>
          </cell>
          <cell r="BH102">
            <v>114</v>
          </cell>
          <cell r="BI102">
            <v>111</v>
          </cell>
          <cell r="BJ102">
            <v>4</v>
          </cell>
        </row>
        <row r="103">
          <cell r="A103" t="str">
            <v>5EH</v>
          </cell>
          <cell r="B103" t="str">
            <v>Q25</v>
          </cell>
          <cell r="C103" t="str">
            <v/>
          </cell>
          <cell r="D103" t="str">
            <v/>
          </cell>
          <cell r="E103" t="str">
            <v/>
          </cell>
          <cell r="F103">
            <v>1</v>
          </cell>
          <cell r="G103">
            <v>1</v>
          </cell>
          <cell r="H103">
            <v>0</v>
          </cell>
          <cell r="J103">
            <v>0</v>
          </cell>
          <cell r="K103">
            <v>1.5018999889999998</v>
          </cell>
          <cell r="L103">
            <v>100.545899756</v>
          </cell>
          <cell r="M103">
            <v>368</v>
          </cell>
          <cell r="N103">
            <v>0</v>
          </cell>
          <cell r="Q103">
            <v>1</v>
          </cell>
          <cell r="R103">
            <v>1</v>
          </cell>
          <cell r="S103">
            <v>3</v>
          </cell>
          <cell r="X103">
            <v>1</v>
          </cell>
          <cell r="Y103">
            <v>1</v>
          </cell>
          <cell r="Z103">
            <v>1</v>
          </cell>
          <cell r="AA103">
            <v>0</v>
          </cell>
          <cell r="AB103" t="str">
            <v/>
          </cell>
          <cell r="AD103">
            <v>9</v>
          </cell>
          <cell r="AE103">
            <v>238</v>
          </cell>
          <cell r="AF103">
            <v>0.81779389801578839</v>
          </cell>
          <cell r="AG103">
            <v>0</v>
          </cell>
          <cell r="AH103" t="str">
            <v/>
          </cell>
          <cell r="AI103">
            <v>3</v>
          </cell>
          <cell r="AJ103">
            <v>120</v>
          </cell>
          <cell r="AK103">
            <v>777.64339130879171</v>
          </cell>
          <cell r="AL103">
            <v>0.22865853658536586</v>
          </cell>
          <cell r="AM103">
            <v>0.28965232925656176</v>
          </cell>
          <cell r="AN103">
            <v>0.76190476190476186</v>
          </cell>
          <cell r="AO103">
            <v>240</v>
          </cell>
          <cell r="AQ103">
            <v>24470</v>
          </cell>
          <cell r="AR103" t="str">
            <v/>
          </cell>
          <cell r="AS103">
            <v>17393</v>
          </cell>
          <cell r="AU103">
            <v>19840</v>
          </cell>
          <cell r="AV103" t="str">
            <v/>
          </cell>
          <cell r="AW103">
            <v>17101</v>
          </cell>
          <cell r="AX103" t="str">
            <v/>
          </cell>
          <cell r="AY103" t="str">
            <v/>
          </cell>
          <cell r="AZ103">
            <v>11173</v>
          </cell>
          <cell r="BA103" t="str">
            <v/>
          </cell>
          <cell r="BB103">
            <v>237.276899781</v>
          </cell>
          <cell r="BC103" t="str">
            <v/>
          </cell>
          <cell r="BD103">
            <v>346.363099734</v>
          </cell>
          <cell r="BE103" t="str">
            <v/>
          </cell>
          <cell r="BF103">
            <v>475.62809971500002</v>
          </cell>
          <cell r="BG103" t="str">
            <v/>
          </cell>
          <cell r="BH103">
            <v>218</v>
          </cell>
          <cell r="BI103">
            <v>123</v>
          </cell>
          <cell r="BJ103">
            <v>0</v>
          </cell>
        </row>
        <row r="104">
          <cell r="A104" t="str">
            <v>5EJ</v>
          </cell>
          <cell r="B104" t="str">
            <v>Q25</v>
          </cell>
          <cell r="C104" t="str">
            <v/>
          </cell>
          <cell r="D104" t="str">
            <v/>
          </cell>
          <cell r="E104" t="str">
            <v/>
          </cell>
          <cell r="F104">
            <v>1</v>
          </cell>
          <cell r="G104">
            <v>1</v>
          </cell>
          <cell r="H104">
            <v>0</v>
          </cell>
          <cell r="J104">
            <v>0</v>
          </cell>
          <cell r="K104">
            <v>1.61E-2</v>
          </cell>
          <cell r="L104">
            <v>113.828300379</v>
          </cell>
          <cell r="M104">
            <v>0</v>
          </cell>
          <cell r="N104">
            <v>0</v>
          </cell>
          <cell r="Q104" t="str">
            <v/>
          </cell>
          <cell r="R104">
            <v>1</v>
          </cell>
          <cell r="S104">
            <v>11</v>
          </cell>
          <cell r="X104">
            <v>1</v>
          </cell>
          <cell r="Y104">
            <v>1</v>
          </cell>
          <cell r="Z104">
            <v>0.9285714285714286</v>
          </cell>
          <cell r="AA104">
            <v>0</v>
          </cell>
          <cell r="AB104" t="str">
            <v/>
          </cell>
          <cell r="AD104">
            <v>20</v>
          </cell>
          <cell r="AE104">
            <v>344</v>
          </cell>
          <cell r="AF104">
            <v>0.83582851309969375</v>
          </cell>
          <cell r="AG104">
            <v>0</v>
          </cell>
          <cell r="AH104" t="str">
            <v/>
          </cell>
          <cell r="AI104">
            <v>6</v>
          </cell>
          <cell r="AJ104">
            <v>307</v>
          </cell>
          <cell r="AK104">
            <v>1423.9010331825896</v>
          </cell>
          <cell r="AL104">
            <v>0.36266094420600858</v>
          </cell>
          <cell r="AM104">
            <v>0.28632460732984294</v>
          </cell>
          <cell r="AN104">
            <v>0.7</v>
          </cell>
          <cell r="AO104">
            <v>-5129</v>
          </cell>
          <cell r="AQ104">
            <v>28318</v>
          </cell>
          <cell r="AR104" t="str">
            <v/>
          </cell>
          <cell r="AS104">
            <v>20657</v>
          </cell>
          <cell r="AU104">
            <v>20711</v>
          </cell>
          <cell r="AV104" t="str">
            <v/>
          </cell>
          <cell r="AW104">
            <v>17484</v>
          </cell>
          <cell r="AX104" t="str">
            <v/>
          </cell>
          <cell r="AY104" t="str">
            <v/>
          </cell>
          <cell r="AZ104">
            <v>17139</v>
          </cell>
          <cell r="BA104" t="str">
            <v/>
          </cell>
          <cell r="BB104">
            <v>204.30589999200001</v>
          </cell>
          <cell r="BC104">
            <v>1</v>
          </cell>
          <cell r="BD104">
            <v>382.59749998500001</v>
          </cell>
          <cell r="BE104" t="str">
            <v/>
          </cell>
          <cell r="BF104">
            <v>870.48129996199998</v>
          </cell>
          <cell r="BG104" t="str">
            <v/>
          </cell>
          <cell r="BH104">
            <v>742</v>
          </cell>
          <cell r="BI104">
            <v>570</v>
          </cell>
          <cell r="BJ104">
            <v>0</v>
          </cell>
        </row>
        <row r="105">
          <cell r="A105" t="str">
            <v>5EK</v>
          </cell>
          <cell r="B105" t="str">
            <v>Q23</v>
          </cell>
          <cell r="C105" t="str">
            <v/>
          </cell>
          <cell r="D105" t="str">
            <v/>
          </cell>
          <cell r="E105" t="str">
            <v/>
          </cell>
          <cell r="F105">
            <v>1</v>
          </cell>
          <cell r="G105">
            <v>1</v>
          </cell>
          <cell r="H105">
            <v>0</v>
          </cell>
          <cell r="J105">
            <v>0</v>
          </cell>
          <cell r="K105">
            <v>1.1792</v>
          </cell>
          <cell r="L105">
            <v>43.365199998000001</v>
          </cell>
          <cell r="M105" t="str">
            <v/>
          </cell>
          <cell r="N105">
            <v>0</v>
          </cell>
          <cell r="Q105" t="str">
            <v/>
          </cell>
          <cell r="R105" t="str">
            <v/>
          </cell>
          <cell r="S105">
            <v>182</v>
          </cell>
          <cell r="X105">
            <v>1</v>
          </cell>
          <cell r="Y105">
            <v>0.97499999999999998</v>
          </cell>
          <cell r="Z105">
            <v>0.875</v>
          </cell>
          <cell r="AA105">
            <v>0</v>
          </cell>
          <cell r="AB105" t="str">
            <v/>
          </cell>
          <cell r="AD105">
            <v>18</v>
          </cell>
          <cell r="AE105">
            <v>74</v>
          </cell>
          <cell r="AF105">
            <v>1</v>
          </cell>
          <cell r="AG105">
            <v>0</v>
          </cell>
          <cell r="AH105" t="str">
            <v/>
          </cell>
          <cell r="AI105">
            <v>2</v>
          </cell>
          <cell r="AJ105">
            <v>15</v>
          </cell>
          <cell r="AK105">
            <v>609.70962579071715</v>
          </cell>
          <cell r="AL105">
            <v>0.27522935779816515</v>
          </cell>
          <cell r="AM105">
            <v>0.35459881425846801</v>
          </cell>
          <cell r="AN105">
            <v>0.30303030303030304</v>
          </cell>
          <cell r="AO105">
            <v>504</v>
          </cell>
          <cell r="AQ105">
            <v>20659</v>
          </cell>
          <cell r="AR105" t="str">
            <v/>
          </cell>
          <cell r="AS105">
            <v>10288</v>
          </cell>
          <cell r="AU105">
            <v>16558</v>
          </cell>
          <cell r="AV105" t="str">
            <v/>
          </cell>
          <cell r="AW105">
            <v>13666</v>
          </cell>
          <cell r="AX105" t="str">
            <v/>
          </cell>
          <cell r="AY105" t="str">
            <v/>
          </cell>
          <cell r="AZ105">
            <v>8994</v>
          </cell>
          <cell r="BA105" t="str">
            <v/>
          </cell>
          <cell r="BB105">
            <v>83.782999996000001</v>
          </cell>
          <cell r="BC105" t="str">
            <v/>
          </cell>
          <cell r="BD105">
            <v>24.772399994000001</v>
          </cell>
          <cell r="BE105" t="str">
            <v/>
          </cell>
          <cell r="BF105">
            <v>27.951199986999999</v>
          </cell>
          <cell r="BG105" t="str">
            <v/>
          </cell>
          <cell r="BH105">
            <v>300</v>
          </cell>
          <cell r="BI105">
            <v>300</v>
          </cell>
          <cell r="BJ105">
            <v>0</v>
          </cell>
        </row>
        <row r="106">
          <cell r="A106" t="str">
            <v>5EL</v>
          </cell>
          <cell r="B106" t="str">
            <v>Q23</v>
          </cell>
          <cell r="C106" t="str">
            <v/>
          </cell>
          <cell r="D106" t="str">
            <v/>
          </cell>
          <cell r="E106" t="str">
            <v/>
          </cell>
          <cell r="F106">
            <v>1</v>
          </cell>
          <cell r="G106">
            <v>1</v>
          </cell>
          <cell r="H106">
            <v>0</v>
          </cell>
          <cell r="J106">
            <v>0</v>
          </cell>
          <cell r="K106">
            <v>2.5579000000000001</v>
          </cell>
          <cell r="L106">
            <v>57.717100000000002</v>
          </cell>
          <cell r="M106" t="str">
            <v/>
          </cell>
          <cell r="N106">
            <v>0</v>
          </cell>
          <cell r="Q106" t="str">
            <v/>
          </cell>
          <cell r="R106" t="str">
            <v/>
          </cell>
          <cell r="S106">
            <v>318</v>
          </cell>
          <cell r="X106">
            <v>1</v>
          </cell>
          <cell r="Y106">
            <v>1</v>
          </cell>
          <cell r="Z106">
            <v>1</v>
          </cell>
          <cell r="AA106">
            <v>0</v>
          </cell>
          <cell r="AB106" t="str">
            <v/>
          </cell>
          <cell r="AD106">
            <v>22</v>
          </cell>
          <cell r="AE106">
            <v>94</v>
          </cell>
          <cell r="AF106">
            <v>1</v>
          </cell>
          <cell r="AG106">
            <v>0</v>
          </cell>
          <cell r="AH106" t="str">
            <v/>
          </cell>
          <cell r="AI106">
            <v>2</v>
          </cell>
          <cell r="AJ106">
            <v>20</v>
          </cell>
          <cell r="AK106">
            <v>813.04712795299201</v>
          </cell>
          <cell r="AL106">
            <v>0.2762237762237762</v>
          </cell>
          <cell r="AM106">
            <v>0.34182421793948564</v>
          </cell>
          <cell r="AN106">
            <v>0.23076923076923078</v>
          </cell>
          <cell r="AO106">
            <v>2334</v>
          </cell>
          <cell r="AQ106">
            <v>23684</v>
          </cell>
          <cell r="AR106" t="str">
            <v/>
          </cell>
          <cell r="AS106">
            <v>12632</v>
          </cell>
          <cell r="AU106">
            <v>19461</v>
          </cell>
          <cell r="AV106" t="str">
            <v/>
          </cell>
          <cell r="AW106">
            <v>16130</v>
          </cell>
          <cell r="AX106" t="str">
            <v/>
          </cell>
          <cell r="AY106" t="str">
            <v/>
          </cell>
          <cell r="AZ106">
            <v>11440</v>
          </cell>
          <cell r="BA106" t="str">
            <v/>
          </cell>
          <cell r="BB106">
            <v>101.933499998</v>
          </cell>
          <cell r="BC106" t="str">
            <v/>
          </cell>
          <cell r="BD106">
            <v>21.869299996000002</v>
          </cell>
          <cell r="BE106" t="str">
            <v/>
          </cell>
          <cell r="BF106">
            <v>35.637299989999995</v>
          </cell>
          <cell r="BG106" t="str">
            <v/>
          </cell>
          <cell r="BH106">
            <v>333</v>
          </cell>
          <cell r="BI106">
            <v>333</v>
          </cell>
          <cell r="BJ106">
            <v>0</v>
          </cell>
        </row>
        <row r="107">
          <cell r="A107" t="str">
            <v>5EM</v>
          </cell>
          <cell r="B107" t="str">
            <v>Q24</v>
          </cell>
          <cell r="C107" t="str">
            <v/>
          </cell>
          <cell r="D107" t="str">
            <v/>
          </cell>
          <cell r="E107">
            <v>1</v>
          </cell>
          <cell r="F107">
            <v>1</v>
          </cell>
          <cell r="G107">
            <v>1</v>
          </cell>
          <cell r="H107">
            <v>0</v>
          </cell>
          <cell r="J107">
            <v>0</v>
          </cell>
          <cell r="K107">
            <v>19.565199278000001</v>
          </cell>
          <cell r="L107">
            <v>667.22378519400002</v>
          </cell>
          <cell r="M107" t="str">
            <v/>
          </cell>
          <cell r="N107">
            <v>0</v>
          </cell>
          <cell r="Q107" t="str">
            <v/>
          </cell>
          <cell r="R107" t="str">
            <v/>
          </cell>
          <cell r="S107">
            <v>235</v>
          </cell>
          <cell r="X107">
            <v>1</v>
          </cell>
          <cell r="Y107">
            <v>1</v>
          </cell>
          <cell r="Z107">
            <v>0.94871794871794868</v>
          </cell>
          <cell r="AA107">
            <v>0</v>
          </cell>
          <cell r="AB107" t="str">
            <v/>
          </cell>
          <cell r="AD107">
            <v>92</v>
          </cell>
          <cell r="AE107">
            <v>473</v>
          </cell>
          <cell r="AF107">
            <v>0.90622126301961159</v>
          </cell>
          <cell r="AG107">
            <v>0</v>
          </cell>
          <cell r="AH107" t="str">
            <v/>
          </cell>
          <cell r="AI107">
            <v>4</v>
          </cell>
          <cell r="AJ107">
            <v>53</v>
          </cell>
          <cell r="AK107">
            <v>869.60381755632011</v>
          </cell>
          <cell r="AL107">
            <v>0.21476510067114093</v>
          </cell>
          <cell r="AM107">
            <v>0.28701932199101893</v>
          </cell>
          <cell r="AN107">
            <v>0.67256637168141598</v>
          </cell>
          <cell r="AO107">
            <v>342</v>
          </cell>
          <cell r="AQ107">
            <v>56509.2</v>
          </cell>
          <cell r="AR107" t="str">
            <v/>
          </cell>
          <cell r="AS107">
            <v>37441</v>
          </cell>
          <cell r="AU107">
            <v>41388.6</v>
          </cell>
          <cell r="AV107" t="str">
            <v/>
          </cell>
          <cell r="AW107">
            <v>31108</v>
          </cell>
          <cell r="AX107" t="str">
            <v/>
          </cell>
          <cell r="AY107" t="str">
            <v/>
          </cell>
          <cell r="AZ107">
            <v>28484</v>
          </cell>
          <cell r="BA107" t="str">
            <v/>
          </cell>
          <cell r="BB107">
            <v>494.08638570200003</v>
          </cell>
          <cell r="BC107" t="str">
            <v/>
          </cell>
          <cell r="BD107">
            <v>834.28838193600006</v>
          </cell>
          <cell r="BE107" t="str">
            <v/>
          </cell>
          <cell r="BF107">
            <v>1609.0613783129998</v>
          </cell>
          <cell r="BG107" t="str">
            <v/>
          </cell>
          <cell r="BH107">
            <v>462</v>
          </cell>
          <cell r="BI107">
            <v>231</v>
          </cell>
          <cell r="BJ107">
            <v>231</v>
          </cell>
        </row>
        <row r="108">
          <cell r="A108" t="str">
            <v>5EN</v>
          </cell>
          <cell r="B108" t="str">
            <v>Q23</v>
          </cell>
          <cell r="C108" t="str">
            <v/>
          </cell>
          <cell r="D108" t="str">
            <v/>
          </cell>
          <cell r="E108" t="str">
            <v/>
          </cell>
          <cell r="F108">
            <v>1</v>
          </cell>
          <cell r="G108">
            <v>1</v>
          </cell>
          <cell r="H108">
            <v>0</v>
          </cell>
          <cell r="J108">
            <v>0</v>
          </cell>
          <cell r="K108">
            <v>78.281900000000007</v>
          </cell>
          <cell r="L108">
            <v>251.5951</v>
          </cell>
          <cell r="M108" t="str">
            <v/>
          </cell>
          <cell r="N108">
            <v>0</v>
          </cell>
          <cell r="Q108" t="str">
            <v/>
          </cell>
          <cell r="R108" t="str">
            <v/>
          </cell>
          <cell r="S108">
            <v>11</v>
          </cell>
          <cell r="X108">
            <v>1</v>
          </cell>
          <cell r="Y108">
            <v>1</v>
          </cell>
          <cell r="Z108">
            <v>1</v>
          </cell>
          <cell r="AA108">
            <v>0</v>
          </cell>
          <cell r="AB108" t="str">
            <v/>
          </cell>
          <cell r="AD108">
            <v>40</v>
          </cell>
          <cell r="AE108">
            <v>135</v>
          </cell>
          <cell r="AF108">
            <v>0.92626367899947892</v>
          </cell>
          <cell r="AG108">
            <v>0</v>
          </cell>
          <cell r="AH108" t="str">
            <v/>
          </cell>
          <cell r="AI108">
            <v>3</v>
          </cell>
          <cell r="AJ108">
            <v>392</v>
          </cell>
          <cell r="AK108">
            <v>444.49445788555676</v>
          </cell>
          <cell r="AL108">
            <v>0.11803278688524591</v>
          </cell>
          <cell r="AM108">
            <v>0.22157150648152033</v>
          </cell>
          <cell r="AN108">
            <v>0.44303797468354428</v>
          </cell>
          <cell r="AO108">
            <v>8</v>
          </cell>
          <cell r="AQ108">
            <v>24917</v>
          </cell>
          <cell r="AR108" t="str">
            <v/>
          </cell>
          <cell r="AS108">
            <v>12376</v>
          </cell>
          <cell r="AU108">
            <v>21661</v>
          </cell>
          <cell r="AV108" t="str">
            <v/>
          </cell>
          <cell r="AW108">
            <v>15754</v>
          </cell>
          <cell r="AX108" t="str">
            <v/>
          </cell>
          <cell r="AY108" t="str">
            <v/>
          </cell>
          <cell r="AZ108">
            <v>10745</v>
          </cell>
          <cell r="BA108" t="str">
            <v/>
          </cell>
          <cell r="BB108">
            <v>235.213499998</v>
          </cell>
          <cell r="BC108" t="str">
            <v/>
          </cell>
          <cell r="BD108">
            <v>430.68929999599999</v>
          </cell>
          <cell r="BE108" t="str">
            <v/>
          </cell>
          <cell r="BF108">
            <v>746.67729998999994</v>
          </cell>
          <cell r="BG108" t="str">
            <v/>
          </cell>
          <cell r="BH108">
            <v>475</v>
          </cell>
          <cell r="BI108">
            <v>102</v>
          </cell>
          <cell r="BJ108">
            <v>373</v>
          </cell>
        </row>
        <row r="109">
          <cell r="A109" t="str">
            <v>5EP</v>
          </cell>
          <cell r="B109" t="str">
            <v>Q23</v>
          </cell>
          <cell r="C109" t="str">
            <v/>
          </cell>
          <cell r="D109" t="str">
            <v/>
          </cell>
          <cell r="E109" t="str">
            <v/>
          </cell>
          <cell r="F109">
            <v>1</v>
          </cell>
          <cell r="G109">
            <v>1</v>
          </cell>
          <cell r="H109">
            <v>0</v>
          </cell>
          <cell r="J109">
            <v>0</v>
          </cell>
          <cell r="K109">
            <v>78.225999999999999</v>
          </cell>
          <cell r="L109">
            <v>197.37349999999998</v>
          </cell>
          <cell r="M109" t="str">
            <v/>
          </cell>
          <cell r="N109">
            <v>0</v>
          </cell>
          <cell r="Q109" t="str">
            <v/>
          </cell>
          <cell r="R109" t="str">
            <v/>
          </cell>
          <cell r="S109">
            <v>2</v>
          </cell>
          <cell r="X109">
            <v>1</v>
          </cell>
          <cell r="Y109">
            <v>1</v>
          </cell>
          <cell r="Z109">
            <v>0.93333333333333335</v>
          </cell>
          <cell r="AA109">
            <v>0</v>
          </cell>
          <cell r="AB109" t="str">
            <v/>
          </cell>
          <cell r="AD109">
            <v>32</v>
          </cell>
          <cell r="AE109">
            <v>91</v>
          </cell>
          <cell r="AF109">
            <v>0.90683991174307432</v>
          </cell>
          <cell r="AG109">
            <v>0</v>
          </cell>
          <cell r="AH109" t="str">
            <v/>
          </cell>
          <cell r="AI109">
            <v>3.6</v>
          </cell>
          <cell r="AJ109">
            <v>159</v>
          </cell>
          <cell r="AK109">
            <v>524.94636417583422</v>
          </cell>
          <cell r="AL109">
            <v>8.0536912751677847E-2</v>
          </cell>
          <cell r="AM109">
            <v>0.23477041630568601</v>
          </cell>
          <cell r="AN109">
            <v>0.4</v>
          </cell>
          <cell r="AO109">
            <v>52</v>
          </cell>
          <cell r="AQ109">
            <v>24303</v>
          </cell>
          <cell r="AR109" t="str">
            <v/>
          </cell>
          <cell r="AS109">
            <v>11142</v>
          </cell>
          <cell r="AU109">
            <v>21590</v>
          </cell>
          <cell r="AV109" t="str">
            <v/>
          </cell>
          <cell r="AW109">
            <v>16321</v>
          </cell>
          <cell r="AX109" t="str">
            <v/>
          </cell>
          <cell r="AY109" t="str">
            <v/>
          </cell>
          <cell r="AZ109">
            <v>11010</v>
          </cell>
          <cell r="BA109" t="str">
            <v/>
          </cell>
          <cell r="BB109">
            <v>232.20489999699998</v>
          </cell>
          <cell r="BC109" t="str">
            <v/>
          </cell>
          <cell r="BD109">
            <v>417.89559999400001</v>
          </cell>
          <cell r="BE109" t="str">
            <v/>
          </cell>
          <cell r="BF109">
            <v>722.62869998899998</v>
          </cell>
          <cell r="BG109" t="str">
            <v/>
          </cell>
          <cell r="BH109">
            <v>472</v>
          </cell>
          <cell r="BI109">
            <v>104</v>
          </cell>
          <cell r="BJ109">
            <v>368</v>
          </cell>
        </row>
        <row r="110">
          <cell r="A110" t="str">
            <v>5EQ</v>
          </cell>
          <cell r="B110" t="str">
            <v>Q23</v>
          </cell>
          <cell r="C110" t="str">
            <v/>
          </cell>
          <cell r="D110" t="str">
            <v/>
          </cell>
          <cell r="E110" t="str">
            <v/>
          </cell>
          <cell r="F110">
            <v>1</v>
          </cell>
          <cell r="G110">
            <v>1</v>
          </cell>
          <cell r="H110">
            <v>0</v>
          </cell>
          <cell r="J110">
            <v>0</v>
          </cell>
          <cell r="K110">
            <v>118.04</v>
          </cell>
          <cell r="L110">
            <v>346.87</v>
          </cell>
          <cell r="M110">
            <v>0</v>
          </cell>
          <cell r="N110">
            <v>0</v>
          </cell>
          <cell r="Q110" t="str">
            <v/>
          </cell>
          <cell r="R110" t="str">
            <v/>
          </cell>
          <cell r="S110">
            <v>11</v>
          </cell>
          <cell r="X110">
            <v>1</v>
          </cell>
          <cell r="Y110">
            <v>1</v>
          </cell>
          <cell r="Z110">
            <v>0.80952380952380953</v>
          </cell>
          <cell r="AA110">
            <v>0</v>
          </cell>
          <cell r="AB110" t="str">
            <v/>
          </cell>
          <cell r="AD110">
            <v>41</v>
          </cell>
          <cell r="AE110">
            <v>179</v>
          </cell>
          <cell r="AF110">
            <v>0.9551001251564456</v>
          </cell>
          <cell r="AG110">
            <v>0</v>
          </cell>
          <cell r="AH110" t="str">
            <v/>
          </cell>
          <cell r="AI110">
            <v>1</v>
          </cell>
          <cell r="AJ110">
            <v>450</v>
          </cell>
          <cell r="AK110">
            <v>719.04528855927413</v>
          </cell>
          <cell r="AL110">
            <v>0.21990740740740741</v>
          </cell>
          <cell r="AM110">
            <v>0.29222463480369376</v>
          </cell>
          <cell r="AN110">
            <v>0.51020408163265307</v>
          </cell>
          <cell r="AO110">
            <v>56</v>
          </cell>
          <cell r="AQ110">
            <v>34310</v>
          </cell>
          <cell r="AR110" t="str">
            <v/>
          </cell>
          <cell r="AS110">
            <v>17730</v>
          </cell>
          <cell r="AU110">
            <v>30028</v>
          </cell>
          <cell r="AV110" t="str">
            <v/>
          </cell>
          <cell r="AW110">
            <v>23688</v>
          </cell>
          <cell r="AX110" t="str">
            <v/>
          </cell>
          <cell r="AY110" t="str">
            <v/>
          </cell>
          <cell r="AZ110">
            <v>18602</v>
          </cell>
          <cell r="BA110" t="str">
            <v/>
          </cell>
          <cell r="BB110">
            <v>384.3</v>
          </cell>
          <cell r="BC110" t="str">
            <v/>
          </cell>
          <cell r="BD110">
            <v>679.95</v>
          </cell>
          <cell r="BE110" t="str">
            <v/>
          </cell>
          <cell r="BF110">
            <v>1310.4000000000001</v>
          </cell>
          <cell r="BG110" t="str">
            <v/>
          </cell>
          <cell r="BH110">
            <v>694</v>
          </cell>
          <cell r="BI110">
            <v>152</v>
          </cell>
          <cell r="BJ110">
            <v>542</v>
          </cell>
        </row>
        <row r="111">
          <cell r="A111" t="str">
            <v>5ER</v>
          </cell>
          <cell r="B111" t="str">
            <v>Q24</v>
          </cell>
          <cell r="C111" t="str">
            <v/>
          </cell>
          <cell r="D111" t="str">
            <v/>
          </cell>
          <cell r="E111">
            <v>1</v>
          </cell>
          <cell r="F111">
            <v>1</v>
          </cell>
          <cell r="G111">
            <v>1</v>
          </cell>
          <cell r="H111">
            <v>0</v>
          </cell>
          <cell r="J111">
            <v>0</v>
          </cell>
          <cell r="K111">
            <v>5.195399943</v>
          </cell>
          <cell r="L111">
            <v>174.37809820899997</v>
          </cell>
          <cell r="M111">
            <v>250</v>
          </cell>
          <cell r="N111">
            <v>0</v>
          </cell>
          <cell r="Q111">
            <v>1</v>
          </cell>
          <cell r="R111">
            <v>1</v>
          </cell>
          <cell r="S111">
            <v>83</v>
          </cell>
          <cell r="X111">
            <v>0.97826086956521741</v>
          </cell>
          <cell r="Y111">
            <v>0.94871794871794868</v>
          </cell>
          <cell r="Z111">
            <v>0.8571428571428571</v>
          </cell>
          <cell r="AA111">
            <v>0</v>
          </cell>
          <cell r="AB111" t="str">
            <v/>
          </cell>
          <cell r="AD111">
            <v>28</v>
          </cell>
          <cell r="AE111">
            <v>171</v>
          </cell>
          <cell r="AF111">
            <v>0.99838144051793909</v>
          </cell>
          <cell r="AG111">
            <v>0</v>
          </cell>
          <cell r="AH111" t="str">
            <v/>
          </cell>
          <cell r="AI111">
            <v>4</v>
          </cell>
          <cell r="AJ111">
            <v>96</v>
          </cell>
          <cell r="AK111">
            <v>1225.8422010878783</v>
          </cell>
          <cell r="AL111">
            <v>0.12624584717607973</v>
          </cell>
          <cell r="AM111">
            <v>0.34880330301270884</v>
          </cell>
          <cell r="AN111">
            <v>0.45454545454545453</v>
          </cell>
          <cell r="AO111">
            <v>104</v>
          </cell>
          <cell r="AQ111">
            <v>19430</v>
          </cell>
          <cell r="AR111" t="str">
            <v/>
          </cell>
          <cell r="AS111">
            <v>9326</v>
          </cell>
          <cell r="AU111">
            <v>15618.6</v>
          </cell>
          <cell r="AV111" t="str">
            <v/>
          </cell>
          <cell r="AW111">
            <v>13657</v>
          </cell>
          <cell r="AX111" t="str">
            <v/>
          </cell>
          <cell r="AY111" t="str">
            <v/>
          </cell>
          <cell r="AZ111">
            <v>8875.36</v>
          </cell>
          <cell r="BA111" t="str">
            <v/>
          </cell>
          <cell r="BB111">
            <v>176.120199998</v>
          </cell>
          <cell r="BC111">
            <v>26</v>
          </cell>
          <cell r="BD111">
            <v>236.21080112800001</v>
          </cell>
          <cell r="BE111" t="str">
            <v/>
          </cell>
          <cell r="BF111">
            <v>608.44330567599991</v>
          </cell>
          <cell r="BG111" t="str">
            <v/>
          </cell>
          <cell r="BH111">
            <v>220</v>
          </cell>
          <cell r="BI111">
            <v>238</v>
          </cell>
          <cell r="BJ111">
            <v>238</v>
          </cell>
        </row>
        <row r="112">
          <cell r="A112" t="str">
            <v>5ET</v>
          </cell>
          <cell r="B112" t="str">
            <v>Q24</v>
          </cell>
          <cell r="C112" t="str">
            <v/>
          </cell>
          <cell r="D112" t="str">
            <v/>
          </cell>
          <cell r="E112" t="str">
            <v/>
          </cell>
          <cell r="F112">
            <v>1</v>
          </cell>
          <cell r="G112">
            <v>1</v>
          </cell>
          <cell r="H112">
            <v>0</v>
          </cell>
          <cell r="J112">
            <v>0</v>
          </cell>
          <cell r="K112">
            <v>3.1597</v>
          </cell>
          <cell r="L112">
            <v>77.517700000999994</v>
          </cell>
          <cell r="M112" t="str">
            <v/>
          </cell>
          <cell r="N112">
            <v>0</v>
          </cell>
          <cell r="Q112" t="str">
            <v/>
          </cell>
          <cell r="R112" t="str">
            <v/>
          </cell>
          <cell r="S112">
            <v>658</v>
          </cell>
          <cell r="X112">
            <v>1</v>
          </cell>
          <cell r="Y112">
            <v>0.97368421052631582</v>
          </cell>
          <cell r="Z112">
            <v>0.8666666666666667</v>
          </cell>
          <cell r="AA112">
            <v>0</v>
          </cell>
          <cell r="AB112" t="str">
            <v/>
          </cell>
          <cell r="AD112">
            <v>18</v>
          </cell>
          <cell r="AE112">
            <v>124</v>
          </cell>
          <cell r="AF112">
            <v>0.84978860979855753</v>
          </cell>
          <cell r="AG112">
            <v>0</v>
          </cell>
          <cell r="AH112" t="str">
            <v/>
          </cell>
          <cell r="AI112">
            <v>2.8</v>
          </cell>
          <cell r="AJ112">
            <v>45</v>
          </cell>
          <cell r="AK112">
            <v>714.71848843210739</v>
          </cell>
          <cell r="AL112" t="str">
            <v/>
          </cell>
          <cell r="AM112">
            <v>0.28134999330843258</v>
          </cell>
          <cell r="AN112">
            <v>0.58064516129032262</v>
          </cell>
          <cell r="AO112">
            <v>267</v>
          </cell>
          <cell r="AQ112">
            <v>24876</v>
          </cell>
          <cell r="AR112" t="str">
            <v/>
          </cell>
          <cell r="AS112">
            <v>11695</v>
          </cell>
          <cell r="AU112">
            <v>20417</v>
          </cell>
          <cell r="AV112" t="str">
            <v/>
          </cell>
          <cell r="AW112">
            <v>12240</v>
          </cell>
          <cell r="AX112" t="str">
            <v/>
          </cell>
          <cell r="AY112" t="str">
            <v/>
          </cell>
          <cell r="AZ112">
            <v>9495</v>
          </cell>
          <cell r="BA112" t="str">
            <v/>
          </cell>
          <cell r="BB112">
            <v>106.44570000099999</v>
          </cell>
          <cell r="BC112" t="str">
            <v/>
          </cell>
          <cell r="BD112">
            <v>28.464299983</v>
          </cell>
          <cell r="BE112" t="str">
            <v/>
          </cell>
          <cell r="BF112">
            <v>58.394299934000003</v>
          </cell>
          <cell r="BG112" t="str">
            <v/>
          </cell>
          <cell r="BH112">
            <v>211</v>
          </cell>
          <cell r="BI112">
            <v>195</v>
          </cell>
          <cell r="BJ112">
            <v>16</v>
          </cell>
        </row>
        <row r="113">
          <cell r="A113" t="str">
            <v>5EV</v>
          </cell>
          <cell r="B113" t="str">
            <v>Q24</v>
          </cell>
          <cell r="C113" t="str">
            <v/>
          </cell>
          <cell r="D113" t="str">
            <v/>
          </cell>
          <cell r="E113" t="str">
            <v/>
          </cell>
          <cell r="F113">
            <v>1</v>
          </cell>
          <cell r="G113">
            <v>1</v>
          </cell>
          <cell r="H113">
            <v>0</v>
          </cell>
          <cell r="J113">
            <v>0</v>
          </cell>
          <cell r="K113">
            <v>8.6064000850000006</v>
          </cell>
          <cell r="L113">
            <v>323.20920186299998</v>
          </cell>
          <cell r="M113" t="str">
            <v/>
          </cell>
          <cell r="N113">
            <v>0</v>
          </cell>
          <cell r="Q113" t="str">
            <v/>
          </cell>
          <cell r="R113" t="str">
            <v/>
          </cell>
          <cell r="S113">
            <v>81</v>
          </cell>
          <cell r="X113">
            <v>0.98936170212765961</v>
          </cell>
          <cell r="Y113">
            <v>0.98333333333333328</v>
          </cell>
          <cell r="Z113">
            <v>0.96296296296296291</v>
          </cell>
          <cell r="AA113">
            <v>0</v>
          </cell>
          <cell r="AB113" t="str">
            <v/>
          </cell>
          <cell r="AD113">
            <v>16</v>
          </cell>
          <cell r="AE113">
            <v>119</v>
          </cell>
          <cell r="AF113">
            <v>0.82308756671278904</v>
          </cell>
          <cell r="AG113">
            <v>0</v>
          </cell>
          <cell r="AH113" t="str">
            <v/>
          </cell>
          <cell r="AI113">
            <v>3.8</v>
          </cell>
          <cell r="AJ113">
            <v>76</v>
          </cell>
          <cell r="AK113">
            <v>1075.2309102446591</v>
          </cell>
          <cell r="AL113">
            <v>0.12218649517684887</v>
          </cell>
          <cell r="AM113">
            <v>0.30997044334975371</v>
          </cell>
          <cell r="AN113">
            <v>0.7142857142857143</v>
          </cell>
          <cell r="AO113">
            <v>789</v>
          </cell>
          <cell r="AQ113">
            <v>24252.400000000001</v>
          </cell>
          <cell r="AR113" t="str">
            <v/>
          </cell>
          <cell r="AS113">
            <v>14003</v>
          </cell>
          <cell r="AU113">
            <v>19066.8</v>
          </cell>
          <cell r="AV113" t="str">
            <v/>
          </cell>
          <cell r="AW113">
            <v>15355</v>
          </cell>
          <cell r="AX113" t="str">
            <v/>
          </cell>
          <cell r="AY113" t="str">
            <v/>
          </cell>
          <cell r="AZ113">
            <v>10915.5</v>
          </cell>
          <cell r="BA113" t="str">
            <v/>
          </cell>
          <cell r="BB113">
            <v>223.29080126300002</v>
          </cell>
          <cell r="BC113" t="str">
            <v/>
          </cell>
          <cell r="BD113">
            <v>358.844400882</v>
          </cell>
          <cell r="BE113" t="str">
            <v/>
          </cell>
          <cell r="BF113">
            <v>753.03639865000002</v>
          </cell>
          <cell r="BG113" t="str">
            <v/>
          </cell>
          <cell r="BH113">
            <v>255</v>
          </cell>
          <cell r="BI113">
            <v>138</v>
          </cell>
          <cell r="BJ113">
            <v>117</v>
          </cell>
        </row>
        <row r="114">
          <cell r="A114" t="str">
            <v>5EX</v>
          </cell>
          <cell r="B114" t="str">
            <v>Q24</v>
          </cell>
          <cell r="C114" t="str">
            <v/>
          </cell>
          <cell r="D114" t="str">
            <v/>
          </cell>
          <cell r="E114" t="str">
            <v/>
          </cell>
          <cell r="F114">
            <v>1</v>
          </cell>
          <cell r="G114">
            <v>1</v>
          </cell>
          <cell r="H114">
            <v>0</v>
          </cell>
          <cell r="J114">
            <v>0</v>
          </cell>
          <cell r="K114">
            <v>7.6816002000000001</v>
          </cell>
          <cell r="L114">
            <v>126.78380033699999</v>
          </cell>
          <cell r="M114" t="str">
            <v/>
          </cell>
          <cell r="N114">
            <v>0</v>
          </cell>
          <cell r="Q114" t="str">
            <v/>
          </cell>
          <cell r="R114" t="str">
            <v/>
          </cell>
          <cell r="S114">
            <v>69</v>
          </cell>
          <cell r="X114">
            <v>0.99122807017543857</v>
          </cell>
          <cell r="Y114">
            <v>0.98</v>
          </cell>
          <cell r="Z114">
            <v>1</v>
          </cell>
          <cell r="AA114">
            <v>0</v>
          </cell>
          <cell r="AB114" t="str">
            <v/>
          </cell>
          <cell r="AD114">
            <v>19</v>
          </cell>
          <cell r="AE114">
            <v>225</v>
          </cell>
          <cell r="AF114">
            <v>0.91279985991945367</v>
          </cell>
          <cell r="AG114">
            <v>0</v>
          </cell>
          <cell r="AH114" t="str">
            <v/>
          </cell>
          <cell r="AI114">
            <v>4.5</v>
          </cell>
          <cell r="AJ114">
            <v>83</v>
          </cell>
          <cell r="AK114">
            <v>802.93244894396923</v>
          </cell>
          <cell r="AL114">
            <v>0.12808988764044943</v>
          </cell>
          <cell r="AM114">
            <v>0.27221481493983224</v>
          </cell>
          <cell r="AN114">
            <v>0.23684210526315788</v>
          </cell>
          <cell r="AO114">
            <v>1413.1000000000101</v>
          </cell>
          <cell r="AQ114">
            <v>26832.6</v>
          </cell>
          <cell r="AR114" t="str">
            <v/>
          </cell>
          <cell r="AS114">
            <v>12555</v>
          </cell>
          <cell r="AU114">
            <v>23273.3</v>
          </cell>
          <cell r="AV114" t="str">
            <v/>
          </cell>
          <cell r="AW114">
            <v>21161</v>
          </cell>
          <cell r="AX114" t="str">
            <v/>
          </cell>
          <cell r="AY114" t="str">
            <v/>
          </cell>
          <cell r="AZ114">
            <v>13624.9</v>
          </cell>
          <cell r="BA114" t="str">
            <v/>
          </cell>
          <cell r="BB114">
            <v>319.95621018499997</v>
          </cell>
          <cell r="BC114">
            <v>2</v>
          </cell>
          <cell r="BD114">
            <v>540.92561745099999</v>
          </cell>
          <cell r="BE114" t="str">
            <v/>
          </cell>
          <cell r="BF114">
            <v>1257.663441768</v>
          </cell>
          <cell r="BG114" t="str">
            <v/>
          </cell>
          <cell r="BH114">
            <v>546</v>
          </cell>
          <cell r="BI114">
            <v>377</v>
          </cell>
          <cell r="BJ114">
            <v>169</v>
          </cell>
        </row>
        <row r="115">
          <cell r="A115" t="str">
            <v>5EY</v>
          </cell>
          <cell r="B115" t="str">
            <v>Q25</v>
          </cell>
          <cell r="C115" t="str">
            <v/>
          </cell>
          <cell r="D115" t="str">
            <v/>
          </cell>
          <cell r="E115" t="str">
            <v/>
          </cell>
          <cell r="F115">
            <v>1</v>
          </cell>
          <cell r="G115">
            <v>1</v>
          </cell>
          <cell r="H115">
            <v>0</v>
          </cell>
          <cell r="J115">
            <v>0</v>
          </cell>
          <cell r="K115">
            <v>1.9E-3</v>
          </cell>
          <cell r="L115">
            <v>138.63749990700001</v>
          </cell>
          <cell r="M115" t="str">
            <v/>
          </cell>
          <cell r="N115">
            <v>0</v>
          </cell>
          <cell r="Q115" t="str">
            <v/>
          </cell>
          <cell r="R115" t="str">
            <v/>
          </cell>
          <cell r="S115">
            <v>81</v>
          </cell>
          <cell r="X115">
            <v>1</v>
          </cell>
          <cell r="Y115">
            <v>0.94444444444444442</v>
          </cell>
          <cell r="Z115">
            <v>0.9375</v>
          </cell>
          <cell r="AA115">
            <v>0</v>
          </cell>
          <cell r="AB115" t="str">
            <v/>
          </cell>
          <cell r="AD115">
            <v>37</v>
          </cell>
          <cell r="AE115">
            <v>327</v>
          </cell>
          <cell r="AF115">
            <v>0.96014146434716119</v>
          </cell>
          <cell r="AG115">
            <v>0</v>
          </cell>
          <cell r="AH115" t="str">
            <v/>
          </cell>
          <cell r="AI115">
            <v>4</v>
          </cell>
          <cell r="AJ115">
            <v>306</v>
          </cell>
          <cell r="AK115">
            <v>517.84036532873029</v>
          </cell>
          <cell r="AL115">
            <v>0.1043613707165109</v>
          </cell>
          <cell r="AM115">
            <v>0.32626060030261445</v>
          </cell>
          <cell r="AN115">
            <v>0.7407407407407407</v>
          </cell>
          <cell r="AO115">
            <v>283</v>
          </cell>
          <cell r="AQ115">
            <v>34998</v>
          </cell>
          <cell r="AR115" t="str">
            <v/>
          </cell>
          <cell r="AS115">
            <v>23850</v>
          </cell>
          <cell r="AU115">
            <v>24652</v>
          </cell>
          <cell r="AV115" t="str">
            <v/>
          </cell>
          <cell r="AW115">
            <v>17754</v>
          </cell>
          <cell r="AX115" t="str">
            <v/>
          </cell>
          <cell r="AY115" t="str">
            <v/>
          </cell>
          <cell r="AZ115">
            <v>18544</v>
          </cell>
          <cell r="BA115" t="str">
            <v/>
          </cell>
          <cell r="BB115">
            <v>302.15289999599997</v>
          </cell>
          <cell r="BC115" t="str">
            <v/>
          </cell>
          <cell r="BD115">
            <v>550.35509999099997</v>
          </cell>
          <cell r="BE115" t="str">
            <v/>
          </cell>
          <cell r="BF115">
            <v>1114.970099975</v>
          </cell>
          <cell r="BG115" t="str">
            <v/>
          </cell>
          <cell r="BH115">
            <v>990</v>
          </cell>
          <cell r="BI115">
            <v>805</v>
          </cell>
          <cell r="BJ115">
            <v>0</v>
          </cell>
        </row>
        <row r="116">
          <cell r="A116" t="str">
            <v>5F1</v>
          </cell>
          <cell r="B116" t="str">
            <v>Q21</v>
          </cell>
          <cell r="C116" t="str">
            <v/>
          </cell>
          <cell r="D116" t="str">
            <v/>
          </cell>
          <cell r="E116">
            <v>1</v>
          </cell>
          <cell r="F116">
            <v>1</v>
          </cell>
          <cell r="G116">
            <v>1</v>
          </cell>
          <cell r="H116">
            <v>0</v>
          </cell>
          <cell r="J116">
            <v>42</v>
          </cell>
          <cell r="K116">
            <v>162.006</v>
          </cell>
          <cell r="L116">
            <v>3494.0335</v>
          </cell>
          <cell r="M116">
            <v>132</v>
          </cell>
          <cell r="N116">
            <v>3</v>
          </cell>
          <cell r="Q116" t="str">
            <v/>
          </cell>
          <cell r="R116" t="str">
            <v/>
          </cell>
          <cell r="S116">
            <v>266</v>
          </cell>
          <cell r="X116">
            <v>1</v>
          </cell>
          <cell r="Y116">
            <v>0.98958333333333337</v>
          </cell>
          <cell r="Z116">
            <v>0.97916666666666663</v>
          </cell>
          <cell r="AA116">
            <v>0</v>
          </cell>
          <cell r="AB116" t="str">
            <v/>
          </cell>
          <cell r="AD116">
            <v>80</v>
          </cell>
          <cell r="AE116">
            <v>305</v>
          </cell>
          <cell r="AF116">
            <v>0.96146564205368079</v>
          </cell>
          <cell r="AG116">
            <v>0</v>
          </cell>
          <cell r="AH116" t="str">
            <v/>
          </cell>
          <cell r="AI116">
            <v>6</v>
          </cell>
          <cell r="AJ116">
            <v>349</v>
          </cell>
          <cell r="AK116">
            <v>914.230058639248</v>
          </cell>
          <cell r="AL116">
            <v>0.26068965517241377</v>
          </cell>
          <cell r="AM116">
            <v>0.2850878919706305</v>
          </cell>
          <cell r="AN116">
            <v>0.19178082191780821</v>
          </cell>
          <cell r="AO116">
            <v>0</v>
          </cell>
          <cell r="AQ116">
            <v>44600</v>
          </cell>
          <cell r="AR116" t="str">
            <v/>
          </cell>
          <cell r="AS116">
            <v>13488</v>
          </cell>
          <cell r="AU116">
            <v>38576</v>
          </cell>
          <cell r="AV116" t="str">
            <v/>
          </cell>
          <cell r="AW116">
            <v>26219</v>
          </cell>
          <cell r="AX116" t="str">
            <v/>
          </cell>
          <cell r="AY116" t="str">
            <v/>
          </cell>
          <cell r="AZ116">
            <v>25636</v>
          </cell>
          <cell r="BA116" t="str">
            <v/>
          </cell>
          <cell r="BB116">
            <v>302.09319999799999</v>
          </cell>
          <cell r="BC116" t="str">
            <v/>
          </cell>
          <cell r="BD116">
            <v>919.096999998</v>
          </cell>
          <cell r="BE116" t="str">
            <v/>
          </cell>
          <cell r="BF116">
            <v>1264.141499996</v>
          </cell>
          <cell r="BG116" t="str">
            <v/>
          </cell>
          <cell r="BH116">
            <v>1925</v>
          </cell>
          <cell r="BI116">
            <v>0</v>
          </cell>
          <cell r="BJ116">
            <v>22</v>
          </cell>
        </row>
        <row r="117">
          <cell r="A117" t="str">
            <v>5F2</v>
          </cell>
          <cell r="B117" t="str">
            <v>Q13</v>
          </cell>
          <cell r="C117" t="str">
            <v/>
          </cell>
          <cell r="D117" t="str">
            <v/>
          </cell>
          <cell r="E117" t="str">
            <v/>
          </cell>
          <cell r="F117">
            <v>1</v>
          </cell>
          <cell r="G117">
            <v>1</v>
          </cell>
          <cell r="H117">
            <v>0</v>
          </cell>
          <cell r="J117">
            <v>0</v>
          </cell>
          <cell r="K117">
            <v>28.114800000999999</v>
          </cell>
          <cell r="L117">
            <v>954.66691445399999</v>
          </cell>
          <cell r="M117">
            <v>1</v>
          </cell>
          <cell r="N117">
            <v>0</v>
          </cell>
          <cell r="Q117" t="str">
            <v/>
          </cell>
          <cell r="R117" t="str">
            <v/>
          </cell>
          <cell r="S117">
            <v>185</v>
          </cell>
          <cell r="X117">
            <v>1</v>
          </cell>
          <cell r="Y117">
            <v>1</v>
          </cell>
          <cell r="Z117">
            <v>1</v>
          </cell>
          <cell r="AA117">
            <v>0</v>
          </cell>
          <cell r="AB117" t="str">
            <v/>
          </cell>
          <cell r="AD117">
            <v>30</v>
          </cell>
          <cell r="AE117">
            <v>269</v>
          </cell>
          <cell r="AF117">
            <v>1</v>
          </cell>
          <cell r="AG117">
            <v>0</v>
          </cell>
          <cell r="AH117" t="str">
            <v/>
          </cell>
          <cell r="AI117">
            <v>4.5</v>
          </cell>
          <cell r="AJ117">
            <v>90</v>
          </cell>
          <cell r="AK117">
            <v>898.39534139022976</v>
          </cell>
          <cell r="AL117">
            <v>0.18095238095238095</v>
          </cell>
          <cell r="AM117">
            <v>0.31846933073347045</v>
          </cell>
          <cell r="AN117">
            <v>0.42307692307692307</v>
          </cell>
          <cell r="AO117">
            <v>150</v>
          </cell>
          <cell r="AQ117">
            <v>43128</v>
          </cell>
          <cell r="AR117" t="str">
            <v/>
          </cell>
          <cell r="AS117">
            <v>17291</v>
          </cell>
          <cell r="AU117">
            <v>35974</v>
          </cell>
          <cell r="AV117" t="str">
            <v/>
          </cell>
          <cell r="AW117">
            <v>27303</v>
          </cell>
          <cell r="AX117" t="str">
            <v/>
          </cell>
          <cell r="AY117" t="str">
            <v/>
          </cell>
          <cell r="AZ117">
            <v>21276</v>
          </cell>
          <cell r="BA117" t="str">
            <v/>
          </cell>
          <cell r="BB117">
            <v>382.60046644300002</v>
          </cell>
          <cell r="BC117">
            <v>1.0332000050000001</v>
          </cell>
          <cell r="BD117">
            <v>777.44132901900002</v>
          </cell>
          <cell r="BE117" t="str">
            <v/>
          </cell>
          <cell r="BF117">
            <v>1410.697664651</v>
          </cell>
          <cell r="BG117" t="str">
            <v/>
          </cell>
          <cell r="BH117">
            <v>292</v>
          </cell>
          <cell r="BI117">
            <v>292</v>
          </cell>
          <cell r="BJ117">
            <v>0</v>
          </cell>
        </row>
        <row r="118">
          <cell r="A118" t="str">
            <v>5F3</v>
          </cell>
          <cell r="B118" t="str">
            <v>Q13</v>
          </cell>
          <cell r="C118" t="str">
            <v/>
          </cell>
          <cell r="D118" t="str">
            <v/>
          </cell>
          <cell r="E118">
            <v>1</v>
          </cell>
          <cell r="F118">
            <v>1</v>
          </cell>
          <cell r="G118">
            <v>1</v>
          </cell>
          <cell r="H118">
            <v>0</v>
          </cell>
          <cell r="J118">
            <v>0</v>
          </cell>
          <cell r="K118">
            <v>43.676199941</v>
          </cell>
          <cell r="L118">
            <v>599.87067145200001</v>
          </cell>
          <cell r="M118" t="str">
            <v/>
          </cell>
          <cell r="N118">
            <v>0</v>
          </cell>
          <cell r="Q118" t="str">
            <v/>
          </cell>
          <cell r="R118" t="str">
            <v/>
          </cell>
          <cell r="S118">
            <v>50</v>
          </cell>
          <cell r="X118">
            <v>1</v>
          </cell>
          <cell r="Y118">
            <v>1</v>
          </cell>
          <cell r="Z118">
            <v>0.85</v>
          </cell>
          <cell r="AA118">
            <v>0</v>
          </cell>
          <cell r="AB118" t="str">
            <v/>
          </cell>
          <cell r="AD118">
            <v>15</v>
          </cell>
          <cell r="AE118">
            <v>145</v>
          </cell>
          <cell r="AF118">
            <v>1</v>
          </cell>
          <cell r="AG118">
            <v>0</v>
          </cell>
          <cell r="AH118" t="str">
            <v/>
          </cell>
          <cell r="AI118">
            <v>2</v>
          </cell>
          <cell r="AJ118">
            <v>75</v>
          </cell>
          <cell r="AK118">
            <v>710.29529130087792</v>
          </cell>
          <cell r="AL118">
            <v>0.16791044776119404</v>
          </cell>
          <cell r="AM118">
            <v>0.33319197375175769</v>
          </cell>
          <cell r="AN118">
            <v>0.37037037037037035</v>
          </cell>
          <cell r="AO118">
            <v>75</v>
          </cell>
          <cell r="AQ118">
            <v>25881</v>
          </cell>
          <cell r="AR118" t="str">
            <v/>
          </cell>
          <cell r="AS118">
            <v>9941</v>
          </cell>
          <cell r="AU118">
            <v>20747</v>
          </cell>
          <cell r="AV118" t="str">
            <v/>
          </cell>
          <cell r="AW118">
            <v>8808</v>
          </cell>
          <cell r="AX118" t="str">
            <v/>
          </cell>
          <cell r="AY118" t="str">
            <v/>
          </cell>
          <cell r="AZ118">
            <v>11357</v>
          </cell>
          <cell r="BA118" t="str">
            <v/>
          </cell>
          <cell r="BB118">
            <v>176.674847546</v>
          </cell>
          <cell r="BC118">
            <v>10.67579997</v>
          </cell>
          <cell r="BD118">
            <v>348.930709729</v>
          </cell>
          <cell r="BE118" t="str">
            <v/>
          </cell>
          <cell r="BF118">
            <v>607.24734363799996</v>
          </cell>
          <cell r="BG118" t="str">
            <v/>
          </cell>
          <cell r="BH118">
            <v>133</v>
          </cell>
          <cell r="BI118">
            <v>51</v>
          </cell>
          <cell r="BJ118">
            <v>0</v>
          </cell>
        </row>
        <row r="119">
          <cell r="A119" t="str">
            <v>5F4</v>
          </cell>
          <cell r="B119" t="str">
            <v>Q14</v>
          </cell>
          <cell r="C119" t="str">
            <v/>
          </cell>
          <cell r="D119" t="str">
            <v/>
          </cell>
          <cell r="E119" t="str">
            <v/>
          </cell>
          <cell r="F119">
            <v>1</v>
          </cell>
          <cell r="G119">
            <v>1</v>
          </cell>
          <cell r="H119">
            <v>0</v>
          </cell>
          <cell r="J119">
            <v>0</v>
          </cell>
          <cell r="K119">
            <v>4.729999984</v>
          </cell>
          <cell r="L119">
            <v>143</v>
          </cell>
          <cell r="M119" t="str">
            <v/>
          </cell>
          <cell r="N119">
            <v>0</v>
          </cell>
          <cell r="Q119" t="str">
            <v/>
          </cell>
          <cell r="R119" t="str">
            <v/>
          </cell>
          <cell r="S119">
            <v>184</v>
          </cell>
          <cell r="X119">
            <v>1</v>
          </cell>
          <cell r="Y119">
            <v>1</v>
          </cell>
          <cell r="Z119">
            <v>0.875</v>
          </cell>
          <cell r="AA119">
            <v>0</v>
          </cell>
          <cell r="AB119" t="str">
            <v/>
          </cell>
          <cell r="AD119">
            <v>0</v>
          </cell>
          <cell r="AE119">
            <v>8</v>
          </cell>
          <cell r="AF119">
            <v>0.82212990936555896</v>
          </cell>
          <cell r="AG119">
            <v>0</v>
          </cell>
          <cell r="AH119" t="str">
            <v/>
          </cell>
          <cell r="AI119">
            <v>6</v>
          </cell>
          <cell r="AJ119">
            <v>235</v>
          </cell>
          <cell r="AK119">
            <v>1377.5466712130253</v>
          </cell>
          <cell r="AL119" t="str">
            <v/>
          </cell>
          <cell r="AM119">
            <v>0.27547182483712807</v>
          </cell>
          <cell r="AN119">
            <v>0.38461538461538464</v>
          </cell>
          <cell r="AO119">
            <v>518</v>
          </cell>
          <cell r="AQ119">
            <v>17500</v>
          </cell>
          <cell r="AR119" t="str">
            <v/>
          </cell>
          <cell r="AS119">
            <v>7908</v>
          </cell>
          <cell r="AU119">
            <v>13764</v>
          </cell>
          <cell r="AV119" t="str">
            <v/>
          </cell>
          <cell r="AW119">
            <v>10532</v>
          </cell>
          <cell r="AX119" t="str">
            <v/>
          </cell>
          <cell r="AY119" t="str">
            <v/>
          </cell>
          <cell r="AZ119">
            <v>8436</v>
          </cell>
          <cell r="BA119" t="str">
            <v/>
          </cell>
          <cell r="BB119">
            <v>72.969999889000007</v>
          </cell>
          <cell r="BC119">
            <v>0.67999998500000003</v>
          </cell>
          <cell r="BD119">
            <v>241.12999976999998</v>
          </cell>
          <cell r="BE119">
            <v>0.16999999599999999</v>
          </cell>
          <cell r="BF119">
            <v>290.95999970999998</v>
          </cell>
          <cell r="BG119" t="str">
            <v/>
          </cell>
          <cell r="BH119">
            <v>215</v>
          </cell>
          <cell r="BI119">
            <v>183</v>
          </cell>
          <cell r="BJ119">
            <v>0</v>
          </cell>
        </row>
        <row r="120">
          <cell r="A120" t="str">
            <v>5F5</v>
          </cell>
          <cell r="B120" t="str">
            <v>Q14</v>
          </cell>
          <cell r="C120" t="str">
            <v/>
          </cell>
          <cell r="D120" t="str">
            <v/>
          </cell>
          <cell r="E120" t="str">
            <v/>
          </cell>
          <cell r="F120">
            <v>1</v>
          </cell>
          <cell r="G120">
            <v>1</v>
          </cell>
          <cell r="H120">
            <v>0</v>
          </cell>
          <cell r="J120">
            <v>0</v>
          </cell>
          <cell r="K120">
            <v>105.98999996399999</v>
          </cell>
          <cell r="L120">
            <v>174.62000029800001</v>
          </cell>
          <cell r="M120" t="str">
            <v/>
          </cell>
          <cell r="N120">
            <v>0</v>
          </cell>
          <cell r="Q120" t="str">
            <v/>
          </cell>
          <cell r="R120" t="str">
            <v/>
          </cell>
          <cell r="S120">
            <v>398</v>
          </cell>
          <cell r="X120">
            <v>1</v>
          </cell>
          <cell r="Y120">
            <v>1</v>
          </cell>
          <cell r="Z120">
            <v>0.95238095238095233</v>
          </cell>
          <cell r="AA120">
            <v>0</v>
          </cell>
          <cell r="AB120" t="str">
            <v/>
          </cell>
          <cell r="AD120">
            <v>51</v>
          </cell>
          <cell r="AE120">
            <v>142</v>
          </cell>
          <cell r="AF120">
            <v>0.79111823280302163</v>
          </cell>
          <cell r="AG120">
            <v>0</v>
          </cell>
          <cell r="AH120" t="str">
            <v/>
          </cell>
          <cell r="AI120">
            <v>6</v>
          </cell>
          <cell r="AJ120">
            <v>62</v>
          </cell>
          <cell r="AK120">
            <v>1087.1371672540761</v>
          </cell>
          <cell r="AL120">
            <v>0.21944035346097202</v>
          </cell>
          <cell r="AM120">
            <v>0.28799777065626309</v>
          </cell>
          <cell r="AN120">
            <v>0.25</v>
          </cell>
          <cell r="AO120">
            <v>85</v>
          </cell>
          <cell r="AQ120">
            <v>56211</v>
          </cell>
          <cell r="AR120" t="str">
            <v/>
          </cell>
          <cell r="AS120">
            <v>36640</v>
          </cell>
          <cell r="AU120">
            <v>42624</v>
          </cell>
          <cell r="AV120" t="str">
            <v/>
          </cell>
          <cell r="AW120">
            <v>27614</v>
          </cell>
          <cell r="AX120" t="str">
            <v/>
          </cell>
          <cell r="AY120" t="str">
            <v/>
          </cell>
          <cell r="AZ120">
            <v>27124</v>
          </cell>
          <cell r="BA120" t="str">
            <v/>
          </cell>
          <cell r="BB120">
            <v>535.07000015999995</v>
          </cell>
          <cell r="BC120">
            <v>9.0399999539999989</v>
          </cell>
          <cell r="BD120">
            <v>1092.9000002799999</v>
          </cell>
          <cell r="BE120">
            <v>1.509999989</v>
          </cell>
          <cell r="BF120">
            <v>1475.6200008200001</v>
          </cell>
          <cell r="BG120" t="str">
            <v/>
          </cell>
          <cell r="BH120">
            <v>666</v>
          </cell>
          <cell r="BI120">
            <v>0</v>
          </cell>
          <cell r="BJ120">
            <v>728</v>
          </cell>
        </row>
        <row r="121">
          <cell r="A121" t="str">
            <v>5F6</v>
          </cell>
          <cell r="B121" t="str">
            <v>Q14</v>
          </cell>
          <cell r="C121" t="str">
            <v/>
          </cell>
          <cell r="D121" t="str">
            <v/>
          </cell>
          <cell r="E121" t="str">
            <v/>
          </cell>
          <cell r="F121">
            <v>1</v>
          </cell>
          <cell r="G121">
            <v>1</v>
          </cell>
          <cell r="H121">
            <v>0</v>
          </cell>
          <cell r="J121">
            <v>0</v>
          </cell>
          <cell r="K121">
            <v>20.990000143</v>
          </cell>
          <cell r="L121">
            <v>127.00000465599999</v>
          </cell>
          <cell r="M121" t="str">
            <v/>
          </cell>
          <cell r="N121">
            <v>0</v>
          </cell>
          <cell r="Q121" t="str">
            <v/>
          </cell>
          <cell r="R121" t="str">
            <v/>
          </cell>
          <cell r="S121">
            <v>136</v>
          </cell>
          <cell r="X121">
            <v>1</v>
          </cell>
          <cell r="Y121">
            <v>0.95833333333333337</v>
          </cell>
          <cell r="Z121">
            <v>0.75</v>
          </cell>
          <cell r="AA121">
            <v>0</v>
          </cell>
          <cell r="AB121" t="str">
            <v/>
          </cell>
          <cell r="AD121">
            <v>0</v>
          </cell>
          <cell r="AE121">
            <v>136</v>
          </cell>
          <cell r="AF121">
            <v>0.80034679217240523</v>
          </cell>
          <cell r="AG121">
            <v>0</v>
          </cell>
          <cell r="AH121" t="str">
            <v/>
          </cell>
          <cell r="AI121">
            <v>1.5</v>
          </cell>
          <cell r="AJ121">
            <v>5</v>
          </cell>
          <cell r="AK121">
            <v>828.61846200666776</v>
          </cell>
          <cell r="AL121" t="str">
            <v/>
          </cell>
          <cell r="AM121">
            <v>0.27548789802207063</v>
          </cell>
          <cell r="AN121">
            <v>0.34615384615384615</v>
          </cell>
          <cell r="AO121">
            <v>261</v>
          </cell>
          <cell r="AQ121">
            <v>25730</v>
          </cell>
          <cell r="AR121" t="str">
            <v/>
          </cell>
          <cell r="AS121">
            <v>14968</v>
          </cell>
          <cell r="AU121">
            <v>20302</v>
          </cell>
          <cell r="AV121" t="str">
            <v/>
          </cell>
          <cell r="AW121">
            <v>12380</v>
          </cell>
          <cell r="AX121" t="str">
            <v/>
          </cell>
          <cell r="AY121" t="str">
            <v/>
          </cell>
          <cell r="AZ121">
            <v>9294</v>
          </cell>
          <cell r="BA121" t="str">
            <v/>
          </cell>
          <cell r="BB121">
            <v>227.11000586999998</v>
          </cell>
          <cell r="BC121">
            <v>2.0399999539999998</v>
          </cell>
          <cell r="BD121">
            <v>443.99001042000003</v>
          </cell>
          <cell r="BE121">
            <v>0.50999998899999999</v>
          </cell>
          <cell r="BF121">
            <v>649.88001972999996</v>
          </cell>
          <cell r="BG121" t="str">
            <v/>
          </cell>
          <cell r="BH121">
            <v>97</v>
          </cell>
          <cell r="BI121">
            <v>0</v>
          </cell>
          <cell r="BJ121">
            <v>0</v>
          </cell>
        </row>
        <row r="122">
          <cell r="A122" t="str">
            <v>5F7</v>
          </cell>
          <cell r="B122" t="str">
            <v>Q14</v>
          </cell>
          <cell r="C122" t="str">
            <v/>
          </cell>
          <cell r="D122" t="str">
            <v/>
          </cell>
          <cell r="E122">
            <v>1</v>
          </cell>
          <cell r="F122">
            <v>1</v>
          </cell>
          <cell r="G122">
            <v>1</v>
          </cell>
          <cell r="H122">
            <v>0</v>
          </cell>
          <cell r="J122">
            <v>0</v>
          </cell>
          <cell r="K122">
            <v>131.48999965100001</v>
          </cell>
          <cell r="L122">
            <v>4055</v>
          </cell>
          <cell r="M122" t="str">
            <v/>
          </cell>
          <cell r="N122">
            <v>0</v>
          </cell>
          <cell r="Q122" t="str">
            <v/>
          </cell>
          <cell r="R122" t="str">
            <v/>
          </cell>
          <cell r="S122">
            <v>428</v>
          </cell>
          <cell r="X122">
            <v>1</v>
          </cell>
          <cell r="Y122">
            <v>0.98969072164948457</v>
          </cell>
          <cell r="Z122">
            <v>0.70588235294117652</v>
          </cell>
          <cell r="AA122">
            <v>0</v>
          </cell>
          <cell r="AB122" t="str">
            <v/>
          </cell>
          <cell r="AD122">
            <v>48</v>
          </cell>
          <cell r="AE122">
            <v>240</v>
          </cell>
          <cell r="AF122">
            <v>0.93990693990693985</v>
          </cell>
          <cell r="AG122">
            <v>0</v>
          </cell>
          <cell r="AH122" t="str">
            <v/>
          </cell>
          <cell r="AI122">
            <v>3</v>
          </cell>
          <cell r="AJ122">
            <v>65</v>
          </cell>
          <cell r="AK122">
            <v>912.13389121338912</v>
          </cell>
          <cell r="AL122">
            <v>0.12089356110381078</v>
          </cell>
          <cell r="AM122">
            <v>0.30200008095672864</v>
          </cell>
          <cell r="AN122">
            <v>0.36363636363636365</v>
          </cell>
          <cell r="AO122">
            <v>51</v>
          </cell>
          <cell r="AQ122">
            <v>67535</v>
          </cell>
          <cell r="AR122" t="str">
            <v/>
          </cell>
          <cell r="AS122">
            <v>40342</v>
          </cell>
          <cell r="AU122">
            <v>51297</v>
          </cell>
          <cell r="AV122" t="str">
            <v/>
          </cell>
          <cell r="AW122">
            <v>34094</v>
          </cell>
          <cell r="AX122" t="str">
            <v/>
          </cell>
          <cell r="AY122" t="str">
            <v/>
          </cell>
          <cell r="AZ122">
            <v>31470</v>
          </cell>
          <cell r="BA122" t="str">
            <v/>
          </cell>
          <cell r="BB122">
            <v>594.60999762999995</v>
          </cell>
          <cell r="BC122">
            <v>28.839999675999998</v>
          </cell>
          <cell r="BD122">
            <v>1132.6899951999999</v>
          </cell>
          <cell r="BE122">
            <v>2.2099999189999999</v>
          </cell>
          <cell r="BF122">
            <v>1954.4799938000001</v>
          </cell>
          <cell r="BG122">
            <v>293</v>
          </cell>
          <cell r="BH122">
            <v>1242</v>
          </cell>
          <cell r="BI122">
            <v>1242</v>
          </cell>
          <cell r="BJ122">
            <v>0</v>
          </cell>
        </row>
        <row r="123">
          <cell r="A123" t="str">
            <v>5F8</v>
          </cell>
          <cell r="B123" t="str">
            <v>Q15</v>
          </cell>
          <cell r="C123" t="str">
            <v/>
          </cell>
          <cell r="D123" t="str">
            <v/>
          </cell>
          <cell r="E123" t="str">
            <v/>
          </cell>
          <cell r="F123">
            <v>1</v>
          </cell>
          <cell r="G123">
            <v>1</v>
          </cell>
          <cell r="H123">
            <v>0</v>
          </cell>
          <cell r="J123">
            <v>0</v>
          </cell>
          <cell r="K123">
            <v>17</v>
          </cell>
          <cell r="L123">
            <v>267</v>
          </cell>
          <cell r="M123" t="str">
            <v/>
          </cell>
          <cell r="N123">
            <v>1</v>
          </cell>
          <cell r="Q123" t="str">
            <v/>
          </cell>
          <cell r="R123" t="str">
            <v/>
          </cell>
          <cell r="S123">
            <v>134</v>
          </cell>
          <cell r="X123">
            <v>1</v>
          </cell>
          <cell r="Y123">
            <v>0.97368421052631582</v>
          </cell>
          <cell r="Z123">
            <v>0.9</v>
          </cell>
          <cell r="AA123">
            <v>0</v>
          </cell>
          <cell r="AB123" t="str">
            <v/>
          </cell>
          <cell r="AD123">
            <v>13</v>
          </cell>
          <cell r="AE123">
            <v>93</v>
          </cell>
          <cell r="AF123">
            <v>1</v>
          </cell>
          <cell r="AG123">
            <v>0</v>
          </cell>
          <cell r="AH123" t="str">
            <v/>
          </cell>
          <cell r="AI123">
            <v>4.5999999999999996</v>
          </cell>
          <cell r="AJ123">
            <v>81</v>
          </cell>
          <cell r="AK123">
            <v>480.41912776114572</v>
          </cell>
          <cell r="AL123">
            <v>6.8493150684931503E-2</v>
          </cell>
          <cell r="AM123">
            <v>0.24730860885913755</v>
          </cell>
          <cell r="AN123">
            <v>0.82857142857142863</v>
          </cell>
          <cell r="AO123">
            <v>440</v>
          </cell>
          <cell r="AQ123">
            <v>22160</v>
          </cell>
          <cell r="AR123" t="str">
            <v/>
          </cell>
          <cell r="AS123">
            <v>9090</v>
          </cell>
          <cell r="AU123">
            <v>19044</v>
          </cell>
          <cell r="AV123" t="str">
            <v/>
          </cell>
          <cell r="AW123">
            <v>11256</v>
          </cell>
          <cell r="AX123" t="str">
            <v/>
          </cell>
          <cell r="AY123" t="str">
            <v/>
          </cell>
          <cell r="AZ123">
            <v>10782</v>
          </cell>
          <cell r="BA123" t="str">
            <v/>
          </cell>
          <cell r="BB123">
            <v>244.635999992</v>
          </cell>
          <cell r="BC123">
            <v>5</v>
          </cell>
          <cell r="BD123">
            <v>391.71849989700002</v>
          </cell>
          <cell r="BE123" t="str">
            <v/>
          </cell>
          <cell r="BF123">
            <v>677.21899998599997</v>
          </cell>
          <cell r="BG123" t="str">
            <v/>
          </cell>
          <cell r="BH123">
            <v>255</v>
          </cell>
          <cell r="BI123">
            <v>205</v>
          </cell>
          <cell r="BJ123">
            <v>0</v>
          </cell>
        </row>
        <row r="124">
          <cell r="A124" t="str">
            <v>5F9</v>
          </cell>
          <cell r="B124" t="str">
            <v>Q15</v>
          </cell>
          <cell r="C124" t="str">
            <v/>
          </cell>
          <cell r="D124" t="str">
            <v/>
          </cell>
          <cell r="E124" t="str">
            <v/>
          </cell>
          <cell r="F124">
            <v>1</v>
          </cell>
          <cell r="G124">
            <v>1</v>
          </cell>
          <cell r="H124">
            <v>0</v>
          </cell>
          <cell r="J124">
            <v>0</v>
          </cell>
          <cell r="K124">
            <v>52</v>
          </cell>
          <cell r="L124">
            <v>741</v>
          </cell>
          <cell r="M124" t="str">
            <v/>
          </cell>
          <cell r="N124">
            <v>0</v>
          </cell>
          <cell r="Q124" t="str">
            <v/>
          </cell>
          <cell r="R124" t="str">
            <v/>
          </cell>
          <cell r="S124">
            <v>148</v>
          </cell>
          <cell r="X124">
            <v>1</v>
          </cell>
          <cell r="Y124">
            <v>1</v>
          </cell>
          <cell r="Z124">
            <v>1</v>
          </cell>
          <cell r="AA124">
            <v>0</v>
          </cell>
          <cell r="AB124" t="str">
            <v/>
          </cell>
          <cell r="AD124">
            <v>22</v>
          </cell>
          <cell r="AE124">
            <v>163</v>
          </cell>
          <cell r="AF124">
            <v>0.93069105691056908</v>
          </cell>
          <cell r="AG124">
            <v>0</v>
          </cell>
          <cell r="AH124" t="str">
            <v/>
          </cell>
          <cell r="AI124">
            <v>1</v>
          </cell>
          <cell r="AJ124">
            <v>0</v>
          </cell>
          <cell r="AK124">
            <v>733.8162632945315</v>
          </cell>
          <cell r="AL124">
            <v>0.12075471698113208</v>
          </cell>
          <cell r="AM124">
            <v>0.21918791863478779</v>
          </cell>
          <cell r="AN124">
            <v>0.3783783783783784</v>
          </cell>
          <cell r="AO124">
            <v>-6200</v>
          </cell>
          <cell r="AQ124">
            <v>30786</v>
          </cell>
          <cell r="AR124" t="str">
            <v/>
          </cell>
          <cell r="AS124">
            <v>11118</v>
          </cell>
          <cell r="AU124">
            <v>24269</v>
          </cell>
          <cell r="AV124" t="str">
            <v/>
          </cell>
          <cell r="AW124">
            <v>9220</v>
          </cell>
          <cell r="AX124" t="str">
            <v/>
          </cell>
          <cell r="AY124" t="str">
            <v/>
          </cell>
          <cell r="AZ124">
            <v>12492</v>
          </cell>
          <cell r="BA124" t="str">
            <v/>
          </cell>
          <cell r="BB124">
            <v>186.89520004400001</v>
          </cell>
          <cell r="BC124">
            <v>7</v>
          </cell>
          <cell r="BD124">
            <v>400.27170060000003</v>
          </cell>
          <cell r="BE124" t="str">
            <v/>
          </cell>
          <cell r="BF124">
            <v>702.71580008399997</v>
          </cell>
          <cell r="BG124" t="str">
            <v/>
          </cell>
          <cell r="BH124">
            <v>196</v>
          </cell>
          <cell r="BI124">
            <v>1</v>
          </cell>
          <cell r="BJ124">
            <v>1</v>
          </cell>
        </row>
        <row r="125">
          <cell r="A125" t="str">
            <v>5FA</v>
          </cell>
          <cell r="B125" t="str">
            <v>Q24</v>
          </cell>
          <cell r="C125" t="str">
            <v/>
          </cell>
          <cell r="D125" t="str">
            <v/>
          </cell>
          <cell r="E125" t="str">
            <v/>
          </cell>
          <cell r="F125">
            <v>1</v>
          </cell>
          <cell r="G125">
            <v>1</v>
          </cell>
          <cell r="H125">
            <v>0</v>
          </cell>
          <cell r="J125">
            <v>0</v>
          </cell>
          <cell r="K125">
            <v>4.5246999890000001</v>
          </cell>
          <cell r="L125">
            <v>68.470299768999993</v>
          </cell>
          <cell r="M125">
            <v>0</v>
          </cell>
          <cell r="N125">
            <v>0</v>
          </cell>
          <cell r="Q125" t="str">
            <v/>
          </cell>
          <cell r="R125">
            <v>1</v>
          </cell>
          <cell r="S125">
            <v>378</v>
          </cell>
          <cell r="X125">
            <v>1</v>
          </cell>
          <cell r="Y125">
            <v>1</v>
          </cell>
          <cell r="Z125">
            <v>1</v>
          </cell>
          <cell r="AA125">
            <v>0</v>
          </cell>
          <cell r="AB125" t="str">
            <v/>
          </cell>
          <cell r="AD125">
            <v>14</v>
          </cell>
          <cell r="AE125">
            <v>117</v>
          </cell>
          <cell r="AF125">
            <v>0.9131697869593286</v>
          </cell>
          <cell r="AG125">
            <v>0</v>
          </cell>
          <cell r="AH125" t="str">
            <v/>
          </cell>
          <cell r="AI125">
            <v>4</v>
          </cell>
          <cell r="AJ125">
            <v>66</v>
          </cell>
          <cell r="AK125">
            <v>913.52734630720715</v>
          </cell>
          <cell r="AL125">
            <v>0.23555555555555555</v>
          </cell>
          <cell r="AM125">
            <v>0.32862340171791737</v>
          </cell>
          <cell r="AN125">
            <v>0.31578947368421051</v>
          </cell>
          <cell r="AO125">
            <v>1800</v>
          </cell>
          <cell r="AQ125">
            <v>15777</v>
          </cell>
          <cell r="AR125" t="str">
            <v/>
          </cell>
          <cell r="AS125">
            <v>9135</v>
          </cell>
          <cell r="AU125">
            <v>12071.1</v>
          </cell>
          <cell r="AV125" t="str">
            <v/>
          </cell>
          <cell r="AW125">
            <v>10983</v>
          </cell>
          <cell r="AX125" t="str">
            <v/>
          </cell>
          <cell r="AY125" t="str">
            <v/>
          </cell>
          <cell r="AZ125">
            <v>9238</v>
          </cell>
          <cell r="BA125" t="str">
            <v/>
          </cell>
          <cell r="BB125">
            <v>90.269999927000001</v>
          </cell>
          <cell r="BC125" t="str">
            <v/>
          </cell>
          <cell r="BD125">
            <v>176.44240020799998</v>
          </cell>
          <cell r="BE125" t="str">
            <v/>
          </cell>
          <cell r="BF125">
            <v>371.828901143</v>
          </cell>
          <cell r="BG125" t="str">
            <v/>
          </cell>
          <cell r="BH125">
            <v>43</v>
          </cell>
          <cell r="BI125">
            <v>41</v>
          </cell>
          <cell r="BJ125">
            <v>2</v>
          </cell>
        </row>
        <row r="126">
          <cell r="A126" t="str">
            <v>5FC</v>
          </cell>
          <cell r="B126" t="str">
            <v>Q24</v>
          </cell>
          <cell r="C126" t="str">
            <v/>
          </cell>
          <cell r="D126" t="str">
            <v/>
          </cell>
          <cell r="E126" t="str">
            <v/>
          </cell>
          <cell r="F126">
            <v>1</v>
          </cell>
          <cell r="G126">
            <v>1</v>
          </cell>
          <cell r="H126">
            <v>0</v>
          </cell>
          <cell r="J126">
            <v>0</v>
          </cell>
          <cell r="K126">
            <v>10.030399821</v>
          </cell>
          <cell r="L126">
            <v>300.06339633700003</v>
          </cell>
          <cell r="M126" t="str">
            <v/>
          </cell>
          <cell r="N126">
            <v>0</v>
          </cell>
          <cell r="Q126" t="str">
            <v/>
          </cell>
          <cell r="R126" t="str">
            <v/>
          </cell>
          <cell r="S126">
            <v>59</v>
          </cell>
          <cell r="X126">
            <v>0.98076923076923073</v>
          </cell>
          <cell r="Y126">
            <v>0.98148148148148151</v>
          </cell>
          <cell r="Z126">
            <v>0.96296296296296291</v>
          </cell>
          <cell r="AA126">
            <v>0</v>
          </cell>
          <cell r="AB126" t="str">
            <v/>
          </cell>
          <cell r="AD126">
            <v>29</v>
          </cell>
          <cell r="AE126">
            <v>89</v>
          </cell>
          <cell r="AF126">
            <v>0.9083431257344301</v>
          </cell>
          <cell r="AG126">
            <v>0</v>
          </cell>
          <cell r="AH126" t="str">
            <v/>
          </cell>
          <cell r="AI126">
            <v>4.3</v>
          </cell>
          <cell r="AJ126">
            <v>159</v>
          </cell>
          <cell r="AK126">
            <v>766.1466854074979</v>
          </cell>
          <cell r="AL126">
            <v>6.8702290076335881E-2</v>
          </cell>
          <cell r="AM126">
            <v>0.26706377642422069</v>
          </cell>
          <cell r="AN126">
            <v>0.33333333333333331</v>
          </cell>
          <cell r="AO126">
            <v>923.10199999999907</v>
          </cell>
          <cell r="AQ126">
            <v>21018</v>
          </cell>
          <cell r="AR126" t="str">
            <v/>
          </cell>
          <cell r="AS126">
            <v>10707</v>
          </cell>
          <cell r="AU126">
            <v>16979.599999999999</v>
          </cell>
          <cell r="AV126" t="str">
            <v/>
          </cell>
          <cell r="AW126">
            <v>12550</v>
          </cell>
          <cell r="AX126" t="str">
            <v/>
          </cell>
          <cell r="AY126" t="str">
            <v/>
          </cell>
          <cell r="AZ126">
            <v>7853.18</v>
          </cell>
          <cell r="BA126" t="str">
            <v/>
          </cell>
          <cell r="BB126">
            <v>188.89399560200002</v>
          </cell>
          <cell r="BC126" t="str">
            <v/>
          </cell>
          <cell r="BD126">
            <v>274.374792786</v>
          </cell>
          <cell r="BE126" t="str">
            <v/>
          </cell>
          <cell r="BF126">
            <v>465.33278654700001</v>
          </cell>
          <cell r="BG126" t="str">
            <v/>
          </cell>
          <cell r="BH126">
            <v>163</v>
          </cell>
          <cell r="BI126">
            <v>145</v>
          </cell>
          <cell r="BJ126">
            <v>75</v>
          </cell>
        </row>
        <row r="127">
          <cell r="A127" t="str">
            <v>5FD</v>
          </cell>
          <cell r="B127" t="str">
            <v>Q17</v>
          </cell>
          <cell r="C127" t="str">
            <v/>
          </cell>
          <cell r="D127" t="str">
            <v/>
          </cell>
          <cell r="E127">
            <v>1</v>
          </cell>
          <cell r="F127">
            <v>1</v>
          </cell>
          <cell r="G127">
            <v>1</v>
          </cell>
          <cell r="H127">
            <v>0</v>
          </cell>
          <cell r="J127">
            <v>21</v>
          </cell>
          <cell r="K127">
            <v>29.862755110999998</v>
          </cell>
          <cell r="L127">
            <v>2242.2037529710014</v>
          </cell>
          <cell r="M127" t="str">
            <v/>
          </cell>
          <cell r="N127">
            <v>0</v>
          </cell>
          <cell r="Q127" t="str">
            <v/>
          </cell>
          <cell r="R127">
            <v>1</v>
          </cell>
          <cell r="S127">
            <v>211</v>
          </cell>
          <cell r="X127">
            <v>1</v>
          </cell>
          <cell r="Y127">
            <v>1</v>
          </cell>
          <cell r="Z127">
            <v>0.91304347826086951</v>
          </cell>
          <cell r="AA127">
            <v>0</v>
          </cell>
          <cell r="AB127" t="str">
            <v/>
          </cell>
          <cell r="AD127">
            <v>0</v>
          </cell>
          <cell r="AE127">
            <v>105</v>
          </cell>
          <cell r="AF127">
            <v>0.78665819567979667</v>
          </cell>
          <cell r="AG127">
            <v>0.10598290598290598</v>
          </cell>
          <cell r="AH127" t="str">
            <v/>
          </cell>
          <cell r="AI127">
            <v>3</v>
          </cell>
          <cell r="AJ127">
            <v>150</v>
          </cell>
          <cell r="AK127">
            <v>1267.9738562091502</v>
          </cell>
          <cell r="AL127">
            <v>0.21748878923766815</v>
          </cell>
          <cell r="AM127">
            <v>0.33616578038484735</v>
          </cell>
          <cell r="AN127">
            <v>0.9285714285714286</v>
          </cell>
          <cell r="AO127">
            <v>459</v>
          </cell>
          <cell r="AQ127">
            <v>36660</v>
          </cell>
          <cell r="AR127" t="str">
            <v/>
          </cell>
          <cell r="AS127">
            <v>16620</v>
          </cell>
          <cell r="AU127">
            <v>30255</v>
          </cell>
          <cell r="AV127" t="str">
            <v/>
          </cell>
          <cell r="AW127">
            <v>17904</v>
          </cell>
          <cell r="AX127" t="str">
            <v/>
          </cell>
          <cell r="AY127" t="str">
            <v/>
          </cell>
          <cell r="AZ127">
            <v>19881</v>
          </cell>
          <cell r="BA127" t="str">
            <v/>
          </cell>
          <cell r="BB127">
            <v>252.76101139299999</v>
          </cell>
          <cell r="BC127" t="str">
            <v/>
          </cell>
          <cell r="BD127">
            <v>539.23617379200005</v>
          </cell>
          <cell r="BE127">
            <v>2.7899999379999998</v>
          </cell>
          <cell r="BF127">
            <v>1340.0070967789998</v>
          </cell>
          <cell r="BG127">
            <v>0.02</v>
          </cell>
          <cell r="BH127">
            <v>554</v>
          </cell>
          <cell r="BI127">
            <v>554</v>
          </cell>
          <cell r="BJ127">
            <v>0</v>
          </cell>
        </row>
        <row r="128">
          <cell r="A128" t="str">
            <v>5FE</v>
          </cell>
          <cell r="B128" t="str">
            <v>Q17</v>
          </cell>
          <cell r="C128" t="str">
            <v/>
          </cell>
          <cell r="D128" t="str">
            <v/>
          </cell>
          <cell r="E128">
            <v>0.99970370370370365</v>
          </cell>
          <cell r="F128">
            <v>1</v>
          </cell>
          <cell r="G128">
            <v>1</v>
          </cell>
          <cell r="H128">
            <v>0</v>
          </cell>
          <cell r="J128">
            <v>16</v>
          </cell>
          <cell r="K128">
            <v>23.206447793999999</v>
          </cell>
          <cell r="L128">
            <v>2411.5252045389998</v>
          </cell>
          <cell r="M128" t="str">
            <v/>
          </cell>
          <cell r="N128">
            <v>0</v>
          </cell>
          <cell r="Q128" t="str">
            <v/>
          </cell>
          <cell r="R128">
            <v>1</v>
          </cell>
          <cell r="S128">
            <v>181</v>
          </cell>
          <cell r="X128">
            <v>1</v>
          </cell>
          <cell r="Y128">
            <v>1</v>
          </cell>
          <cell r="Z128">
            <v>0.96153846153846156</v>
          </cell>
          <cell r="AA128">
            <v>0</v>
          </cell>
          <cell r="AB128" t="str">
            <v/>
          </cell>
          <cell r="AD128">
            <v>0</v>
          </cell>
          <cell r="AE128">
            <v>177</v>
          </cell>
          <cell r="AF128">
            <v>0.59910188912976159</v>
          </cell>
          <cell r="AG128">
            <v>0</v>
          </cell>
          <cell r="AH128" t="str">
            <v/>
          </cell>
          <cell r="AI128">
            <v>3.76</v>
          </cell>
          <cell r="AJ128">
            <v>337</v>
          </cell>
          <cell r="AK128">
            <v>781.4980656950861</v>
          </cell>
          <cell r="AL128">
            <v>0.18618042226487524</v>
          </cell>
          <cell r="AM128">
            <v>0.30679524090325716</v>
          </cell>
          <cell r="AN128">
            <v>0.90277777777777779</v>
          </cell>
          <cell r="AO128">
            <v>634</v>
          </cell>
          <cell r="AQ128">
            <v>34201</v>
          </cell>
          <cell r="AR128" t="str">
            <v/>
          </cell>
          <cell r="AS128">
            <v>17407</v>
          </cell>
          <cell r="AU128">
            <v>28167</v>
          </cell>
          <cell r="AV128" t="str">
            <v/>
          </cell>
          <cell r="AW128">
            <v>16530</v>
          </cell>
          <cell r="AX128" t="str">
            <v/>
          </cell>
          <cell r="AY128" t="str">
            <v/>
          </cell>
          <cell r="AZ128">
            <v>21195</v>
          </cell>
          <cell r="BA128" t="str">
            <v/>
          </cell>
          <cell r="BB128">
            <v>227.78374449499998</v>
          </cell>
          <cell r="BC128" t="str">
            <v/>
          </cell>
          <cell r="BD128">
            <v>504.56409629500001</v>
          </cell>
          <cell r="BE128" t="str">
            <v/>
          </cell>
          <cell r="BF128">
            <v>1335.299444993</v>
          </cell>
          <cell r="BG128" t="str">
            <v/>
          </cell>
          <cell r="BH128">
            <v>187</v>
          </cell>
          <cell r="BI128">
            <v>187</v>
          </cell>
          <cell r="BJ128">
            <v>0</v>
          </cell>
        </row>
        <row r="129">
          <cell r="A129" t="str">
            <v>5FF</v>
          </cell>
          <cell r="B129" t="str">
            <v>Q18</v>
          </cell>
          <cell r="C129" t="str">
            <v/>
          </cell>
          <cell r="D129" t="str">
            <v/>
          </cell>
          <cell r="E129">
            <v>1</v>
          </cell>
          <cell r="F129">
            <v>1</v>
          </cell>
          <cell r="G129">
            <v>1</v>
          </cell>
          <cell r="H129">
            <v>0</v>
          </cell>
          <cell r="J129">
            <v>0</v>
          </cell>
          <cell r="K129">
            <v>140.02619999999999</v>
          </cell>
          <cell r="L129">
            <v>2032.853199892</v>
          </cell>
          <cell r="M129" t="str">
            <v/>
          </cell>
          <cell r="N129">
            <v>0</v>
          </cell>
          <cell r="Q129" t="str">
            <v/>
          </cell>
          <cell r="R129">
            <v>0</v>
          </cell>
          <cell r="S129">
            <v>6</v>
          </cell>
          <cell r="X129">
            <v>1</v>
          </cell>
          <cell r="Y129">
            <v>1</v>
          </cell>
          <cell r="Z129">
            <v>0.96296296296296291</v>
          </cell>
          <cell r="AA129">
            <v>0</v>
          </cell>
          <cell r="AB129" t="str">
            <v/>
          </cell>
          <cell r="AD129">
            <v>5</v>
          </cell>
          <cell r="AE129">
            <v>334</v>
          </cell>
          <cell r="AF129">
            <v>0.6087261258104083</v>
          </cell>
          <cell r="AG129">
            <v>0</v>
          </cell>
          <cell r="AH129" t="str">
            <v/>
          </cell>
          <cell r="AI129">
            <v>0</v>
          </cell>
          <cell r="AJ129">
            <v>0</v>
          </cell>
          <cell r="AK129">
            <v>660.73007540259982</v>
          </cell>
          <cell r="AL129">
            <v>0.12213740458015267</v>
          </cell>
          <cell r="AM129">
            <v>0.24758723878003985</v>
          </cell>
          <cell r="AN129">
            <v>0.33333333333333331</v>
          </cell>
          <cell r="AO129">
            <v>-5855</v>
          </cell>
          <cell r="AQ129">
            <v>32132</v>
          </cell>
          <cell r="AR129" t="str">
            <v/>
          </cell>
          <cell r="AS129">
            <v>11681</v>
          </cell>
          <cell r="AU129">
            <v>25515</v>
          </cell>
          <cell r="AV129" t="str">
            <v/>
          </cell>
          <cell r="AW129">
            <v>16619</v>
          </cell>
          <cell r="AX129" t="str">
            <v/>
          </cell>
          <cell r="AY129" t="str">
            <v/>
          </cell>
          <cell r="AZ129">
            <v>15785</v>
          </cell>
          <cell r="BA129" t="str">
            <v/>
          </cell>
          <cell r="BB129">
            <v>224.41262903699999</v>
          </cell>
          <cell r="BC129">
            <v>14</v>
          </cell>
          <cell r="BD129">
            <v>728.38476730000002</v>
          </cell>
          <cell r="BE129">
            <v>51</v>
          </cell>
          <cell r="BF129">
            <v>813.42415486200002</v>
          </cell>
          <cell r="BG129">
            <v>5</v>
          </cell>
          <cell r="BH129">
            <v>165</v>
          </cell>
          <cell r="BI129">
            <v>0</v>
          </cell>
          <cell r="BJ129">
            <v>0</v>
          </cell>
        </row>
        <row r="130">
          <cell r="A130" t="str">
            <v>5FH</v>
          </cell>
          <cell r="B130" t="str">
            <v>Q19</v>
          </cell>
          <cell r="C130" t="str">
            <v/>
          </cell>
          <cell r="D130" t="str">
            <v/>
          </cell>
          <cell r="E130" t="str">
            <v/>
          </cell>
          <cell r="F130">
            <v>1</v>
          </cell>
          <cell r="G130">
            <v>1</v>
          </cell>
          <cell r="H130">
            <v>0</v>
          </cell>
          <cell r="J130">
            <v>1</v>
          </cell>
          <cell r="K130">
            <v>152.74100000999999</v>
          </cell>
          <cell r="L130">
            <v>199.328499986</v>
          </cell>
          <cell r="M130" t="str">
            <v/>
          </cell>
          <cell r="N130">
            <v>0</v>
          </cell>
          <cell r="Q130" t="str">
            <v/>
          </cell>
          <cell r="R130" t="str">
            <v/>
          </cell>
          <cell r="S130" t="str">
            <v/>
          </cell>
          <cell r="X130">
            <v>1</v>
          </cell>
          <cell r="Y130">
            <v>1</v>
          </cell>
          <cell r="Z130">
            <v>0.83333333333333337</v>
          </cell>
          <cell r="AA130">
            <v>0</v>
          </cell>
          <cell r="AB130" t="str">
            <v/>
          </cell>
          <cell r="AD130">
            <v>0</v>
          </cell>
          <cell r="AE130">
            <v>84</v>
          </cell>
          <cell r="AF130">
            <v>0.98532055122828044</v>
          </cell>
          <cell r="AG130">
            <v>0</v>
          </cell>
          <cell r="AH130" t="str">
            <v/>
          </cell>
          <cell r="AI130">
            <v>2</v>
          </cell>
          <cell r="AJ130">
            <v>202</v>
          </cell>
          <cell r="AK130">
            <v>801.64158686730514</v>
          </cell>
          <cell r="AL130">
            <v>0.18235294117647058</v>
          </cell>
          <cell r="AM130">
            <v>0.33772150202659701</v>
          </cell>
          <cell r="AN130">
            <v>9.0909090909090912E-2</v>
          </cell>
          <cell r="AO130">
            <v>589</v>
          </cell>
          <cell r="AQ130">
            <v>16775</v>
          </cell>
          <cell r="AR130" t="str">
            <v/>
          </cell>
          <cell r="AS130">
            <v>5472</v>
          </cell>
          <cell r="AU130">
            <v>14813</v>
          </cell>
          <cell r="AV130" t="str">
            <v/>
          </cell>
          <cell r="AW130">
            <v>9510</v>
          </cell>
          <cell r="AX130" t="str">
            <v/>
          </cell>
          <cell r="AY130" t="str">
            <v/>
          </cell>
          <cell r="AZ130">
            <v>8100</v>
          </cell>
          <cell r="BA130" t="str">
            <v/>
          </cell>
          <cell r="BB130">
            <v>200.29391454399999</v>
          </cell>
          <cell r="BC130">
            <v>1.6630000090000001</v>
          </cell>
          <cell r="BD130">
            <v>544.65638371</v>
          </cell>
          <cell r="BE130">
            <v>3</v>
          </cell>
          <cell r="BF130">
            <v>522.82527749200005</v>
          </cell>
          <cell r="BG130" t="str">
            <v/>
          </cell>
          <cell r="BH130">
            <v>290</v>
          </cell>
          <cell r="BI130">
            <v>170</v>
          </cell>
          <cell r="BJ130">
            <v>0</v>
          </cell>
        </row>
        <row r="131">
          <cell r="A131" t="str">
            <v>5FJ</v>
          </cell>
          <cell r="B131" t="str">
            <v>Q19</v>
          </cell>
          <cell r="C131" t="str">
            <v/>
          </cell>
          <cell r="D131" t="str">
            <v/>
          </cell>
          <cell r="E131" t="str">
            <v/>
          </cell>
          <cell r="F131">
            <v>1</v>
          </cell>
          <cell r="G131">
            <v>1</v>
          </cell>
          <cell r="H131">
            <v>0</v>
          </cell>
          <cell r="J131">
            <v>0</v>
          </cell>
          <cell r="K131">
            <v>177.79319998800003</v>
          </cell>
          <cell r="L131">
            <v>104.60269985999999</v>
          </cell>
          <cell r="M131" t="str">
            <v/>
          </cell>
          <cell r="N131">
            <v>0</v>
          </cell>
          <cell r="Q131" t="str">
            <v/>
          </cell>
          <cell r="R131" t="str">
            <v/>
          </cell>
          <cell r="S131">
            <v>66</v>
          </cell>
          <cell r="X131">
            <v>1</v>
          </cell>
          <cell r="Y131">
            <v>1</v>
          </cell>
          <cell r="Z131">
            <v>0.91666666666666663</v>
          </cell>
          <cell r="AA131">
            <v>0</v>
          </cell>
          <cell r="AB131" t="str">
            <v/>
          </cell>
          <cell r="AD131">
            <v>0</v>
          </cell>
          <cell r="AE131">
            <v>197</v>
          </cell>
          <cell r="AF131">
            <v>0.95261239368165251</v>
          </cell>
          <cell r="AG131">
            <v>0</v>
          </cell>
          <cell r="AH131" t="str">
            <v/>
          </cell>
          <cell r="AI131">
            <v>4</v>
          </cell>
          <cell r="AJ131">
            <v>321</v>
          </cell>
          <cell r="AK131">
            <v>1164.4811012876046</v>
          </cell>
          <cell r="AL131">
            <v>0.27372262773722628</v>
          </cell>
          <cell r="AM131">
            <v>0.36140203294777429</v>
          </cell>
          <cell r="AN131">
            <v>0.34782608695652173</v>
          </cell>
          <cell r="AO131">
            <v>1529</v>
          </cell>
          <cell r="AQ131">
            <v>18921</v>
          </cell>
          <cell r="AR131" t="str">
            <v/>
          </cell>
          <cell r="AS131">
            <v>7558</v>
          </cell>
          <cell r="AU131">
            <v>16177</v>
          </cell>
          <cell r="AV131" t="str">
            <v/>
          </cell>
          <cell r="AW131">
            <v>8304</v>
          </cell>
          <cell r="AX131" t="str">
            <v/>
          </cell>
          <cell r="AY131" t="str">
            <v/>
          </cell>
          <cell r="AZ131">
            <v>8925</v>
          </cell>
          <cell r="BA131" t="str">
            <v/>
          </cell>
          <cell r="BB131">
            <v>231.595399985</v>
          </cell>
          <cell r="BC131">
            <v>2.7019999879999999</v>
          </cell>
          <cell r="BD131">
            <v>590.88619998199999</v>
          </cell>
          <cell r="BE131" t="str">
            <v/>
          </cell>
          <cell r="BF131">
            <v>549.62789996699996</v>
          </cell>
          <cell r="BG131" t="str">
            <v/>
          </cell>
          <cell r="BH131">
            <v>290</v>
          </cell>
          <cell r="BI131">
            <v>170</v>
          </cell>
          <cell r="BJ131">
            <v>0</v>
          </cell>
        </row>
        <row r="132">
          <cell r="A132" t="str">
            <v>5FK</v>
          </cell>
          <cell r="B132" t="str">
            <v>Q19</v>
          </cell>
          <cell r="C132" t="str">
            <v/>
          </cell>
          <cell r="D132" t="str">
            <v/>
          </cell>
          <cell r="E132" t="str">
            <v/>
          </cell>
          <cell r="F132">
            <v>1</v>
          </cell>
          <cell r="G132">
            <v>1</v>
          </cell>
          <cell r="H132">
            <v>0</v>
          </cell>
          <cell r="J132">
            <v>1</v>
          </cell>
          <cell r="K132">
            <v>90.425555798200008</v>
          </cell>
          <cell r="L132">
            <v>2092.4506564891999</v>
          </cell>
          <cell r="M132" t="str">
            <v/>
          </cell>
          <cell r="N132">
            <v>0</v>
          </cell>
          <cell r="Q132" t="str">
            <v/>
          </cell>
          <cell r="R132" t="str">
            <v/>
          </cell>
          <cell r="S132">
            <v>4</v>
          </cell>
          <cell r="X132">
            <v>1</v>
          </cell>
          <cell r="Y132">
            <v>1</v>
          </cell>
          <cell r="Z132">
            <v>0.90909090909090906</v>
          </cell>
          <cell r="AA132">
            <v>0</v>
          </cell>
          <cell r="AB132" t="str">
            <v/>
          </cell>
          <cell r="AD132">
            <v>0</v>
          </cell>
          <cell r="AE132">
            <v>45</v>
          </cell>
          <cell r="AF132">
            <v>0.86622807017543857</v>
          </cell>
          <cell r="AG132">
            <v>0</v>
          </cell>
          <cell r="AH132" t="str">
            <v/>
          </cell>
          <cell r="AI132">
            <v>3</v>
          </cell>
          <cell r="AJ132">
            <v>62</v>
          </cell>
          <cell r="AK132">
            <v>611.86561829878485</v>
          </cell>
          <cell r="AL132" t="str">
            <v/>
          </cell>
          <cell r="AM132">
            <v>0.19161366661736429</v>
          </cell>
          <cell r="AN132">
            <v>0.42105263157894735</v>
          </cell>
          <cell r="AO132">
            <v>-1949.0780000000102</v>
          </cell>
          <cell r="AQ132">
            <v>25029</v>
          </cell>
          <cell r="AR132" t="str">
            <v/>
          </cell>
          <cell r="AS132">
            <v>11998</v>
          </cell>
          <cell r="AU132">
            <v>20802</v>
          </cell>
          <cell r="AV132" t="str">
            <v/>
          </cell>
          <cell r="AW132">
            <v>11952</v>
          </cell>
          <cell r="AX132" t="str">
            <v/>
          </cell>
          <cell r="AY132" t="str">
            <v/>
          </cell>
          <cell r="AZ132">
            <v>8365</v>
          </cell>
          <cell r="BA132" t="str">
            <v/>
          </cell>
          <cell r="BB132">
            <v>284.41357356399999</v>
          </cell>
          <cell r="BC132">
            <v>80.379000750000003</v>
          </cell>
          <cell r="BD132">
            <v>378.70382972599998</v>
          </cell>
          <cell r="BE132">
            <v>1</v>
          </cell>
          <cell r="BF132">
            <v>522.66665319499998</v>
          </cell>
          <cell r="BG132" t="str">
            <v/>
          </cell>
          <cell r="BH132">
            <v>563</v>
          </cell>
          <cell r="BI132">
            <v>227</v>
          </cell>
          <cell r="BJ132">
            <v>1</v>
          </cell>
        </row>
        <row r="133">
          <cell r="A133" t="str">
            <v>5FL</v>
          </cell>
          <cell r="B133" t="str">
            <v>Q20</v>
          </cell>
          <cell r="C133" t="str">
            <v/>
          </cell>
          <cell r="D133" t="str">
            <v/>
          </cell>
          <cell r="E133">
            <v>1</v>
          </cell>
          <cell r="F133">
            <v>1</v>
          </cell>
          <cell r="G133">
            <v>1</v>
          </cell>
          <cell r="H133">
            <v>0</v>
          </cell>
          <cell r="J133">
            <v>1</v>
          </cell>
          <cell r="K133">
            <v>3.0180000009999999</v>
          </cell>
          <cell r="L133">
            <v>2546.7960601640007</v>
          </cell>
          <cell r="M133">
            <v>0</v>
          </cell>
          <cell r="N133">
            <v>0</v>
          </cell>
          <cell r="Q133" t="str">
            <v/>
          </cell>
          <cell r="R133" t="str">
            <v/>
          </cell>
          <cell r="S133">
            <v>784</v>
          </cell>
          <cell r="X133">
            <v>0.99099099099099097</v>
          </cell>
          <cell r="Y133">
            <v>0.98076923076923073</v>
          </cell>
          <cell r="Z133">
            <v>1</v>
          </cell>
          <cell r="AA133">
            <v>0</v>
          </cell>
          <cell r="AB133" t="str">
            <v/>
          </cell>
          <cell r="AD133">
            <v>0</v>
          </cell>
          <cell r="AE133">
            <v>173</v>
          </cell>
          <cell r="AF133">
            <v>0.68945518453427068</v>
          </cell>
          <cell r="AG133">
            <v>0</v>
          </cell>
          <cell r="AH133" t="str">
            <v/>
          </cell>
          <cell r="AI133">
            <v>1</v>
          </cell>
          <cell r="AJ133">
            <v>20</v>
          </cell>
          <cell r="AK133">
            <v>629.04626419943099</v>
          </cell>
          <cell r="AL133">
            <v>0.14567901234567901</v>
          </cell>
          <cell r="AM133">
            <v>0.21694619624994305</v>
          </cell>
          <cell r="AN133">
            <v>0.66666666666666663</v>
          </cell>
          <cell r="AO133">
            <v>1194</v>
          </cell>
          <cell r="AQ133">
            <v>35106</v>
          </cell>
          <cell r="AR133" t="str">
            <v/>
          </cell>
          <cell r="AS133">
            <v>15718</v>
          </cell>
          <cell r="AU133">
            <v>27611</v>
          </cell>
          <cell r="AV133" t="str">
            <v/>
          </cell>
          <cell r="AW133">
            <v>16995</v>
          </cell>
          <cell r="AX133" t="str">
            <v/>
          </cell>
          <cell r="AY133" t="str">
            <v/>
          </cell>
          <cell r="AZ133">
            <v>16229</v>
          </cell>
          <cell r="BA133" t="str">
            <v/>
          </cell>
          <cell r="BB133">
            <v>283.27960001299999</v>
          </cell>
          <cell r="BC133" t="str">
            <v/>
          </cell>
          <cell r="BD133">
            <v>525.29100001400002</v>
          </cell>
          <cell r="BE133" t="str">
            <v/>
          </cell>
          <cell r="BF133">
            <v>721.42450001999998</v>
          </cell>
          <cell r="BG133" t="str">
            <v/>
          </cell>
          <cell r="BH133">
            <v>286</v>
          </cell>
          <cell r="BI133">
            <v>300</v>
          </cell>
          <cell r="BJ133">
            <v>1</v>
          </cell>
        </row>
        <row r="134">
          <cell r="A134" t="str">
            <v>5FM</v>
          </cell>
          <cell r="B134" t="str">
            <v>Q21</v>
          </cell>
          <cell r="C134" t="str">
            <v/>
          </cell>
          <cell r="D134" t="str">
            <v/>
          </cell>
          <cell r="E134">
            <v>1</v>
          </cell>
          <cell r="F134">
            <v>1</v>
          </cell>
          <cell r="G134">
            <v>1</v>
          </cell>
          <cell r="H134">
            <v>0</v>
          </cell>
          <cell r="J134">
            <v>29</v>
          </cell>
          <cell r="K134">
            <v>246.02620000000002</v>
          </cell>
          <cell r="L134">
            <v>1934.8683374159998</v>
          </cell>
          <cell r="M134" t="str">
            <v/>
          </cell>
          <cell r="N134">
            <v>0</v>
          </cell>
          <cell r="Q134" t="str">
            <v/>
          </cell>
          <cell r="R134" t="str">
            <v/>
          </cell>
          <cell r="S134">
            <v>43</v>
          </cell>
          <cell r="X134">
            <v>1</v>
          </cell>
          <cell r="Y134">
            <v>1</v>
          </cell>
          <cell r="Z134">
            <v>0.9375</v>
          </cell>
          <cell r="AA134">
            <v>0</v>
          </cell>
          <cell r="AB134" t="str">
            <v/>
          </cell>
          <cell r="AD134">
            <v>47</v>
          </cell>
          <cell r="AE134">
            <v>276</v>
          </cell>
          <cell r="AF134">
            <v>0.80065923716841936</v>
          </cell>
          <cell r="AG134">
            <v>0</v>
          </cell>
          <cell r="AH134" t="str">
            <v/>
          </cell>
          <cell r="AI134">
            <v>7</v>
          </cell>
          <cell r="AJ134">
            <v>161</v>
          </cell>
          <cell r="AK134">
            <v>1003.6187452508672</v>
          </cell>
          <cell r="AL134">
            <v>0.22074468085106383</v>
          </cell>
          <cell r="AM134">
            <v>0.25880400350475163</v>
          </cell>
          <cell r="AN134">
            <v>0.58333333333333337</v>
          </cell>
          <cell r="AO134">
            <v>10</v>
          </cell>
          <cell r="AQ134">
            <v>32680</v>
          </cell>
          <cell r="AR134" t="str">
            <v/>
          </cell>
          <cell r="AS134">
            <v>13216</v>
          </cell>
          <cell r="AU134">
            <v>27060</v>
          </cell>
          <cell r="AV134" t="str">
            <v/>
          </cell>
          <cell r="AW134">
            <v>24117</v>
          </cell>
          <cell r="AX134" t="str">
            <v/>
          </cell>
          <cell r="AY134" t="str">
            <v/>
          </cell>
          <cell r="AZ134">
            <v>18619</v>
          </cell>
          <cell r="BA134" t="str">
            <v/>
          </cell>
          <cell r="BB134">
            <v>329.389399991</v>
          </cell>
          <cell r="BC134" t="str">
            <v/>
          </cell>
          <cell r="BD134">
            <v>722.98639998900001</v>
          </cell>
          <cell r="BE134" t="str">
            <v/>
          </cell>
          <cell r="BF134">
            <v>876.54419998000003</v>
          </cell>
          <cell r="BG134" t="str">
            <v/>
          </cell>
          <cell r="BH134">
            <v>725</v>
          </cell>
          <cell r="BI134">
            <v>0</v>
          </cell>
          <cell r="BJ134">
            <v>0</v>
          </cell>
        </row>
        <row r="135">
          <cell r="A135" t="str">
            <v>5FN</v>
          </cell>
          <cell r="B135" t="str">
            <v>Q22</v>
          </cell>
          <cell r="C135" t="str">
            <v/>
          </cell>
          <cell r="D135" t="str">
            <v/>
          </cell>
          <cell r="E135">
            <v>1</v>
          </cell>
          <cell r="F135">
            <v>1</v>
          </cell>
          <cell r="G135">
            <v>1</v>
          </cell>
          <cell r="H135">
            <v>0</v>
          </cell>
          <cell r="J135">
            <v>10</v>
          </cell>
          <cell r="K135">
            <v>27.286127549</v>
          </cell>
          <cell r="L135">
            <v>103.780229245</v>
          </cell>
          <cell r="M135">
            <v>185</v>
          </cell>
          <cell r="N135">
            <v>2</v>
          </cell>
          <cell r="Q135">
            <v>1</v>
          </cell>
          <cell r="R135">
            <v>1</v>
          </cell>
          <cell r="S135">
            <v>352</v>
          </cell>
          <cell r="X135">
            <v>1</v>
          </cell>
          <cell r="Y135">
            <v>0.98484848484848486</v>
          </cell>
          <cell r="Z135">
            <v>0.88235294117647056</v>
          </cell>
          <cell r="AA135">
            <v>0</v>
          </cell>
          <cell r="AB135" t="str">
            <v/>
          </cell>
          <cell r="AD135">
            <v>11</v>
          </cell>
          <cell r="AE135">
            <v>71</v>
          </cell>
          <cell r="AF135">
            <v>0.95815899581589958</v>
          </cell>
          <cell r="AG135">
            <v>0</v>
          </cell>
          <cell r="AH135" t="str">
            <v/>
          </cell>
          <cell r="AI135">
            <v>3</v>
          </cell>
          <cell r="AJ135">
            <v>0</v>
          </cell>
          <cell r="AK135">
            <v>663.09311097875718</v>
          </cell>
          <cell r="AL135">
            <v>0.10756972111553785</v>
          </cell>
          <cell r="AM135">
            <v>0.24010670211428264</v>
          </cell>
          <cell r="AN135">
            <v>0.70833333333333337</v>
          </cell>
          <cell r="AO135">
            <v>1491</v>
          </cell>
          <cell r="AQ135">
            <v>37575</v>
          </cell>
          <cell r="AR135" t="str">
            <v/>
          </cell>
          <cell r="AS135">
            <v>17349</v>
          </cell>
          <cell r="AU135">
            <v>31508</v>
          </cell>
          <cell r="AV135" t="str">
            <v/>
          </cell>
          <cell r="AW135">
            <v>27165</v>
          </cell>
          <cell r="AX135" t="str">
            <v/>
          </cell>
          <cell r="AY135" t="str">
            <v/>
          </cell>
          <cell r="AZ135">
            <v>16277</v>
          </cell>
          <cell r="BA135" t="str">
            <v/>
          </cell>
          <cell r="BB135">
            <v>477.61090585299996</v>
          </cell>
          <cell r="BC135">
            <v>106</v>
          </cell>
          <cell r="BD135">
            <v>604.88331829899994</v>
          </cell>
          <cell r="BE135" t="str">
            <v/>
          </cell>
          <cell r="BF135">
            <v>1374.1317032669999</v>
          </cell>
          <cell r="BG135">
            <v>3</v>
          </cell>
          <cell r="BH135">
            <v>377</v>
          </cell>
          <cell r="BI135">
            <v>234</v>
          </cell>
          <cell r="BJ135">
            <v>37</v>
          </cell>
        </row>
        <row r="136">
          <cell r="A136" t="str">
            <v>5FP</v>
          </cell>
          <cell r="B136" t="str">
            <v>Q22</v>
          </cell>
          <cell r="C136" t="str">
            <v/>
          </cell>
          <cell r="D136" t="str">
            <v/>
          </cell>
          <cell r="E136">
            <v>1</v>
          </cell>
          <cell r="F136">
            <v>1</v>
          </cell>
          <cell r="G136">
            <v>1</v>
          </cell>
          <cell r="H136">
            <v>0</v>
          </cell>
          <cell r="J136">
            <v>19</v>
          </cell>
          <cell r="K136">
            <v>24.743699971000002</v>
          </cell>
          <cell r="L136">
            <v>646.46160920399984</v>
          </cell>
          <cell r="M136" t="str">
            <v/>
          </cell>
          <cell r="N136">
            <v>1</v>
          </cell>
          <cell r="Q136" t="str">
            <v/>
          </cell>
          <cell r="R136" t="str">
            <v/>
          </cell>
          <cell r="S136">
            <v>382</v>
          </cell>
          <cell r="X136">
            <v>1</v>
          </cell>
          <cell r="Y136">
            <v>1</v>
          </cell>
          <cell r="Z136">
            <v>1</v>
          </cell>
          <cell r="AA136">
            <v>0</v>
          </cell>
          <cell r="AB136" t="str">
            <v/>
          </cell>
          <cell r="AD136">
            <v>57</v>
          </cell>
          <cell r="AE136">
            <v>489</v>
          </cell>
          <cell r="AF136">
            <v>1</v>
          </cell>
          <cell r="AG136">
            <v>0</v>
          </cell>
          <cell r="AH136" t="str">
            <v/>
          </cell>
          <cell r="AI136">
            <v>5</v>
          </cell>
          <cell r="AJ136">
            <v>12</v>
          </cell>
          <cell r="AK136">
            <v>830.01328021248332</v>
          </cell>
          <cell r="AL136">
            <v>0.21065989847715735</v>
          </cell>
          <cell r="AM136">
            <v>0.71227407657911546</v>
          </cell>
          <cell r="AN136">
            <v>0.48780487804878048</v>
          </cell>
          <cell r="AO136">
            <v>1340</v>
          </cell>
          <cell r="AQ136">
            <v>27525</v>
          </cell>
          <cell r="AR136" t="str">
            <v/>
          </cell>
          <cell r="AS136">
            <v>5641</v>
          </cell>
          <cell r="AU136">
            <v>23865</v>
          </cell>
          <cell r="AV136" t="str">
            <v/>
          </cell>
          <cell r="AW136">
            <v>20068</v>
          </cell>
          <cell r="AX136" t="str">
            <v/>
          </cell>
          <cell r="AY136" t="str">
            <v/>
          </cell>
          <cell r="AZ136">
            <v>14730</v>
          </cell>
          <cell r="BA136" t="str">
            <v/>
          </cell>
          <cell r="BB136">
            <v>317.81739779100002</v>
          </cell>
          <cell r="BC136">
            <v>2</v>
          </cell>
          <cell r="BD136">
            <v>679.95389538900008</v>
          </cell>
          <cell r="BE136" t="str">
            <v/>
          </cell>
          <cell r="BF136">
            <v>837.78119428000002</v>
          </cell>
          <cell r="BG136">
            <v>54</v>
          </cell>
          <cell r="BH136">
            <v>110</v>
          </cell>
          <cell r="BI136">
            <v>0</v>
          </cell>
          <cell r="BJ136">
            <v>0</v>
          </cell>
        </row>
        <row r="137">
          <cell r="A137" t="str">
            <v>5FQ</v>
          </cell>
          <cell r="B137" t="str">
            <v>Q21</v>
          </cell>
          <cell r="C137" t="str">
            <v/>
          </cell>
          <cell r="D137" t="str">
            <v/>
          </cell>
          <cell r="E137">
            <v>1</v>
          </cell>
          <cell r="F137">
            <v>1</v>
          </cell>
          <cell r="G137">
            <v>1</v>
          </cell>
          <cell r="H137">
            <v>1</v>
          </cell>
          <cell r="J137">
            <v>3</v>
          </cell>
          <cell r="K137">
            <v>53.020200000000003</v>
          </cell>
          <cell r="L137">
            <v>878.13969999799986</v>
          </cell>
          <cell r="M137" t="str">
            <v/>
          </cell>
          <cell r="N137">
            <v>0</v>
          </cell>
          <cell r="Q137" t="str">
            <v/>
          </cell>
          <cell r="R137" t="str">
            <v/>
          </cell>
          <cell r="S137">
            <v>57</v>
          </cell>
          <cell r="X137">
            <v>1</v>
          </cell>
          <cell r="Y137">
            <v>1</v>
          </cell>
          <cell r="Z137">
            <v>1</v>
          </cell>
          <cell r="AA137">
            <v>0</v>
          </cell>
          <cell r="AB137" t="str">
            <v/>
          </cell>
          <cell r="AD137">
            <v>47</v>
          </cell>
          <cell r="AE137">
            <v>336</v>
          </cell>
          <cell r="AF137">
            <v>0.83367654047204187</v>
          </cell>
          <cell r="AG137">
            <v>0</v>
          </cell>
          <cell r="AH137" t="str">
            <v/>
          </cell>
          <cell r="AI137">
            <v>0</v>
          </cell>
          <cell r="AJ137">
            <v>0</v>
          </cell>
          <cell r="AK137">
            <v>522.9855371900826</v>
          </cell>
          <cell r="AL137">
            <v>0.16913946587537093</v>
          </cell>
          <cell r="AM137">
            <v>0.26895896529884328</v>
          </cell>
          <cell r="AN137">
            <v>0.38461538461538464</v>
          </cell>
          <cell r="AO137">
            <v>301</v>
          </cell>
          <cell r="AQ137">
            <v>27511</v>
          </cell>
          <cell r="AR137" t="str">
            <v/>
          </cell>
          <cell r="AS137">
            <v>11194</v>
          </cell>
          <cell r="AU137">
            <v>26314</v>
          </cell>
          <cell r="AV137" t="str">
            <v/>
          </cell>
          <cell r="AW137">
            <v>21836</v>
          </cell>
          <cell r="AX137" t="str">
            <v/>
          </cell>
          <cell r="AY137" t="str">
            <v/>
          </cell>
          <cell r="AZ137">
            <v>14474</v>
          </cell>
          <cell r="BA137" t="str">
            <v/>
          </cell>
          <cell r="BB137">
            <v>265.24619999399999</v>
          </cell>
          <cell r="BC137" t="str">
            <v/>
          </cell>
          <cell r="BD137">
            <v>632.33939999200004</v>
          </cell>
          <cell r="BE137" t="str">
            <v/>
          </cell>
          <cell r="BF137">
            <v>842.65269998300005</v>
          </cell>
          <cell r="BG137" t="str">
            <v/>
          </cell>
          <cell r="BH137">
            <v>218</v>
          </cell>
          <cell r="BI137">
            <v>81</v>
          </cell>
          <cell r="BJ137">
            <v>5</v>
          </cell>
        </row>
        <row r="138">
          <cell r="A138" t="str">
            <v>5FR</v>
          </cell>
          <cell r="B138" t="str">
            <v>Q21</v>
          </cell>
          <cell r="C138" t="str">
            <v/>
          </cell>
          <cell r="D138" t="str">
            <v/>
          </cell>
          <cell r="E138">
            <v>1</v>
          </cell>
          <cell r="F138">
            <v>1</v>
          </cell>
          <cell r="G138">
            <v>1</v>
          </cell>
          <cell r="H138">
            <v>0</v>
          </cell>
          <cell r="J138">
            <v>132</v>
          </cell>
          <cell r="K138">
            <v>337.00599999999997</v>
          </cell>
          <cell r="L138">
            <v>1717.0335</v>
          </cell>
          <cell r="M138" t="str">
            <v/>
          </cell>
          <cell r="N138">
            <v>0</v>
          </cell>
          <cell r="Q138" t="str">
            <v/>
          </cell>
          <cell r="R138" t="str">
            <v/>
          </cell>
          <cell r="S138">
            <v>23</v>
          </cell>
          <cell r="X138">
            <v>1</v>
          </cell>
          <cell r="Y138">
            <v>1</v>
          </cell>
          <cell r="Z138">
            <v>0.95454545454545459</v>
          </cell>
          <cell r="AA138">
            <v>0</v>
          </cell>
          <cell r="AB138" t="str">
            <v/>
          </cell>
          <cell r="AD138">
            <v>36</v>
          </cell>
          <cell r="AE138">
            <v>266</v>
          </cell>
          <cell r="AF138">
            <v>0.8725839267548321</v>
          </cell>
          <cell r="AG138">
            <v>0</v>
          </cell>
          <cell r="AH138" t="str">
            <v/>
          </cell>
          <cell r="AI138">
            <v>5</v>
          </cell>
          <cell r="AJ138">
            <v>250</v>
          </cell>
          <cell r="AK138">
            <v>745.41538516082721</v>
          </cell>
          <cell r="AL138">
            <v>0.14029850746268657</v>
          </cell>
          <cell r="AM138">
            <v>0.18484962152908022</v>
          </cell>
          <cell r="AN138">
            <v>0.34482758620689657</v>
          </cell>
          <cell r="AO138">
            <v>0</v>
          </cell>
          <cell r="AQ138">
            <v>24465</v>
          </cell>
          <cell r="AR138" t="str">
            <v/>
          </cell>
          <cell r="AS138">
            <v>12137</v>
          </cell>
          <cell r="AU138">
            <v>21332</v>
          </cell>
          <cell r="AV138" t="str">
            <v/>
          </cell>
          <cell r="AW138">
            <v>18129</v>
          </cell>
          <cell r="AX138" t="str">
            <v/>
          </cell>
          <cell r="AY138" t="str">
            <v/>
          </cell>
          <cell r="AZ138">
            <v>11797</v>
          </cell>
          <cell r="BA138" t="str">
            <v/>
          </cell>
          <cell r="BB138">
            <v>192.09319999799999</v>
          </cell>
          <cell r="BC138" t="str">
            <v/>
          </cell>
          <cell r="BD138">
            <v>471.096999998</v>
          </cell>
          <cell r="BE138" t="str">
            <v/>
          </cell>
          <cell r="BF138">
            <v>727.14149999599999</v>
          </cell>
          <cell r="BG138" t="str">
            <v/>
          </cell>
          <cell r="BH138">
            <v>208</v>
          </cell>
          <cell r="BI138">
            <v>178</v>
          </cell>
          <cell r="BJ138">
            <v>0</v>
          </cell>
        </row>
        <row r="139">
          <cell r="A139" t="str">
            <v>5FT</v>
          </cell>
          <cell r="B139" t="str">
            <v>Q21</v>
          </cell>
          <cell r="C139" t="str">
            <v/>
          </cell>
          <cell r="D139" t="str">
            <v/>
          </cell>
          <cell r="E139">
            <v>1</v>
          </cell>
          <cell r="F139">
            <v>1</v>
          </cell>
          <cell r="G139">
            <v>1</v>
          </cell>
          <cell r="H139">
            <v>0</v>
          </cell>
          <cell r="J139">
            <v>137</v>
          </cell>
          <cell r="K139">
            <v>344.00599999999997</v>
          </cell>
          <cell r="L139">
            <v>1714.0335</v>
          </cell>
          <cell r="M139">
            <v>260</v>
          </cell>
          <cell r="N139">
            <v>0</v>
          </cell>
          <cell r="Q139">
            <v>1</v>
          </cell>
          <cell r="R139">
            <v>0.12530712530712532</v>
          </cell>
          <cell r="S139">
            <v>38</v>
          </cell>
          <cell r="X139">
            <v>1</v>
          </cell>
          <cell r="Y139">
            <v>1</v>
          </cell>
          <cell r="Z139">
            <v>0.91304347826086951</v>
          </cell>
          <cell r="AA139">
            <v>0</v>
          </cell>
          <cell r="AB139" t="str">
            <v/>
          </cell>
          <cell r="AD139">
            <v>30</v>
          </cell>
          <cell r="AE139">
            <v>150</v>
          </cell>
          <cell r="AF139">
            <v>0.86200466200466197</v>
          </cell>
          <cell r="AG139">
            <v>0</v>
          </cell>
          <cell r="AH139" t="str">
            <v/>
          </cell>
          <cell r="AI139">
            <v>3</v>
          </cell>
          <cell r="AJ139">
            <v>150</v>
          </cell>
          <cell r="AK139">
            <v>389.04771729199206</v>
          </cell>
          <cell r="AL139">
            <v>8.8669950738916259E-2</v>
          </cell>
          <cell r="AM139">
            <v>0.25108736320269387</v>
          </cell>
          <cell r="AN139">
            <v>0.22222222222222221</v>
          </cell>
          <cell r="AO139">
            <v>37</v>
          </cell>
          <cell r="AQ139">
            <v>23095</v>
          </cell>
          <cell r="AR139" t="str">
            <v/>
          </cell>
          <cell r="AS139">
            <v>9707</v>
          </cell>
          <cell r="AU139">
            <v>20120</v>
          </cell>
          <cell r="AV139" t="str">
            <v/>
          </cell>
          <cell r="AW139">
            <v>18527</v>
          </cell>
          <cell r="AX139" t="str">
            <v/>
          </cell>
          <cell r="AY139" t="str">
            <v/>
          </cell>
          <cell r="AZ139">
            <v>10717</v>
          </cell>
          <cell r="BA139" t="str">
            <v/>
          </cell>
          <cell r="BB139">
            <v>169.09319999799999</v>
          </cell>
          <cell r="BC139" t="str">
            <v/>
          </cell>
          <cell r="BD139">
            <v>609.096999998</v>
          </cell>
          <cell r="BE139" t="str">
            <v/>
          </cell>
          <cell r="BF139">
            <v>503.14149999599999</v>
          </cell>
          <cell r="BG139" t="str">
            <v/>
          </cell>
          <cell r="BH139">
            <v>201</v>
          </cell>
          <cell r="BI139">
            <v>143</v>
          </cell>
          <cell r="BJ139">
            <v>0</v>
          </cell>
        </row>
        <row r="140">
          <cell r="A140" t="str">
            <v>5FV</v>
          </cell>
          <cell r="B140" t="str">
            <v>Q21</v>
          </cell>
          <cell r="C140" t="str">
            <v/>
          </cell>
          <cell r="D140" t="str">
            <v/>
          </cell>
          <cell r="E140">
            <v>1</v>
          </cell>
          <cell r="F140">
            <v>1</v>
          </cell>
          <cell r="G140">
            <v>1</v>
          </cell>
          <cell r="H140">
            <v>0</v>
          </cell>
          <cell r="J140">
            <v>84</v>
          </cell>
          <cell r="K140">
            <v>236.02620000000002</v>
          </cell>
          <cell r="L140">
            <v>896.17319999599988</v>
          </cell>
          <cell r="M140">
            <v>215</v>
          </cell>
          <cell r="N140">
            <v>0</v>
          </cell>
          <cell r="Q140">
            <v>1</v>
          </cell>
          <cell r="R140">
            <v>0.18709677419354839</v>
          </cell>
          <cell r="S140">
            <v>70</v>
          </cell>
          <cell r="X140">
            <v>1</v>
          </cell>
          <cell r="Y140">
            <v>0.97560975609756095</v>
          </cell>
          <cell r="Z140">
            <v>0.94444444444444442</v>
          </cell>
          <cell r="AA140">
            <v>0</v>
          </cell>
          <cell r="AB140" t="str">
            <v/>
          </cell>
          <cell r="AD140">
            <v>19</v>
          </cell>
          <cell r="AE140">
            <v>83</v>
          </cell>
          <cell r="AF140">
            <v>0.90369967355821545</v>
          </cell>
          <cell r="AG140">
            <v>0</v>
          </cell>
          <cell r="AH140" t="str">
            <v/>
          </cell>
          <cell r="AI140">
            <v>1</v>
          </cell>
          <cell r="AJ140">
            <v>150</v>
          </cell>
          <cell r="AK140">
            <v>632.53709084363993</v>
          </cell>
          <cell r="AL140">
            <v>0.1037037037037037</v>
          </cell>
          <cell r="AM140">
            <v>0.24799811587376355</v>
          </cell>
          <cell r="AN140">
            <v>0</v>
          </cell>
          <cell r="AO140">
            <v>-2383</v>
          </cell>
          <cell r="AQ140">
            <v>19486</v>
          </cell>
          <cell r="AR140" t="str">
            <v/>
          </cell>
          <cell r="AS140">
            <v>7835</v>
          </cell>
          <cell r="AU140">
            <v>16951</v>
          </cell>
          <cell r="AV140" t="str">
            <v/>
          </cell>
          <cell r="AW140">
            <v>15954</v>
          </cell>
          <cell r="AX140" t="str">
            <v/>
          </cell>
          <cell r="AY140" t="str">
            <v/>
          </cell>
          <cell r="AZ140">
            <v>8529</v>
          </cell>
          <cell r="BA140" t="str">
            <v/>
          </cell>
          <cell r="BB140">
            <v>131.33939999099999</v>
          </cell>
          <cell r="BC140" t="str">
            <v/>
          </cell>
          <cell r="BD140">
            <v>462.43639998899999</v>
          </cell>
          <cell r="BE140" t="str">
            <v/>
          </cell>
          <cell r="BF140">
            <v>417.79419997999997</v>
          </cell>
          <cell r="BG140" t="str">
            <v/>
          </cell>
          <cell r="BH140">
            <v>211</v>
          </cell>
          <cell r="BI140">
            <v>153</v>
          </cell>
          <cell r="BJ140">
            <v>0</v>
          </cell>
        </row>
        <row r="141">
          <cell r="A141" t="str">
            <v>5FW</v>
          </cell>
          <cell r="B141" t="str">
            <v>Q22</v>
          </cell>
          <cell r="C141" t="str">
            <v/>
          </cell>
          <cell r="D141" t="str">
            <v/>
          </cell>
          <cell r="E141">
            <v>0.99960583366180533</v>
          </cell>
          <cell r="F141">
            <v>1</v>
          </cell>
          <cell r="G141">
            <v>1</v>
          </cell>
          <cell r="H141">
            <v>0</v>
          </cell>
          <cell r="J141">
            <v>0</v>
          </cell>
          <cell r="K141">
            <v>11.020199999999999</v>
          </cell>
          <cell r="L141">
            <v>286.23483741799998</v>
          </cell>
          <cell r="M141">
            <v>18</v>
          </cell>
          <cell r="N141">
            <v>0</v>
          </cell>
          <cell r="Q141">
            <v>1</v>
          </cell>
          <cell r="R141">
            <v>1</v>
          </cell>
          <cell r="S141">
            <v>668</v>
          </cell>
          <cell r="X141">
            <v>1</v>
          </cell>
          <cell r="Y141">
            <v>1</v>
          </cell>
          <cell r="Z141">
            <v>0.80769230769230771</v>
          </cell>
          <cell r="AA141">
            <v>0</v>
          </cell>
          <cell r="AB141" t="str">
            <v/>
          </cell>
          <cell r="AD141">
            <v>31</v>
          </cell>
          <cell r="AE141">
            <v>207</v>
          </cell>
          <cell r="AF141">
            <v>0.89397675237759777</v>
          </cell>
          <cell r="AG141">
            <v>0</v>
          </cell>
          <cell r="AH141" t="str">
            <v/>
          </cell>
          <cell r="AI141">
            <v>2</v>
          </cell>
          <cell r="AJ141">
            <v>0</v>
          </cell>
          <cell r="AK141">
            <v>964.25490162908341</v>
          </cell>
          <cell r="AL141">
            <v>0.23920265780730898</v>
          </cell>
          <cell r="AM141">
            <v>0.21864386276717504</v>
          </cell>
          <cell r="AN141">
            <v>0.22222222222222221</v>
          </cell>
          <cell r="AO141">
            <v>17</v>
          </cell>
          <cell r="AQ141">
            <v>22382</v>
          </cell>
          <cell r="AR141" t="str">
            <v/>
          </cell>
          <cell r="AS141">
            <v>11294</v>
          </cell>
          <cell r="AU141">
            <v>20201</v>
          </cell>
          <cell r="AV141" t="str">
            <v/>
          </cell>
          <cell r="AW141">
            <v>19964</v>
          </cell>
          <cell r="AX141" t="str">
            <v/>
          </cell>
          <cell r="AY141" t="str">
            <v/>
          </cell>
          <cell r="AZ141">
            <v>13111</v>
          </cell>
          <cell r="BA141" t="str">
            <v/>
          </cell>
          <cell r="BB141">
            <v>222.24619999399999</v>
          </cell>
          <cell r="BC141">
            <v>4</v>
          </cell>
          <cell r="BD141">
            <v>421.33939999199998</v>
          </cell>
          <cell r="BE141">
            <v>30</v>
          </cell>
          <cell r="BF141">
            <v>694.65269998300005</v>
          </cell>
          <cell r="BG141" t="str">
            <v/>
          </cell>
          <cell r="BH141">
            <v>146</v>
          </cell>
          <cell r="BI141">
            <v>0</v>
          </cell>
          <cell r="BJ141">
            <v>0</v>
          </cell>
        </row>
        <row r="142">
          <cell r="A142" t="str">
            <v>5FX</v>
          </cell>
          <cell r="B142" t="str">
            <v>Q22</v>
          </cell>
          <cell r="C142" t="str">
            <v/>
          </cell>
          <cell r="D142" t="str">
            <v/>
          </cell>
          <cell r="E142">
            <v>1</v>
          </cell>
          <cell r="F142">
            <v>1</v>
          </cell>
          <cell r="G142">
            <v>1</v>
          </cell>
          <cell r="H142">
            <v>0</v>
          </cell>
          <cell r="J142">
            <v>1</v>
          </cell>
          <cell r="K142">
            <v>2.0059999999999998</v>
          </cell>
          <cell r="L142">
            <v>500.18092066899999</v>
          </cell>
          <cell r="M142" t="str">
            <v/>
          </cell>
          <cell r="N142">
            <v>0</v>
          </cell>
          <cell r="Q142" t="str">
            <v/>
          </cell>
          <cell r="R142">
            <v>0.93513513513513513</v>
          </cell>
          <cell r="S142">
            <v>250</v>
          </cell>
          <cell r="X142">
            <v>0.98</v>
          </cell>
          <cell r="Y142">
            <v>1</v>
          </cell>
          <cell r="Z142">
            <v>0.9285714285714286</v>
          </cell>
          <cell r="AA142">
            <v>0</v>
          </cell>
          <cell r="AB142">
            <v>1</v>
          </cell>
          <cell r="AD142">
            <v>41</v>
          </cell>
          <cell r="AE142">
            <v>155</v>
          </cell>
          <cell r="AF142">
            <v>0.91841059602649011</v>
          </cell>
          <cell r="AG142">
            <v>0</v>
          </cell>
          <cell r="AH142" t="str">
            <v/>
          </cell>
          <cell r="AI142">
            <v>2</v>
          </cell>
          <cell r="AJ142">
            <v>19</v>
          </cell>
          <cell r="AK142">
            <v>669.73245106021852</v>
          </cell>
          <cell r="AL142">
            <v>0.18333333333333332</v>
          </cell>
          <cell r="AM142">
            <v>0.27016425004512362</v>
          </cell>
          <cell r="AN142">
            <v>0.44444444444444442</v>
          </cell>
          <cell r="AO142">
            <v>41</v>
          </cell>
          <cell r="AQ142">
            <v>19942</v>
          </cell>
          <cell r="AR142" t="str">
            <v/>
          </cell>
          <cell r="AS142">
            <v>6781</v>
          </cell>
          <cell r="AU142">
            <v>15385</v>
          </cell>
          <cell r="AV142" t="str">
            <v/>
          </cell>
          <cell r="AW142">
            <v>12254</v>
          </cell>
          <cell r="AX142" t="str">
            <v/>
          </cell>
          <cell r="AY142" t="str">
            <v/>
          </cell>
          <cell r="AZ142">
            <v>8855</v>
          </cell>
          <cell r="BA142" t="str">
            <v/>
          </cell>
          <cell r="BB142">
            <v>119.144899997</v>
          </cell>
          <cell r="BC142" t="str">
            <v/>
          </cell>
          <cell r="BD142">
            <v>235.25559999399999</v>
          </cell>
          <cell r="BE142">
            <v>5</v>
          </cell>
          <cell r="BF142">
            <v>392.40869998899996</v>
          </cell>
          <cell r="BG142" t="str">
            <v/>
          </cell>
          <cell r="BH142">
            <v>672</v>
          </cell>
          <cell r="BI142">
            <v>672</v>
          </cell>
          <cell r="BJ142">
            <v>0</v>
          </cell>
        </row>
        <row r="143">
          <cell r="A143" t="str">
            <v>5FY</v>
          </cell>
          <cell r="B143" t="str">
            <v>Q21</v>
          </cell>
          <cell r="C143" t="str">
            <v/>
          </cell>
          <cell r="D143" t="str">
            <v/>
          </cell>
          <cell r="E143">
            <v>1</v>
          </cell>
          <cell r="F143">
            <v>1</v>
          </cell>
          <cell r="G143">
            <v>1</v>
          </cell>
          <cell r="H143">
            <v>0</v>
          </cell>
          <cell r="J143">
            <v>6</v>
          </cell>
          <cell r="K143">
            <v>40.842300027999997</v>
          </cell>
          <cell r="L143">
            <v>305.79080190600001</v>
          </cell>
          <cell r="M143" t="str">
            <v/>
          </cell>
          <cell r="N143">
            <v>0</v>
          </cell>
          <cell r="Q143" t="str">
            <v/>
          </cell>
          <cell r="R143" t="str">
            <v/>
          </cell>
          <cell r="S143">
            <v>240</v>
          </cell>
          <cell r="X143">
            <v>1</v>
          </cell>
          <cell r="Y143">
            <v>1</v>
          </cell>
          <cell r="Z143">
            <v>0.94117647058823528</v>
          </cell>
          <cell r="AA143">
            <v>0</v>
          </cell>
          <cell r="AB143" t="str">
            <v/>
          </cell>
          <cell r="AD143">
            <v>22</v>
          </cell>
          <cell r="AE143">
            <v>189</v>
          </cell>
          <cell r="AF143">
            <v>1</v>
          </cell>
          <cell r="AG143">
            <v>0</v>
          </cell>
          <cell r="AH143" t="str">
            <v/>
          </cell>
          <cell r="AI143">
            <v>3</v>
          </cell>
          <cell r="AJ143">
            <v>34</v>
          </cell>
          <cell r="AK143">
            <v>855.30764029749832</v>
          </cell>
          <cell r="AL143">
            <v>0.18041237113402062</v>
          </cell>
          <cell r="AM143">
            <v>0.3083054674678874</v>
          </cell>
          <cell r="AN143">
            <v>0.38095238095238093</v>
          </cell>
          <cell r="AO143">
            <v>4</v>
          </cell>
          <cell r="AQ143">
            <v>19644</v>
          </cell>
          <cell r="AR143" t="str">
            <v/>
          </cell>
          <cell r="AS143">
            <v>9256</v>
          </cell>
          <cell r="AU143">
            <v>18650</v>
          </cell>
          <cell r="AV143" t="str">
            <v/>
          </cell>
          <cell r="AW143">
            <v>11402</v>
          </cell>
          <cell r="AX143" t="str">
            <v/>
          </cell>
          <cell r="AY143" t="str">
            <v/>
          </cell>
          <cell r="AZ143">
            <v>10139</v>
          </cell>
          <cell r="BA143" t="str">
            <v/>
          </cell>
          <cell r="BB143">
            <v>167.10570190899998</v>
          </cell>
          <cell r="BC143">
            <v>0.726000011</v>
          </cell>
          <cell r="BD143">
            <v>521.85460681500001</v>
          </cell>
          <cell r="BE143">
            <v>22.05400032</v>
          </cell>
          <cell r="BF143">
            <v>683.6943089319999</v>
          </cell>
          <cell r="BG143" t="str">
            <v/>
          </cell>
          <cell r="BH143">
            <v>84</v>
          </cell>
          <cell r="BI143">
            <v>74</v>
          </cell>
          <cell r="BJ143">
            <v>2</v>
          </cell>
        </row>
        <row r="144">
          <cell r="A144" t="str">
            <v>5G1</v>
          </cell>
          <cell r="B144" t="str">
            <v>Q01</v>
          </cell>
          <cell r="C144" t="str">
            <v/>
          </cell>
          <cell r="D144" t="str">
            <v/>
          </cell>
          <cell r="E144" t="str">
            <v/>
          </cell>
          <cell r="F144">
            <v>1</v>
          </cell>
          <cell r="G144">
            <v>1</v>
          </cell>
          <cell r="H144">
            <v>0</v>
          </cell>
          <cell r="J144">
            <v>0</v>
          </cell>
          <cell r="K144">
            <v>131.006</v>
          </cell>
          <cell r="L144">
            <v>196.32278698199997</v>
          </cell>
          <cell r="M144" t="str">
            <v/>
          </cell>
          <cell r="N144">
            <v>0</v>
          </cell>
          <cell r="Q144" t="str">
            <v/>
          </cell>
          <cell r="R144" t="str">
            <v/>
          </cell>
          <cell r="S144">
            <v>271</v>
          </cell>
          <cell r="X144">
            <v>1</v>
          </cell>
          <cell r="Y144">
            <v>1</v>
          </cell>
          <cell r="Z144">
            <v>0.9</v>
          </cell>
          <cell r="AA144">
            <v>0</v>
          </cell>
          <cell r="AB144" t="str">
            <v/>
          </cell>
          <cell r="AD144">
            <v>33</v>
          </cell>
          <cell r="AE144">
            <v>160</v>
          </cell>
          <cell r="AF144">
            <v>0.9929798356982823</v>
          </cell>
          <cell r="AG144">
            <v>0</v>
          </cell>
          <cell r="AH144" t="str">
            <v/>
          </cell>
          <cell r="AI144">
            <v>4</v>
          </cell>
          <cell r="AJ144">
            <v>411</v>
          </cell>
          <cell r="AK144">
            <v>703.54523585154141</v>
          </cell>
          <cell r="AL144">
            <v>0.1</v>
          </cell>
          <cell r="AM144">
            <v>0.35003029433336524</v>
          </cell>
          <cell r="AN144">
            <v>0.32727272727272727</v>
          </cell>
          <cell r="AO144">
            <v>-10506</v>
          </cell>
          <cell r="AQ144">
            <v>31895</v>
          </cell>
          <cell r="AR144" t="str">
            <v/>
          </cell>
          <cell r="AS144">
            <v>11761</v>
          </cell>
          <cell r="AU144">
            <v>30069</v>
          </cell>
          <cell r="AV144" t="str">
            <v/>
          </cell>
          <cell r="AW144">
            <v>26979</v>
          </cell>
          <cell r="AX144" t="str">
            <v/>
          </cell>
          <cell r="AY144" t="str">
            <v/>
          </cell>
          <cell r="AZ144">
            <v>15638</v>
          </cell>
          <cell r="BA144" t="str">
            <v/>
          </cell>
          <cell r="BB144">
            <v>481.27107903299998</v>
          </cell>
          <cell r="BC144" t="str">
            <v/>
          </cell>
          <cell r="BD144">
            <v>603.85668876800003</v>
          </cell>
          <cell r="BE144" t="str">
            <v/>
          </cell>
          <cell r="BF144">
            <v>1080.675447891</v>
          </cell>
          <cell r="BG144" t="str">
            <v/>
          </cell>
          <cell r="BH144">
            <v>193</v>
          </cell>
          <cell r="BI144">
            <v>193</v>
          </cell>
          <cell r="BJ144">
            <v>0</v>
          </cell>
        </row>
        <row r="145">
          <cell r="A145" t="str">
            <v>5G2</v>
          </cell>
          <cell r="B145" t="str">
            <v>Q16</v>
          </cell>
          <cell r="C145" t="str">
            <v/>
          </cell>
          <cell r="D145" t="str">
            <v/>
          </cell>
          <cell r="E145" t="str">
            <v/>
          </cell>
          <cell r="F145">
            <v>1</v>
          </cell>
          <cell r="G145">
            <v>1</v>
          </cell>
          <cell r="H145">
            <v>0</v>
          </cell>
          <cell r="J145">
            <v>0</v>
          </cell>
          <cell r="K145">
            <v>1.1101999979999999</v>
          </cell>
          <cell r="L145">
            <v>51.842199484000005</v>
          </cell>
          <cell r="M145" t="str">
            <v/>
          </cell>
          <cell r="N145">
            <v>0</v>
          </cell>
          <cell r="Q145" t="str">
            <v/>
          </cell>
          <cell r="R145" t="str">
            <v/>
          </cell>
          <cell r="S145">
            <v>146</v>
          </cell>
          <cell r="X145">
            <v>1</v>
          </cell>
          <cell r="Y145">
            <v>1</v>
          </cell>
          <cell r="Z145">
            <v>0.7142857142857143</v>
          </cell>
          <cell r="AA145">
            <v>0</v>
          </cell>
          <cell r="AB145" t="str">
            <v/>
          </cell>
          <cell r="AD145">
            <v>26</v>
          </cell>
          <cell r="AE145">
            <v>298</v>
          </cell>
          <cell r="AF145">
            <v>0.95486354093771864</v>
          </cell>
          <cell r="AG145">
            <v>0</v>
          </cell>
          <cell r="AH145" t="str">
            <v/>
          </cell>
          <cell r="AI145">
            <v>2.4</v>
          </cell>
          <cell r="AJ145">
            <v>85</v>
          </cell>
          <cell r="AK145">
            <v>703.8265512498989</v>
          </cell>
          <cell r="AL145" t="str">
            <v/>
          </cell>
          <cell r="AM145">
            <v>7.9850108143453544E-2</v>
          </cell>
          <cell r="AN145">
            <v>0.62962962962962965</v>
          </cell>
          <cell r="AO145">
            <v>-1836</v>
          </cell>
          <cell r="AQ145">
            <v>13624</v>
          </cell>
          <cell r="AR145" t="str">
            <v/>
          </cell>
          <cell r="AS145">
            <v>6273</v>
          </cell>
          <cell r="AU145">
            <v>12761</v>
          </cell>
          <cell r="AV145" t="str">
            <v/>
          </cell>
          <cell r="AW145">
            <v>10718</v>
          </cell>
          <cell r="AX145" t="str">
            <v/>
          </cell>
          <cell r="AY145" t="str">
            <v/>
          </cell>
          <cell r="AZ145">
            <v>7184</v>
          </cell>
          <cell r="BA145" t="str">
            <v/>
          </cell>
          <cell r="BB145">
            <v>475.644199958</v>
          </cell>
          <cell r="BC145" t="str">
            <v/>
          </cell>
          <cell r="BD145">
            <v>296.79439995499996</v>
          </cell>
          <cell r="BE145" t="str">
            <v/>
          </cell>
          <cell r="BF145">
            <v>837.7751999300001</v>
          </cell>
          <cell r="BG145" t="str">
            <v/>
          </cell>
          <cell r="BH145">
            <v>24</v>
          </cell>
          <cell r="BI145">
            <v>0</v>
          </cell>
          <cell r="BJ145">
            <v>0</v>
          </cell>
        </row>
        <row r="146">
          <cell r="A146" t="str">
            <v>5G3</v>
          </cell>
          <cell r="B146" t="str">
            <v>Q16</v>
          </cell>
          <cell r="C146" t="str">
            <v/>
          </cell>
          <cell r="D146" t="str">
            <v/>
          </cell>
          <cell r="E146" t="str">
            <v/>
          </cell>
          <cell r="F146">
            <v>1</v>
          </cell>
          <cell r="G146">
            <v>1</v>
          </cell>
          <cell r="H146">
            <v>0</v>
          </cell>
          <cell r="J146">
            <v>1</v>
          </cell>
          <cell r="K146">
            <v>3.868499377</v>
          </cell>
          <cell r="L146">
            <v>167.66012452100003</v>
          </cell>
          <cell r="M146" t="str">
            <v/>
          </cell>
          <cell r="N146">
            <v>0</v>
          </cell>
          <cell r="Q146" t="str">
            <v/>
          </cell>
          <cell r="R146">
            <v>1</v>
          </cell>
          <cell r="S146">
            <v>17</v>
          </cell>
          <cell r="X146">
            <v>1</v>
          </cell>
          <cell r="Y146">
            <v>1</v>
          </cell>
          <cell r="Z146">
            <v>0.9</v>
          </cell>
          <cell r="AA146">
            <v>0</v>
          </cell>
          <cell r="AB146" t="str">
            <v/>
          </cell>
          <cell r="AD146">
            <v>23</v>
          </cell>
          <cell r="AE146">
            <v>281</v>
          </cell>
          <cell r="AF146">
            <v>0.81653497783773366</v>
          </cell>
          <cell r="AG146">
            <v>0</v>
          </cell>
          <cell r="AH146" t="str">
            <v/>
          </cell>
          <cell r="AI146">
            <v>3</v>
          </cell>
          <cell r="AJ146">
            <v>87</v>
          </cell>
          <cell r="AK146">
            <v>668.02885617780737</v>
          </cell>
          <cell r="AL146" t="str">
            <v/>
          </cell>
          <cell r="AM146">
            <v>0.25191803931874635</v>
          </cell>
          <cell r="AN146">
            <v>0.47222222222222221</v>
          </cell>
          <cell r="AO146">
            <v>-2182</v>
          </cell>
          <cell r="AQ146">
            <v>26393</v>
          </cell>
          <cell r="AR146" t="str">
            <v/>
          </cell>
          <cell r="AS146">
            <v>9541</v>
          </cell>
          <cell r="AU146">
            <v>23600</v>
          </cell>
          <cell r="AV146" t="str">
            <v/>
          </cell>
          <cell r="AW146">
            <v>14668</v>
          </cell>
          <cell r="AX146" t="str">
            <v/>
          </cell>
          <cell r="AY146" t="str">
            <v/>
          </cell>
          <cell r="AZ146">
            <v>9724</v>
          </cell>
          <cell r="BA146" t="str">
            <v/>
          </cell>
          <cell r="BB146">
            <v>235.70411122799999</v>
          </cell>
          <cell r="BC146">
            <v>0.167613442</v>
          </cell>
          <cell r="BD146">
            <v>560.95281895599999</v>
          </cell>
          <cell r="BE146" t="str">
            <v/>
          </cell>
          <cell r="BF146">
            <v>1382.260633697</v>
          </cell>
          <cell r="BG146" t="str">
            <v/>
          </cell>
          <cell r="BH146">
            <v>56</v>
          </cell>
          <cell r="BI146">
            <v>0</v>
          </cell>
          <cell r="BJ146">
            <v>0</v>
          </cell>
        </row>
        <row r="147">
          <cell r="A147" t="str">
            <v>5G4</v>
          </cell>
          <cell r="B147" t="str">
            <v>Q16</v>
          </cell>
          <cell r="C147" t="str">
            <v/>
          </cell>
          <cell r="D147" t="str">
            <v/>
          </cell>
          <cell r="E147" t="str">
            <v/>
          </cell>
          <cell r="F147">
            <v>1</v>
          </cell>
          <cell r="G147">
            <v>1</v>
          </cell>
          <cell r="H147">
            <v>0</v>
          </cell>
          <cell r="J147">
            <v>0</v>
          </cell>
          <cell r="K147">
            <v>8.6747095410000004</v>
          </cell>
          <cell r="L147">
            <v>372.49639104599999</v>
          </cell>
          <cell r="M147" t="str">
            <v/>
          </cell>
          <cell r="N147">
            <v>1</v>
          </cell>
          <cell r="Q147" t="str">
            <v/>
          </cell>
          <cell r="R147" t="str">
            <v/>
          </cell>
          <cell r="S147">
            <v>82</v>
          </cell>
          <cell r="X147">
            <v>1</v>
          </cell>
          <cell r="Y147">
            <v>1</v>
          </cell>
          <cell r="Z147">
            <v>0.94444444444444442</v>
          </cell>
          <cell r="AA147">
            <v>0</v>
          </cell>
          <cell r="AB147" t="str">
            <v/>
          </cell>
          <cell r="AD147">
            <v>22</v>
          </cell>
          <cell r="AE147">
            <v>107</v>
          </cell>
          <cell r="AF147">
            <v>0.40916496945010183</v>
          </cell>
          <cell r="AG147">
            <v>0</v>
          </cell>
          <cell r="AH147" t="str">
            <v/>
          </cell>
          <cell r="AI147">
            <v>2</v>
          </cell>
          <cell r="AJ147">
            <v>89</v>
          </cell>
          <cell r="AK147">
            <v>519.8833964675988</v>
          </cell>
          <cell r="AL147">
            <v>0.12112676056338029</v>
          </cell>
          <cell r="AM147">
            <v>0.26549745480514519</v>
          </cell>
          <cell r="AN147">
            <v>0.51063829787234039</v>
          </cell>
          <cell r="AO147">
            <v>-5970</v>
          </cell>
          <cell r="AQ147">
            <v>27837</v>
          </cell>
          <cell r="AR147" t="str">
            <v/>
          </cell>
          <cell r="AS147">
            <v>8414</v>
          </cell>
          <cell r="AU147">
            <v>22570</v>
          </cell>
          <cell r="AV147" t="str">
            <v/>
          </cell>
          <cell r="AW147">
            <v>15387</v>
          </cell>
          <cell r="AX147" t="str">
            <v/>
          </cell>
          <cell r="AY147" t="str">
            <v/>
          </cell>
          <cell r="AZ147">
            <v>11591</v>
          </cell>
          <cell r="BA147" t="str">
            <v/>
          </cell>
          <cell r="BB147">
            <v>379.23480827699996</v>
          </cell>
          <cell r="BC147">
            <v>0.42834546400000001</v>
          </cell>
          <cell r="BD147">
            <v>512.87776185200005</v>
          </cell>
          <cell r="BE147" t="str">
            <v/>
          </cell>
          <cell r="BF147">
            <v>965.03274263499998</v>
          </cell>
          <cell r="BG147" t="str">
            <v/>
          </cell>
          <cell r="BH147">
            <v>68</v>
          </cell>
          <cell r="BI147">
            <v>68</v>
          </cell>
          <cell r="BJ147">
            <v>0</v>
          </cell>
        </row>
        <row r="148">
          <cell r="A148" t="str">
            <v>5G5</v>
          </cell>
          <cell r="B148" t="str">
            <v>Q16</v>
          </cell>
          <cell r="C148" t="str">
            <v/>
          </cell>
          <cell r="D148" t="str">
            <v/>
          </cell>
          <cell r="E148" t="str">
            <v/>
          </cell>
          <cell r="F148">
            <v>1</v>
          </cell>
          <cell r="G148">
            <v>1</v>
          </cell>
          <cell r="H148">
            <v>0</v>
          </cell>
          <cell r="J148">
            <v>0</v>
          </cell>
          <cell r="K148">
            <v>4.3837999169999993</v>
          </cell>
          <cell r="L148">
            <v>307.12099231500002</v>
          </cell>
          <cell r="M148" t="str">
            <v/>
          </cell>
          <cell r="N148">
            <v>1</v>
          </cell>
          <cell r="Q148" t="str">
            <v/>
          </cell>
          <cell r="R148" t="str">
            <v/>
          </cell>
          <cell r="S148">
            <v>18</v>
          </cell>
          <cell r="X148">
            <v>1</v>
          </cell>
          <cell r="Y148">
            <v>1</v>
          </cell>
          <cell r="Z148">
            <v>0.92307692307692313</v>
          </cell>
          <cell r="AA148">
            <v>0</v>
          </cell>
          <cell r="AB148" t="str">
            <v/>
          </cell>
          <cell r="AD148">
            <v>25</v>
          </cell>
          <cell r="AE148">
            <v>68</v>
          </cell>
          <cell r="AF148">
            <v>0.66276395567635371</v>
          </cell>
          <cell r="AG148">
            <v>0</v>
          </cell>
          <cell r="AH148" t="str">
            <v/>
          </cell>
          <cell r="AI148">
            <v>2</v>
          </cell>
          <cell r="AJ148">
            <v>72</v>
          </cell>
          <cell r="AK148">
            <v>693.38025237906049</v>
          </cell>
          <cell r="AL148">
            <v>7.1274298056155511E-2</v>
          </cell>
          <cell r="AM148">
            <v>0.37195741824110484</v>
          </cell>
          <cell r="AN148">
            <v>0.41304347826086957</v>
          </cell>
          <cell r="AO148">
            <v>-3188</v>
          </cell>
          <cell r="AQ148">
            <v>27336</v>
          </cell>
          <cell r="AR148" t="str">
            <v/>
          </cell>
          <cell r="AS148">
            <v>6879</v>
          </cell>
          <cell r="AU148">
            <v>21344</v>
          </cell>
          <cell r="AV148" t="str">
            <v/>
          </cell>
          <cell r="AW148">
            <v>14331</v>
          </cell>
          <cell r="AX148" t="str">
            <v/>
          </cell>
          <cell r="AY148" t="str">
            <v/>
          </cell>
          <cell r="AZ148">
            <v>10628</v>
          </cell>
          <cell r="BA148" t="str">
            <v/>
          </cell>
          <cell r="BB148">
            <v>280.454493877</v>
          </cell>
          <cell r="BC148" t="str">
            <v/>
          </cell>
          <cell r="BD148">
            <v>572.86908577300005</v>
          </cell>
          <cell r="BE148" t="str">
            <v/>
          </cell>
          <cell r="BF148">
            <v>1037.772673294</v>
          </cell>
          <cell r="BG148" t="str">
            <v/>
          </cell>
          <cell r="BH148">
            <v>94</v>
          </cell>
          <cell r="BI148">
            <v>94</v>
          </cell>
          <cell r="BJ148">
            <v>0</v>
          </cell>
        </row>
        <row r="149">
          <cell r="A149" t="str">
            <v>5G6</v>
          </cell>
          <cell r="B149" t="str">
            <v>Q17</v>
          </cell>
          <cell r="C149" t="str">
            <v/>
          </cell>
          <cell r="D149" t="str">
            <v/>
          </cell>
          <cell r="E149" t="str">
            <v/>
          </cell>
          <cell r="F149">
            <v>1</v>
          </cell>
          <cell r="G149">
            <v>1</v>
          </cell>
          <cell r="H149">
            <v>0</v>
          </cell>
          <cell r="J149">
            <v>1</v>
          </cell>
          <cell r="K149">
            <v>7.0587439609999993</v>
          </cell>
          <cell r="L149">
            <v>236.56447230499995</v>
          </cell>
          <cell r="M149" t="str">
            <v/>
          </cell>
          <cell r="N149">
            <v>0</v>
          </cell>
          <cell r="Q149" t="str">
            <v/>
          </cell>
          <cell r="R149">
            <v>1</v>
          </cell>
          <cell r="S149">
            <v>411</v>
          </cell>
          <cell r="X149">
            <v>1</v>
          </cell>
          <cell r="Y149">
            <v>1</v>
          </cell>
          <cell r="Z149">
            <v>0.94736842105263153</v>
          </cell>
          <cell r="AA149">
            <v>0</v>
          </cell>
          <cell r="AB149" t="str">
            <v/>
          </cell>
          <cell r="AD149">
            <v>0</v>
          </cell>
          <cell r="AE149">
            <v>232</v>
          </cell>
          <cell r="AF149">
            <v>1.7834849295523453E-6</v>
          </cell>
          <cell r="AG149">
            <v>0</v>
          </cell>
          <cell r="AH149" t="str">
            <v/>
          </cell>
          <cell r="AI149">
            <v>0</v>
          </cell>
          <cell r="AJ149">
            <v>293</v>
          </cell>
          <cell r="AK149">
            <v>570.12706098067588</v>
          </cell>
          <cell r="AL149">
            <v>0.12007168458781362</v>
          </cell>
          <cell r="AM149">
            <v>0.26879501962532171</v>
          </cell>
          <cell r="AN149">
            <v>0.60606060606060608</v>
          </cell>
          <cell r="AO149">
            <v>-8252</v>
          </cell>
          <cell r="AQ149">
            <v>26623</v>
          </cell>
          <cell r="AR149" t="str">
            <v/>
          </cell>
          <cell r="AS149">
            <v>15360</v>
          </cell>
          <cell r="AU149">
            <v>23655</v>
          </cell>
          <cell r="AV149" t="str">
            <v/>
          </cell>
          <cell r="AW149">
            <v>22071</v>
          </cell>
          <cell r="AX149" t="str">
            <v/>
          </cell>
          <cell r="AY149" t="str">
            <v/>
          </cell>
          <cell r="AZ149">
            <v>12494</v>
          </cell>
          <cell r="BA149" t="str">
            <v/>
          </cell>
          <cell r="BB149">
            <v>195.393053079</v>
          </cell>
          <cell r="BC149">
            <v>1</v>
          </cell>
          <cell r="BD149">
            <v>387.78157720099995</v>
          </cell>
          <cell r="BE149">
            <v>2.7899999379999998</v>
          </cell>
          <cell r="BF149">
            <v>865.10125129200003</v>
          </cell>
          <cell r="BG149">
            <v>0.02</v>
          </cell>
          <cell r="BH149">
            <v>155</v>
          </cell>
          <cell r="BI149">
            <v>145</v>
          </cell>
          <cell r="BJ149">
            <v>10</v>
          </cell>
        </row>
        <row r="150">
          <cell r="A150" t="str">
            <v>5G7</v>
          </cell>
          <cell r="B150" t="str">
            <v>Q13</v>
          </cell>
          <cell r="C150" t="str">
            <v/>
          </cell>
          <cell r="D150" t="str">
            <v/>
          </cell>
          <cell r="E150">
            <v>1</v>
          </cell>
          <cell r="F150">
            <v>1</v>
          </cell>
          <cell r="G150">
            <v>1</v>
          </cell>
          <cell r="H150">
            <v>0</v>
          </cell>
          <cell r="J150">
            <v>0</v>
          </cell>
          <cell r="K150">
            <v>9.0760553930000007</v>
          </cell>
          <cell r="L150">
            <v>45.101846657999992</v>
          </cell>
          <cell r="M150">
            <v>0</v>
          </cell>
          <cell r="N150">
            <v>0</v>
          </cell>
          <cell r="Q150" t="str">
            <v/>
          </cell>
          <cell r="R150" t="str">
            <v/>
          </cell>
          <cell r="S150">
            <v>32</v>
          </cell>
          <cell r="X150">
            <v>1</v>
          </cell>
          <cell r="Y150">
            <v>1</v>
          </cell>
          <cell r="Z150">
            <v>1</v>
          </cell>
          <cell r="AA150">
            <v>0</v>
          </cell>
          <cell r="AB150" t="str">
            <v/>
          </cell>
          <cell r="AD150">
            <v>14</v>
          </cell>
          <cell r="AE150">
            <v>161</v>
          </cell>
          <cell r="AF150">
            <v>0.5404428377767736</v>
          </cell>
          <cell r="AG150">
            <v>0</v>
          </cell>
          <cell r="AH150" t="str">
            <v/>
          </cell>
          <cell r="AI150">
            <v>3</v>
          </cell>
          <cell r="AJ150">
            <v>0</v>
          </cell>
          <cell r="AK150">
            <v>1476.9617927260381</v>
          </cell>
          <cell r="AL150">
            <v>0.25</v>
          </cell>
          <cell r="AM150">
            <v>0.38972257988996839</v>
          </cell>
          <cell r="AN150">
            <v>0.68181818181818177</v>
          </cell>
          <cell r="AO150">
            <v>29</v>
          </cell>
          <cell r="AQ150">
            <v>19962</v>
          </cell>
          <cell r="AR150" t="str">
            <v/>
          </cell>
          <cell r="AS150">
            <v>9951</v>
          </cell>
          <cell r="AU150">
            <v>15832</v>
          </cell>
          <cell r="AV150" t="str">
            <v/>
          </cell>
          <cell r="AW150">
            <v>12723</v>
          </cell>
          <cell r="AX150" t="str">
            <v/>
          </cell>
          <cell r="AY150" t="str">
            <v/>
          </cell>
          <cell r="AZ150">
            <v>11688</v>
          </cell>
          <cell r="BA150" t="str">
            <v/>
          </cell>
          <cell r="BB150">
            <v>198.941248788</v>
          </cell>
          <cell r="BC150">
            <v>9</v>
          </cell>
          <cell r="BD150">
            <v>393.61013248699999</v>
          </cell>
          <cell r="BE150" t="str">
            <v/>
          </cell>
          <cell r="BF150">
            <v>514.16692560000001</v>
          </cell>
          <cell r="BG150" t="str">
            <v/>
          </cell>
          <cell r="BH150">
            <v>868</v>
          </cell>
          <cell r="BI150">
            <v>868</v>
          </cell>
          <cell r="BJ150">
            <v>0</v>
          </cell>
        </row>
        <row r="151">
          <cell r="A151" t="str">
            <v>5G8</v>
          </cell>
          <cell r="B151" t="str">
            <v>Q13</v>
          </cell>
          <cell r="C151" t="str">
            <v/>
          </cell>
          <cell r="D151" t="str">
            <v/>
          </cell>
          <cell r="E151" t="str">
            <v/>
          </cell>
          <cell r="F151">
            <v>1</v>
          </cell>
          <cell r="G151">
            <v>1</v>
          </cell>
          <cell r="H151">
            <v>0</v>
          </cell>
          <cell r="J151">
            <v>0</v>
          </cell>
          <cell r="K151">
            <v>13.257432425999999</v>
          </cell>
          <cell r="L151">
            <v>293.56267121600001</v>
          </cell>
          <cell r="M151" t="str">
            <v/>
          </cell>
          <cell r="N151">
            <v>0</v>
          </cell>
          <cell r="Q151" t="str">
            <v/>
          </cell>
          <cell r="R151" t="str">
            <v/>
          </cell>
          <cell r="S151">
            <v>92</v>
          </cell>
          <cell r="X151">
            <v>1</v>
          </cell>
          <cell r="Y151">
            <v>1</v>
          </cell>
          <cell r="Z151">
            <v>1</v>
          </cell>
          <cell r="AA151">
            <v>0</v>
          </cell>
          <cell r="AB151" t="str">
            <v/>
          </cell>
          <cell r="AD151">
            <v>26</v>
          </cell>
          <cell r="AE151">
            <v>175</v>
          </cell>
          <cell r="AF151">
            <v>0.5747298919567827</v>
          </cell>
          <cell r="AG151">
            <v>0</v>
          </cell>
          <cell r="AH151" t="str">
            <v/>
          </cell>
          <cell r="AI151">
            <v>11</v>
          </cell>
          <cell r="AJ151">
            <v>45</v>
          </cell>
          <cell r="AK151">
            <v>1078.246122763032</v>
          </cell>
          <cell r="AL151">
            <v>0.18279569892473119</v>
          </cell>
          <cell r="AM151">
            <v>0.37321316263551185</v>
          </cell>
          <cell r="AN151">
            <v>0.671875</v>
          </cell>
          <cell r="AO151">
            <v>115</v>
          </cell>
          <cell r="AQ151">
            <v>48615</v>
          </cell>
          <cell r="AR151" t="str">
            <v/>
          </cell>
          <cell r="AS151">
            <v>43117</v>
          </cell>
          <cell r="AU151">
            <v>42400</v>
          </cell>
          <cell r="AV151" t="str">
            <v/>
          </cell>
          <cell r="AW151">
            <v>29426</v>
          </cell>
          <cell r="AX151" t="str">
            <v/>
          </cell>
          <cell r="AY151" t="str">
            <v/>
          </cell>
          <cell r="AZ151">
            <v>27345</v>
          </cell>
          <cell r="BA151" t="str">
            <v/>
          </cell>
          <cell r="BB151">
            <v>511.92904915700001</v>
          </cell>
          <cell r="BC151">
            <v>52.679999985000002</v>
          </cell>
          <cell r="BD151">
            <v>984.13093749899997</v>
          </cell>
          <cell r="BE151">
            <v>0.16999999599999999</v>
          </cell>
          <cell r="BF151">
            <v>1476.9631379819998</v>
          </cell>
          <cell r="BG151" t="str">
            <v/>
          </cell>
          <cell r="BH151">
            <v>865</v>
          </cell>
          <cell r="BI151">
            <v>865</v>
          </cell>
          <cell r="BJ151">
            <v>27</v>
          </cell>
        </row>
        <row r="152">
          <cell r="A152" t="str">
            <v>5G9</v>
          </cell>
          <cell r="B152" t="str">
            <v>Q15</v>
          </cell>
          <cell r="C152" t="str">
            <v/>
          </cell>
          <cell r="D152" t="str">
            <v/>
          </cell>
          <cell r="E152" t="str">
            <v/>
          </cell>
          <cell r="F152">
            <v>1</v>
          </cell>
          <cell r="G152">
            <v>1</v>
          </cell>
          <cell r="H152">
            <v>0</v>
          </cell>
          <cell r="J152">
            <v>0</v>
          </cell>
          <cell r="K152">
            <v>81.679998220000002</v>
          </cell>
          <cell r="L152">
            <v>425.23999660000004</v>
          </cell>
          <cell r="M152" t="str">
            <v/>
          </cell>
          <cell r="N152">
            <v>0</v>
          </cell>
          <cell r="Q152" t="str">
            <v/>
          </cell>
          <cell r="R152" t="str">
            <v/>
          </cell>
          <cell r="S152">
            <v>104</v>
          </cell>
          <cell r="X152">
            <v>1</v>
          </cell>
          <cell r="Y152">
            <v>1</v>
          </cell>
          <cell r="Z152">
            <v>0.93333333333333335</v>
          </cell>
          <cell r="AA152">
            <v>0</v>
          </cell>
          <cell r="AB152" t="str">
            <v/>
          </cell>
          <cell r="AD152">
            <v>2</v>
          </cell>
          <cell r="AE152">
            <v>73</v>
          </cell>
          <cell r="AF152">
            <v>0.79274865262126404</v>
          </cell>
          <cell r="AG152">
            <v>0</v>
          </cell>
          <cell r="AH152" t="str">
            <v/>
          </cell>
          <cell r="AI152">
            <v>8</v>
          </cell>
          <cell r="AJ152">
            <v>120</v>
          </cell>
          <cell r="AK152">
            <v>1190.8419461478904</v>
          </cell>
          <cell r="AL152">
            <v>0.23262839879154079</v>
          </cell>
          <cell r="AM152">
            <v>0.26496123850811842</v>
          </cell>
          <cell r="AN152">
            <v>0.2608695652173913</v>
          </cell>
          <cell r="AO152">
            <v>131</v>
          </cell>
          <cell r="AQ152">
            <v>27126</v>
          </cell>
          <cell r="AR152" t="str">
            <v/>
          </cell>
          <cell r="AS152">
            <v>21207</v>
          </cell>
          <cell r="AU152">
            <v>19077</v>
          </cell>
          <cell r="AV152" t="str">
            <v/>
          </cell>
          <cell r="AW152">
            <v>15284</v>
          </cell>
          <cell r="AX152" t="str">
            <v/>
          </cell>
          <cell r="AY152" t="str">
            <v/>
          </cell>
          <cell r="AZ152">
            <v>15470</v>
          </cell>
          <cell r="BA152" t="str">
            <v/>
          </cell>
          <cell r="BB152">
            <v>236.559996818</v>
          </cell>
          <cell r="BC152">
            <v>10</v>
          </cell>
          <cell r="BD152">
            <v>467.20999275000003</v>
          </cell>
          <cell r="BE152" t="str">
            <v/>
          </cell>
          <cell r="BF152">
            <v>672.37998813400009</v>
          </cell>
          <cell r="BG152" t="str">
            <v/>
          </cell>
          <cell r="BH152">
            <v>194</v>
          </cell>
          <cell r="BI152">
            <v>3</v>
          </cell>
          <cell r="BJ152">
            <v>3</v>
          </cell>
        </row>
        <row r="153">
          <cell r="A153" t="str">
            <v>5GC</v>
          </cell>
          <cell r="B153" t="str">
            <v>Q02</v>
          </cell>
          <cell r="C153" t="str">
            <v/>
          </cell>
          <cell r="D153" t="str">
            <v/>
          </cell>
          <cell r="E153">
            <v>1</v>
          </cell>
          <cell r="F153">
            <v>1</v>
          </cell>
          <cell r="G153">
            <v>1</v>
          </cell>
          <cell r="H153">
            <v>0</v>
          </cell>
          <cell r="J153">
            <v>0</v>
          </cell>
          <cell r="K153">
            <v>11.819350361000001</v>
          </cell>
          <cell r="L153">
            <v>584.01365077900016</v>
          </cell>
          <cell r="M153">
            <v>0</v>
          </cell>
          <cell r="N153">
            <v>0</v>
          </cell>
          <cell r="Q153" t="str">
            <v/>
          </cell>
          <cell r="R153" t="str">
            <v/>
          </cell>
          <cell r="S153">
            <v>146</v>
          </cell>
          <cell r="X153">
            <v>1</v>
          </cell>
          <cell r="Y153">
            <v>1</v>
          </cell>
          <cell r="Z153">
            <v>1</v>
          </cell>
          <cell r="AA153">
            <v>0</v>
          </cell>
          <cell r="AB153" t="str">
            <v/>
          </cell>
          <cell r="AD153">
            <v>87</v>
          </cell>
          <cell r="AE153">
            <v>181</v>
          </cell>
          <cell r="AF153">
            <v>0.75251209527353924</v>
          </cell>
          <cell r="AG153">
            <v>0</v>
          </cell>
          <cell r="AH153" t="str">
            <v/>
          </cell>
          <cell r="AI153">
            <v>14</v>
          </cell>
          <cell r="AJ153">
            <v>479</v>
          </cell>
          <cell r="AK153">
            <v>637.7488239967937</v>
          </cell>
          <cell r="AL153" t="str">
            <v/>
          </cell>
          <cell r="AM153">
            <v>0.45265843412519785</v>
          </cell>
          <cell r="AN153">
            <v>0.47058823529411764</v>
          </cell>
          <cell r="AO153">
            <v>-8689</v>
          </cell>
          <cell r="AQ153">
            <v>41047</v>
          </cell>
          <cell r="AR153" t="str">
            <v/>
          </cell>
          <cell r="AS153">
            <v>11605</v>
          </cell>
          <cell r="AU153">
            <v>30830</v>
          </cell>
          <cell r="AV153" t="str">
            <v/>
          </cell>
          <cell r="AW153">
            <v>17298</v>
          </cell>
          <cell r="AX153" t="str">
            <v/>
          </cell>
          <cell r="AY153" t="str">
            <v/>
          </cell>
          <cell r="AZ153">
            <v>16739</v>
          </cell>
          <cell r="BA153" t="str">
            <v/>
          </cell>
          <cell r="BB153">
            <v>593.62445114700006</v>
          </cell>
          <cell r="BC153">
            <v>0.343068451</v>
          </cell>
          <cell r="BD153">
            <v>1047.3578054409998</v>
          </cell>
          <cell r="BE153" t="str">
            <v/>
          </cell>
          <cell r="BF153">
            <v>1092.9150550960001</v>
          </cell>
          <cell r="BG153" t="str">
            <v/>
          </cell>
          <cell r="BH153">
            <v>0</v>
          </cell>
          <cell r="BI153">
            <v>0</v>
          </cell>
          <cell r="BJ153">
            <v>0</v>
          </cell>
        </row>
        <row r="154">
          <cell r="A154" t="str">
            <v>5GD</v>
          </cell>
          <cell r="B154" t="str">
            <v>Q02</v>
          </cell>
          <cell r="C154" t="str">
            <v/>
          </cell>
          <cell r="D154" t="str">
            <v/>
          </cell>
          <cell r="E154" t="str">
            <v/>
          </cell>
          <cell r="F154">
            <v>1</v>
          </cell>
          <cell r="G154">
            <v>1</v>
          </cell>
          <cell r="H154">
            <v>0</v>
          </cell>
          <cell r="J154">
            <v>0</v>
          </cell>
          <cell r="K154">
            <v>27.942600036000002</v>
          </cell>
          <cell r="L154">
            <v>86.964600252000039</v>
          </cell>
          <cell r="M154" t="str">
            <v/>
          </cell>
          <cell r="N154">
            <v>0</v>
          </cell>
          <cell r="Q154" t="str">
            <v/>
          </cell>
          <cell r="R154" t="str">
            <v/>
          </cell>
          <cell r="S154">
            <v>10</v>
          </cell>
          <cell r="X154">
            <v>1</v>
          </cell>
          <cell r="Y154">
            <v>1</v>
          </cell>
          <cell r="Z154">
            <v>1</v>
          </cell>
          <cell r="AA154">
            <v>0</v>
          </cell>
          <cell r="AB154" t="str">
            <v/>
          </cell>
          <cell r="AD154">
            <v>56</v>
          </cell>
          <cell r="AE154">
            <v>99</v>
          </cell>
          <cell r="AF154">
            <v>0.43290812207330859</v>
          </cell>
          <cell r="AG154">
            <v>0</v>
          </cell>
          <cell r="AH154" t="str">
            <v/>
          </cell>
          <cell r="AI154">
            <v>2</v>
          </cell>
          <cell r="AJ154">
            <v>650</v>
          </cell>
          <cell r="AK154">
            <v>835.16848797108071</v>
          </cell>
          <cell r="AL154">
            <v>0.12909836065573771</v>
          </cell>
          <cell r="AM154">
            <v>0.24840517241379309</v>
          </cell>
          <cell r="AN154">
            <v>0.45454545454545453</v>
          </cell>
          <cell r="AO154">
            <v>154</v>
          </cell>
          <cell r="AQ154">
            <v>30541</v>
          </cell>
          <cell r="AR154" t="str">
            <v/>
          </cell>
          <cell r="AS154">
            <v>10574</v>
          </cell>
          <cell r="AU154">
            <v>24487</v>
          </cell>
          <cell r="AV154" t="str">
            <v/>
          </cell>
          <cell r="AW154">
            <v>13423</v>
          </cell>
          <cell r="AX154" t="str">
            <v/>
          </cell>
          <cell r="AY154" t="str">
            <v/>
          </cell>
          <cell r="AZ154">
            <v>12088</v>
          </cell>
          <cell r="BA154" t="str">
            <v/>
          </cell>
          <cell r="BB154">
            <v>200.21210035299998</v>
          </cell>
          <cell r="BC154">
            <v>120</v>
          </cell>
          <cell r="BD154">
            <v>449.68610077900007</v>
          </cell>
          <cell r="BE154" t="str">
            <v/>
          </cell>
          <cell r="BF154">
            <v>848.70000108999989</v>
          </cell>
          <cell r="BG154" t="str">
            <v/>
          </cell>
          <cell r="BH154">
            <v>186</v>
          </cell>
          <cell r="BI154">
            <v>188</v>
          </cell>
          <cell r="BJ154">
            <v>0</v>
          </cell>
        </row>
        <row r="155">
          <cell r="A155" t="str">
            <v>5GE</v>
          </cell>
          <cell r="B155" t="str">
            <v>Q02</v>
          </cell>
          <cell r="C155" t="str">
            <v/>
          </cell>
          <cell r="D155" t="str">
            <v/>
          </cell>
          <cell r="E155" t="str">
            <v/>
          </cell>
          <cell r="F155">
            <v>1</v>
          </cell>
          <cell r="G155">
            <v>1</v>
          </cell>
          <cell r="H155">
            <v>0</v>
          </cell>
          <cell r="J155">
            <v>0</v>
          </cell>
          <cell r="K155">
            <v>22.474995181000001</v>
          </cell>
          <cell r="L155">
            <v>429.96395339700001</v>
          </cell>
          <cell r="M155" t="str">
            <v/>
          </cell>
          <cell r="N155">
            <v>2</v>
          </cell>
          <cell r="Q155" t="str">
            <v/>
          </cell>
          <cell r="R155" t="str">
            <v/>
          </cell>
          <cell r="S155">
            <v>10</v>
          </cell>
          <cell r="X155">
            <v>1</v>
          </cell>
          <cell r="Y155">
            <v>0.9859154929577465</v>
          </cell>
          <cell r="Z155">
            <v>0.94444444444444442</v>
          </cell>
          <cell r="AA155">
            <v>0</v>
          </cell>
          <cell r="AB155" t="str">
            <v/>
          </cell>
          <cell r="AD155">
            <v>19</v>
          </cell>
          <cell r="AE155">
            <v>155</v>
          </cell>
          <cell r="AF155">
            <v>0.2791279485346676</v>
          </cell>
          <cell r="AG155">
            <v>0</v>
          </cell>
          <cell r="AH155" t="str">
            <v/>
          </cell>
          <cell r="AI155">
            <v>5</v>
          </cell>
          <cell r="AJ155">
            <v>125</v>
          </cell>
          <cell r="AK155">
            <v>760.63927179514008</v>
          </cell>
          <cell r="AL155">
            <v>0.14634146341463414</v>
          </cell>
          <cell r="AM155" t="str">
            <v/>
          </cell>
          <cell r="AN155">
            <v>0.375</v>
          </cell>
          <cell r="AO155">
            <v>-20925</v>
          </cell>
          <cell r="AQ155">
            <v>48189</v>
          </cell>
          <cell r="AR155" t="str">
            <v/>
          </cell>
          <cell r="AS155">
            <v>14822</v>
          </cell>
          <cell r="AU155">
            <v>38194</v>
          </cell>
          <cell r="AV155" t="str">
            <v/>
          </cell>
          <cell r="AW155">
            <v>24438</v>
          </cell>
          <cell r="AX155" t="str">
            <v/>
          </cell>
          <cell r="AY155" t="str">
            <v/>
          </cell>
          <cell r="AZ155">
            <v>18474</v>
          </cell>
          <cell r="BA155" t="str">
            <v/>
          </cell>
          <cell r="BB155">
            <v>402.11041358999995</v>
          </cell>
          <cell r="BC155">
            <v>61.349929838999998</v>
          </cell>
          <cell r="BD155">
            <v>770.5607894220002</v>
          </cell>
          <cell r="BE155" t="str">
            <v/>
          </cell>
          <cell r="BF155">
            <v>1120.825619924</v>
          </cell>
          <cell r="BG155" t="str">
            <v/>
          </cell>
          <cell r="BH155">
            <v>132</v>
          </cell>
          <cell r="BI155">
            <v>0</v>
          </cell>
          <cell r="BJ155">
            <v>0</v>
          </cell>
        </row>
        <row r="156">
          <cell r="A156" t="str">
            <v>5GF</v>
          </cell>
          <cell r="B156" t="str">
            <v>Q01</v>
          </cell>
          <cell r="C156" t="str">
            <v/>
          </cell>
          <cell r="D156" t="str">
            <v/>
          </cell>
          <cell r="E156" t="str">
            <v/>
          </cell>
          <cell r="F156">
            <v>1</v>
          </cell>
          <cell r="G156">
            <v>1</v>
          </cell>
          <cell r="H156">
            <v>0</v>
          </cell>
          <cell r="J156">
            <v>1</v>
          </cell>
          <cell r="K156">
            <v>42.012</v>
          </cell>
          <cell r="L156">
            <v>208.38721777199999</v>
          </cell>
          <cell r="M156">
            <v>4</v>
          </cell>
          <cell r="N156">
            <v>1</v>
          </cell>
          <cell r="Q156" t="str">
            <v/>
          </cell>
          <cell r="R156" t="str">
            <v/>
          </cell>
          <cell r="S156">
            <v>277</v>
          </cell>
          <cell r="X156">
            <v>1</v>
          </cell>
          <cell r="Y156">
            <v>1</v>
          </cell>
          <cell r="Z156">
            <v>1</v>
          </cell>
          <cell r="AA156">
            <v>0</v>
          </cell>
          <cell r="AB156" t="str">
            <v/>
          </cell>
          <cell r="AD156">
            <v>0</v>
          </cell>
          <cell r="AE156">
            <v>250</v>
          </cell>
          <cell r="AF156">
            <v>1</v>
          </cell>
          <cell r="AG156">
            <v>0</v>
          </cell>
          <cell r="AH156" t="str">
            <v/>
          </cell>
          <cell r="AI156">
            <v>2</v>
          </cell>
          <cell r="AJ156">
            <v>90</v>
          </cell>
          <cell r="AK156">
            <v>574.85500499688237</v>
          </cell>
          <cell r="AL156">
            <v>0.14457831325301204</v>
          </cell>
          <cell r="AM156">
            <v>0.3216236299461267</v>
          </cell>
          <cell r="AN156">
            <v>0.3</v>
          </cell>
          <cell r="AO156">
            <v>1254</v>
          </cell>
          <cell r="AQ156">
            <v>24655</v>
          </cell>
          <cell r="AR156" t="str">
            <v/>
          </cell>
          <cell r="AS156">
            <v>16846</v>
          </cell>
          <cell r="AU156">
            <v>23021</v>
          </cell>
          <cell r="AV156" t="str">
            <v/>
          </cell>
          <cell r="AW156">
            <v>20264</v>
          </cell>
          <cell r="AX156" t="str">
            <v/>
          </cell>
          <cell r="AY156" t="str">
            <v/>
          </cell>
          <cell r="AZ156">
            <v>12669</v>
          </cell>
          <cell r="BA156" t="str">
            <v/>
          </cell>
          <cell r="BB156">
            <v>294.14368263599999</v>
          </cell>
          <cell r="BC156">
            <v>21</v>
          </cell>
          <cell r="BD156">
            <v>492.62808962600002</v>
          </cell>
          <cell r="BE156">
            <v>15</v>
          </cell>
          <cell r="BF156">
            <v>712.00236296000003</v>
          </cell>
          <cell r="BG156">
            <v>25</v>
          </cell>
          <cell r="BH156">
            <v>0</v>
          </cell>
          <cell r="BI156">
            <v>0</v>
          </cell>
          <cell r="BJ156">
            <v>0</v>
          </cell>
        </row>
        <row r="157">
          <cell r="A157" t="str">
            <v>5GG</v>
          </cell>
          <cell r="B157" t="str">
            <v>Q02</v>
          </cell>
          <cell r="C157" t="str">
            <v/>
          </cell>
          <cell r="D157" t="str">
            <v/>
          </cell>
          <cell r="E157" t="str">
            <v/>
          </cell>
          <cell r="F157">
            <v>1</v>
          </cell>
          <cell r="G157">
            <v>1</v>
          </cell>
          <cell r="H157">
            <v>0</v>
          </cell>
          <cell r="J157">
            <v>0</v>
          </cell>
          <cell r="K157">
            <v>24.472438506</v>
          </cell>
          <cell r="L157">
            <v>76.265671269000009</v>
          </cell>
          <cell r="M157" t="str">
            <v/>
          </cell>
          <cell r="N157">
            <v>0</v>
          </cell>
          <cell r="Q157" t="str">
            <v/>
          </cell>
          <cell r="R157" t="str">
            <v/>
          </cell>
          <cell r="S157" t="str">
            <v/>
          </cell>
          <cell r="X157">
            <v>1</v>
          </cell>
          <cell r="Y157">
            <v>1</v>
          </cell>
          <cell r="Z157">
            <v>0.91666666666666663</v>
          </cell>
          <cell r="AA157">
            <v>0</v>
          </cell>
          <cell r="AB157" t="str">
            <v/>
          </cell>
          <cell r="AD157">
            <v>1</v>
          </cell>
          <cell r="AE157">
            <v>209</v>
          </cell>
          <cell r="AF157">
            <v>0.62943372744243931</v>
          </cell>
          <cell r="AG157">
            <v>0</v>
          </cell>
          <cell r="AH157" t="str">
            <v/>
          </cell>
          <cell r="AI157">
            <v>0</v>
          </cell>
          <cell r="AJ157">
            <v>0</v>
          </cell>
          <cell r="AK157">
            <v>670.97132892758316</v>
          </cell>
          <cell r="AL157">
            <v>0.16199376947040497</v>
          </cell>
          <cell r="AM157">
            <v>0.27892083901389603</v>
          </cell>
          <cell r="AN157">
            <v>0.57692307692307687</v>
          </cell>
          <cell r="AO157">
            <v>-643</v>
          </cell>
          <cell r="AQ157">
            <v>17648</v>
          </cell>
          <cell r="AR157" t="str">
            <v/>
          </cell>
          <cell r="AS157">
            <v>9876</v>
          </cell>
          <cell r="AU157">
            <v>13105</v>
          </cell>
          <cell r="AV157" t="str">
            <v/>
          </cell>
          <cell r="AW157">
            <v>9424</v>
          </cell>
          <cell r="AX157" t="str">
            <v/>
          </cell>
          <cell r="AY157" t="str">
            <v/>
          </cell>
          <cell r="AZ157">
            <v>8451</v>
          </cell>
          <cell r="BA157" t="str">
            <v/>
          </cell>
          <cell r="BB157">
            <v>183.08434917700001</v>
          </cell>
          <cell r="BC157">
            <v>0.28033593899999998</v>
          </cell>
          <cell r="BD157">
            <v>324.71487951799998</v>
          </cell>
          <cell r="BE157" t="str">
            <v/>
          </cell>
          <cell r="BF157">
            <v>620.63796102499998</v>
          </cell>
          <cell r="BG157" t="str">
            <v/>
          </cell>
          <cell r="BH157">
            <v>179</v>
          </cell>
          <cell r="BI157">
            <v>0</v>
          </cell>
          <cell r="BJ157">
            <v>0</v>
          </cell>
        </row>
        <row r="158">
          <cell r="A158" t="str">
            <v>5GH</v>
          </cell>
          <cell r="B158" t="str">
            <v>Q02</v>
          </cell>
          <cell r="C158" t="str">
            <v/>
          </cell>
          <cell r="D158" t="str">
            <v/>
          </cell>
          <cell r="E158" t="str">
            <v/>
          </cell>
          <cell r="F158">
            <v>1</v>
          </cell>
          <cell r="G158">
            <v>1</v>
          </cell>
          <cell r="H158">
            <v>0</v>
          </cell>
          <cell r="J158">
            <v>0</v>
          </cell>
          <cell r="K158">
            <v>48.136778788999997</v>
          </cell>
          <cell r="L158">
            <v>147.41129643400001</v>
          </cell>
          <cell r="M158" t="str">
            <v/>
          </cell>
          <cell r="N158">
            <v>0</v>
          </cell>
          <cell r="Q158" t="str">
            <v/>
          </cell>
          <cell r="R158" t="str">
            <v/>
          </cell>
          <cell r="S158">
            <v>1</v>
          </cell>
          <cell r="X158">
            <v>1</v>
          </cell>
          <cell r="Y158">
            <v>0.9859154929577465</v>
          </cell>
          <cell r="Z158">
            <v>0.96969696969696972</v>
          </cell>
          <cell r="AA158">
            <v>0</v>
          </cell>
          <cell r="AB158" t="str">
            <v/>
          </cell>
          <cell r="AD158">
            <v>8</v>
          </cell>
          <cell r="AE158">
            <v>322</v>
          </cell>
          <cell r="AF158">
            <v>0.22541299984560753</v>
          </cell>
          <cell r="AG158">
            <v>0</v>
          </cell>
          <cell r="AH158" t="str">
            <v/>
          </cell>
          <cell r="AI158">
            <v>2</v>
          </cell>
          <cell r="AJ158">
            <v>52</v>
          </cell>
          <cell r="AK158">
            <v>479.8203463354418</v>
          </cell>
          <cell r="AL158">
            <v>0.20353982300884957</v>
          </cell>
          <cell r="AM158" t="str">
            <v/>
          </cell>
          <cell r="AN158">
            <v>0.30188679245283018</v>
          </cell>
          <cell r="AO158">
            <v>-6728</v>
          </cell>
          <cell r="AQ158">
            <v>33191</v>
          </cell>
          <cell r="AR158" t="str">
            <v/>
          </cell>
          <cell r="AS158">
            <v>18961</v>
          </cell>
          <cell r="AU158">
            <v>27647</v>
          </cell>
          <cell r="AV158" t="str">
            <v/>
          </cell>
          <cell r="AW158">
            <v>19300</v>
          </cell>
          <cell r="AX158" t="str">
            <v/>
          </cell>
          <cell r="AY158" t="str">
            <v/>
          </cell>
          <cell r="AZ158">
            <v>15790</v>
          </cell>
          <cell r="BA158" t="str">
            <v/>
          </cell>
          <cell r="BB158">
            <v>373.02920311600002</v>
          </cell>
          <cell r="BC158">
            <v>0.30190024199999999</v>
          </cell>
          <cell r="BD158">
            <v>672.11083534199997</v>
          </cell>
          <cell r="BE158" t="str">
            <v/>
          </cell>
          <cell r="BF158">
            <v>1271.7010650710001</v>
          </cell>
          <cell r="BG158" t="str">
            <v/>
          </cell>
          <cell r="BH158">
            <v>365</v>
          </cell>
          <cell r="BI158">
            <v>0</v>
          </cell>
          <cell r="BJ158">
            <v>0</v>
          </cell>
        </row>
        <row r="159">
          <cell r="A159" t="str">
            <v>5GJ</v>
          </cell>
          <cell r="B159" t="str">
            <v>Q02</v>
          </cell>
          <cell r="C159" t="str">
            <v/>
          </cell>
          <cell r="D159" t="str">
            <v/>
          </cell>
          <cell r="E159" t="str">
            <v/>
          </cell>
          <cell r="F159">
            <v>1</v>
          </cell>
          <cell r="G159">
            <v>1</v>
          </cell>
          <cell r="H159">
            <v>0</v>
          </cell>
          <cell r="J159">
            <v>0</v>
          </cell>
          <cell r="K159">
            <v>32.052631037000005</v>
          </cell>
          <cell r="L159">
            <v>143.85992763100001</v>
          </cell>
          <cell r="M159" t="str">
            <v/>
          </cell>
          <cell r="N159">
            <v>0</v>
          </cell>
          <cell r="Q159" t="str">
            <v/>
          </cell>
          <cell r="R159" t="str">
            <v/>
          </cell>
          <cell r="S159">
            <v>20</v>
          </cell>
          <cell r="X159">
            <v>1</v>
          </cell>
          <cell r="Y159">
            <v>1</v>
          </cell>
          <cell r="Z159">
            <v>1</v>
          </cell>
          <cell r="AA159">
            <v>0</v>
          </cell>
          <cell r="AB159" t="str">
            <v/>
          </cell>
          <cell r="AD159">
            <v>2</v>
          </cell>
          <cell r="AE159">
            <v>254</v>
          </cell>
          <cell r="AF159">
            <v>0.85622827876349006</v>
          </cell>
          <cell r="AG159">
            <v>0</v>
          </cell>
          <cell r="AH159" t="str">
            <v/>
          </cell>
          <cell r="AI159">
            <v>3</v>
          </cell>
          <cell r="AJ159">
            <v>216</v>
          </cell>
          <cell r="AK159">
            <v>435.83721557001502</v>
          </cell>
          <cell r="AL159">
            <v>0.12862318840579709</v>
          </cell>
          <cell r="AM159">
            <v>0.25304407782034788</v>
          </cell>
          <cell r="AN159">
            <v>0.47727272727272729</v>
          </cell>
          <cell r="AO159">
            <v>-812</v>
          </cell>
          <cell r="AQ159">
            <v>35097</v>
          </cell>
          <cell r="AR159" t="str">
            <v/>
          </cell>
          <cell r="AS159">
            <v>15983</v>
          </cell>
          <cell r="AU159">
            <v>28155</v>
          </cell>
          <cell r="AV159" t="str">
            <v/>
          </cell>
          <cell r="AW159">
            <v>18554</v>
          </cell>
          <cell r="AX159" t="str">
            <v/>
          </cell>
          <cell r="AY159" t="str">
            <v/>
          </cell>
          <cell r="AZ159">
            <v>13701</v>
          </cell>
          <cell r="BA159" t="str">
            <v/>
          </cell>
          <cell r="BB159">
            <v>292.11166319699998</v>
          </cell>
          <cell r="BC159">
            <v>0.172514424</v>
          </cell>
          <cell r="BD159">
            <v>509.84146564900004</v>
          </cell>
          <cell r="BE159">
            <v>5.9999998999999998E-2</v>
          </cell>
          <cell r="BF159">
            <v>1009.3449680149999</v>
          </cell>
          <cell r="BG159">
            <v>3.6000002000000003E-2</v>
          </cell>
          <cell r="BH159">
            <v>253</v>
          </cell>
          <cell r="BI159">
            <v>0</v>
          </cell>
          <cell r="BJ159">
            <v>0</v>
          </cell>
        </row>
        <row r="160">
          <cell r="A160" t="str">
            <v>5GK</v>
          </cell>
          <cell r="B160" t="str">
            <v>Q02</v>
          </cell>
          <cell r="C160" t="str">
            <v/>
          </cell>
          <cell r="D160" t="str">
            <v/>
          </cell>
          <cell r="E160">
            <v>1</v>
          </cell>
          <cell r="F160">
            <v>1</v>
          </cell>
          <cell r="G160">
            <v>1</v>
          </cell>
          <cell r="H160">
            <v>1</v>
          </cell>
          <cell r="J160">
            <v>0</v>
          </cell>
          <cell r="K160">
            <v>3.8350000259999995</v>
          </cell>
          <cell r="L160">
            <v>108.48850032800001</v>
          </cell>
          <cell r="M160" t="str">
            <v/>
          </cell>
          <cell r="N160">
            <v>0</v>
          </cell>
          <cell r="Q160" t="str">
            <v/>
          </cell>
          <cell r="R160" t="str">
            <v/>
          </cell>
          <cell r="S160">
            <v>9</v>
          </cell>
          <cell r="X160">
            <v>0.98076923076923073</v>
          </cell>
          <cell r="Y160">
            <v>1</v>
          </cell>
          <cell r="Z160">
            <v>1</v>
          </cell>
          <cell r="AA160">
            <v>0</v>
          </cell>
          <cell r="AB160" t="str">
            <v/>
          </cell>
          <cell r="AD160">
            <v>3</v>
          </cell>
          <cell r="AE160">
            <v>103</v>
          </cell>
          <cell r="AF160">
            <v>0.85867237687366171</v>
          </cell>
          <cell r="AG160">
            <v>0</v>
          </cell>
          <cell r="AH160" t="str">
            <v/>
          </cell>
          <cell r="AI160">
            <v>0</v>
          </cell>
          <cell r="AJ160">
            <v>0</v>
          </cell>
          <cell r="AK160">
            <v>642.17099793019258</v>
          </cell>
          <cell r="AL160">
            <v>0.30952380952380953</v>
          </cell>
          <cell r="AM160">
            <v>0.35245955008627144</v>
          </cell>
          <cell r="AN160">
            <v>0.48</v>
          </cell>
          <cell r="AO160">
            <v>-4318</v>
          </cell>
          <cell r="AQ160">
            <v>13613</v>
          </cell>
          <cell r="AR160" t="str">
            <v/>
          </cell>
          <cell r="AS160">
            <v>5233</v>
          </cell>
          <cell r="AU160">
            <v>11527</v>
          </cell>
          <cell r="AV160" t="str">
            <v/>
          </cell>
          <cell r="AW160">
            <v>9432</v>
          </cell>
          <cell r="AX160" t="str">
            <v/>
          </cell>
          <cell r="AY160" t="str">
            <v/>
          </cell>
          <cell r="AZ160">
            <v>5247</v>
          </cell>
          <cell r="BA160" t="str">
            <v/>
          </cell>
          <cell r="BB160">
            <v>123.86460288000001</v>
          </cell>
          <cell r="BC160" t="str">
            <v/>
          </cell>
          <cell r="BD160">
            <v>164.252003344</v>
          </cell>
          <cell r="BE160" t="str">
            <v/>
          </cell>
          <cell r="BF160">
            <v>307.063506539</v>
          </cell>
          <cell r="BG160" t="str">
            <v/>
          </cell>
          <cell r="BH160">
            <v>52</v>
          </cell>
          <cell r="BI160">
            <v>0</v>
          </cell>
          <cell r="BJ160">
            <v>0</v>
          </cell>
        </row>
        <row r="161">
          <cell r="A161" t="str">
            <v>5GL</v>
          </cell>
          <cell r="B161" t="str">
            <v>Q03</v>
          </cell>
          <cell r="C161" t="str">
            <v/>
          </cell>
          <cell r="D161" t="str">
            <v/>
          </cell>
          <cell r="E161" t="str">
            <v/>
          </cell>
          <cell r="F161">
            <v>1</v>
          </cell>
          <cell r="G161">
            <v>1</v>
          </cell>
          <cell r="H161">
            <v>0</v>
          </cell>
          <cell r="J161">
            <v>0</v>
          </cell>
          <cell r="K161">
            <v>50.012</v>
          </cell>
          <cell r="L161">
            <v>126.13203237500001</v>
          </cell>
          <cell r="M161" t="str">
            <v/>
          </cell>
          <cell r="N161">
            <v>1</v>
          </cell>
          <cell r="Q161" t="str">
            <v/>
          </cell>
          <cell r="R161">
            <v>1</v>
          </cell>
          <cell r="S161">
            <v>38</v>
          </cell>
          <cell r="X161">
            <v>1</v>
          </cell>
          <cell r="Y161">
            <v>1</v>
          </cell>
          <cell r="Z161">
            <v>1</v>
          </cell>
          <cell r="AA161">
            <v>0</v>
          </cell>
          <cell r="AB161" t="str">
            <v/>
          </cell>
          <cell r="AD161">
            <v>3</v>
          </cell>
          <cell r="AE161">
            <v>140</v>
          </cell>
          <cell r="AF161">
            <v>0.95025603511338697</v>
          </cell>
          <cell r="AG161">
            <v>0</v>
          </cell>
          <cell r="AH161" t="str">
            <v/>
          </cell>
          <cell r="AI161">
            <v>7</v>
          </cell>
          <cell r="AJ161">
            <v>0</v>
          </cell>
          <cell r="AK161">
            <v>585.513538215469</v>
          </cell>
          <cell r="AL161" t="str">
            <v/>
          </cell>
          <cell r="AM161" t="str">
            <v/>
          </cell>
          <cell r="AN161">
            <v>8.3333333333333329E-2</v>
          </cell>
          <cell r="AO161">
            <v>-2659</v>
          </cell>
          <cell r="AQ161">
            <v>9440</v>
          </cell>
          <cell r="AR161" t="str">
            <v/>
          </cell>
          <cell r="AS161">
            <v>9965</v>
          </cell>
          <cell r="AU161">
            <v>11722</v>
          </cell>
          <cell r="AV161" t="str">
            <v/>
          </cell>
          <cell r="AW161">
            <v>7632</v>
          </cell>
          <cell r="AX161" t="str">
            <v/>
          </cell>
          <cell r="AY161" t="str">
            <v/>
          </cell>
          <cell r="AZ161">
            <v>6030</v>
          </cell>
          <cell r="BA161" t="str">
            <v/>
          </cell>
          <cell r="BB161">
            <v>177.49060174299998</v>
          </cell>
          <cell r="BC161" t="str">
            <v/>
          </cell>
          <cell r="BD161">
            <v>234.16448079600002</v>
          </cell>
          <cell r="BE161" t="str">
            <v/>
          </cell>
          <cell r="BF161">
            <v>344.08136101899998</v>
          </cell>
          <cell r="BG161" t="str">
            <v/>
          </cell>
          <cell r="BH161">
            <v>104</v>
          </cell>
          <cell r="BI161">
            <v>104</v>
          </cell>
          <cell r="BJ161">
            <v>0</v>
          </cell>
        </row>
        <row r="162">
          <cell r="A162" t="str">
            <v>5GM</v>
          </cell>
          <cell r="B162" t="str">
            <v>Q03</v>
          </cell>
          <cell r="C162" t="str">
            <v/>
          </cell>
          <cell r="D162" t="str">
            <v/>
          </cell>
          <cell r="E162">
            <v>1</v>
          </cell>
          <cell r="F162">
            <v>1</v>
          </cell>
          <cell r="G162">
            <v>1</v>
          </cell>
          <cell r="H162">
            <v>0</v>
          </cell>
          <cell r="J162">
            <v>0</v>
          </cell>
          <cell r="K162">
            <v>5.2231999949999999</v>
          </cell>
          <cell r="L162">
            <v>82.830436837999983</v>
          </cell>
          <cell r="M162" t="str">
            <v/>
          </cell>
          <cell r="N162">
            <v>0</v>
          </cell>
          <cell r="Q162" t="str">
            <v/>
          </cell>
          <cell r="R162">
            <v>1</v>
          </cell>
          <cell r="S162">
            <v>11</v>
          </cell>
          <cell r="X162">
            <v>1</v>
          </cell>
          <cell r="Y162">
            <v>1</v>
          </cell>
          <cell r="Z162">
            <v>1</v>
          </cell>
          <cell r="AA162">
            <v>0</v>
          </cell>
          <cell r="AB162" t="str">
            <v/>
          </cell>
          <cell r="AD162">
            <v>14</v>
          </cell>
          <cell r="AE162">
            <v>321</v>
          </cell>
          <cell r="AF162">
            <v>0.82069233761182414</v>
          </cell>
          <cell r="AG162">
            <v>0</v>
          </cell>
          <cell r="AH162" t="str">
            <v/>
          </cell>
          <cell r="AI162">
            <v>5</v>
          </cell>
          <cell r="AJ162">
            <v>68</v>
          </cell>
          <cell r="AK162">
            <v>824.74070364722036</v>
          </cell>
          <cell r="AL162" t="str">
            <v/>
          </cell>
          <cell r="AM162">
            <v>0.2602881110281523</v>
          </cell>
          <cell r="AN162">
            <v>0.63829787234042556</v>
          </cell>
          <cell r="AO162">
            <v>-4395</v>
          </cell>
          <cell r="AQ162">
            <v>26780</v>
          </cell>
          <cell r="AR162" t="str">
            <v/>
          </cell>
          <cell r="AS162">
            <v>13340</v>
          </cell>
          <cell r="AU162">
            <v>24004</v>
          </cell>
          <cell r="AV162" t="str">
            <v/>
          </cell>
          <cell r="AW162">
            <v>14097</v>
          </cell>
          <cell r="AX162" t="str">
            <v/>
          </cell>
          <cell r="AY162" t="str">
            <v/>
          </cell>
          <cell r="AZ162">
            <v>12992</v>
          </cell>
          <cell r="BA162" t="str">
            <v/>
          </cell>
          <cell r="BB162">
            <v>273.790109272</v>
          </cell>
          <cell r="BC162" t="str">
            <v/>
          </cell>
          <cell r="BD162">
            <v>363.21102970699997</v>
          </cell>
          <cell r="BE162" t="str">
            <v/>
          </cell>
          <cell r="BF162">
            <v>654.54540449000001</v>
          </cell>
          <cell r="BG162">
            <v>4.4999998999999999E-2</v>
          </cell>
          <cell r="BH162">
            <v>78</v>
          </cell>
          <cell r="BI162">
            <v>105</v>
          </cell>
          <cell r="BJ162">
            <v>0</v>
          </cell>
        </row>
        <row r="163">
          <cell r="A163" t="str">
            <v>5GN</v>
          </cell>
          <cell r="B163" t="str">
            <v>Q03</v>
          </cell>
          <cell r="C163" t="str">
            <v/>
          </cell>
          <cell r="D163" t="str">
            <v/>
          </cell>
          <cell r="E163" t="str">
            <v/>
          </cell>
          <cell r="F163">
            <v>1</v>
          </cell>
          <cell r="G163">
            <v>1</v>
          </cell>
          <cell r="H163">
            <v>0</v>
          </cell>
          <cell r="J163">
            <v>0</v>
          </cell>
          <cell r="K163">
            <v>13.326199993000001</v>
          </cell>
          <cell r="L163">
            <v>78.417527537000012</v>
          </cell>
          <cell r="M163" t="str">
            <v/>
          </cell>
          <cell r="N163">
            <v>0</v>
          </cell>
          <cell r="Q163" t="str">
            <v/>
          </cell>
          <cell r="R163" t="str">
            <v/>
          </cell>
          <cell r="S163" t="str">
            <v/>
          </cell>
          <cell r="X163">
            <v>1</v>
          </cell>
          <cell r="Y163">
            <v>1</v>
          </cell>
          <cell r="Z163">
            <v>1</v>
          </cell>
          <cell r="AA163">
            <v>0</v>
          </cell>
          <cell r="AB163" t="str">
            <v/>
          </cell>
          <cell r="AD163">
            <v>5</v>
          </cell>
          <cell r="AE163">
            <v>109</v>
          </cell>
          <cell r="AF163">
            <v>0.91583257506824389</v>
          </cell>
          <cell r="AG163">
            <v>0</v>
          </cell>
          <cell r="AH163" t="str">
            <v/>
          </cell>
          <cell r="AI163">
            <v>5</v>
          </cell>
          <cell r="AJ163">
            <v>112</v>
          </cell>
          <cell r="AK163">
            <v>599.80063932904818</v>
          </cell>
          <cell r="AL163">
            <v>6.5217391304347824E-2</v>
          </cell>
          <cell r="AM163">
            <v>0.25368385230559809</v>
          </cell>
          <cell r="AN163">
            <v>0.5714285714285714</v>
          </cell>
          <cell r="AO163">
            <v>-1457</v>
          </cell>
          <cell r="AQ163">
            <v>12554</v>
          </cell>
          <cell r="AR163" t="str">
            <v/>
          </cell>
          <cell r="AS163">
            <v>6123</v>
          </cell>
          <cell r="AU163">
            <v>10493</v>
          </cell>
          <cell r="AV163" t="str">
            <v/>
          </cell>
          <cell r="AW163">
            <v>7986</v>
          </cell>
          <cell r="AX163" t="str">
            <v/>
          </cell>
          <cell r="AY163" t="str">
            <v/>
          </cell>
          <cell r="AZ163">
            <v>5490</v>
          </cell>
          <cell r="BA163" t="str">
            <v/>
          </cell>
          <cell r="BB163">
            <v>111.873726574</v>
          </cell>
          <cell r="BC163" t="str">
            <v/>
          </cell>
          <cell r="BD163">
            <v>139.60781477099999</v>
          </cell>
          <cell r="BE163" t="str">
            <v/>
          </cell>
          <cell r="BF163">
            <v>226.952605527</v>
          </cell>
          <cell r="BG163" t="str">
            <v/>
          </cell>
          <cell r="BH163">
            <v>40</v>
          </cell>
          <cell r="BI163">
            <v>32</v>
          </cell>
          <cell r="BJ163">
            <v>8</v>
          </cell>
        </row>
        <row r="164">
          <cell r="A164" t="str">
            <v>5GP</v>
          </cell>
          <cell r="B164" t="str">
            <v>Q03</v>
          </cell>
          <cell r="C164" t="str">
            <v/>
          </cell>
          <cell r="D164" t="str">
            <v/>
          </cell>
          <cell r="E164" t="str">
            <v/>
          </cell>
          <cell r="F164">
            <v>1</v>
          </cell>
          <cell r="G164">
            <v>1</v>
          </cell>
          <cell r="H164">
            <v>0</v>
          </cell>
          <cell r="J164">
            <v>0</v>
          </cell>
          <cell r="K164">
            <v>39.891500981999997</v>
          </cell>
          <cell r="L164">
            <v>676.48050329300008</v>
          </cell>
          <cell r="M164" t="str">
            <v/>
          </cell>
          <cell r="N164">
            <v>0</v>
          </cell>
          <cell r="Q164" t="str">
            <v/>
          </cell>
          <cell r="R164" t="str">
            <v/>
          </cell>
          <cell r="S164">
            <v>42</v>
          </cell>
          <cell r="X164">
            <v>1</v>
          </cell>
          <cell r="Y164">
            <v>1</v>
          </cell>
          <cell r="Z164">
            <v>0.94736842105263153</v>
          </cell>
          <cell r="AA164">
            <v>0</v>
          </cell>
          <cell r="AB164" t="str">
            <v/>
          </cell>
          <cell r="AD164">
            <v>11</v>
          </cell>
          <cell r="AE164">
            <v>255</v>
          </cell>
          <cell r="AF164">
            <v>0.94592760180995472</v>
          </cell>
          <cell r="AG164">
            <v>0</v>
          </cell>
          <cell r="AH164" t="str">
            <v/>
          </cell>
          <cell r="AI164">
            <v>2</v>
          </cell>
          <cell r="AJ164">
            <v>43</v>
          </cell>
          <cell r="AK164">
            <v>693.35821373361512</v>
          </cell>
          <cell r="AL164" t="str">
            <v/>
          </cell>
          <cell r="AM164">
            <v>0.40525503972039695</v>
          </cell>
          <cell r="AN164">
            <v>0.63157894736842102</v>
          </cell>
          <cell r="AO164">
            <v>-1386</v>
          </cell>
          <cell r="AQ164">
            <v>26522</v>
          </cell>
          <cell r="AR164" t="str">
            <v/>
          </cell>
          <cell r="AS164">
            <v>15413</v>
          </cell>
          <cell r="AU164">
            <v>23595</v>
          </cell>
          <cell r="AV164" t="str">
            <v/>
          </cell>
          <cell r="AW164">
            <v>13879</v>
          </cell>
          <cell r="AX164" t="str">
            <v/>
          </cell>
          <cell r="AY164" t="str">
            <v/>
          </cell>
          <cell r="AZ164">
            <v>7591</v>
          </cell>
          <cell r="BA164" t="str">
            <v/>
          </cell>
          <cell r="BB164">
            <v>406.77173204799999</v>
          </cell>
          <cell r="BC164" t="str">
            <v/>
          </cell>
          <cell r="BD164">
            <v>483.71371111000008</v>
          </cell>
          <cell r="BE164" t="str">
            <v/>
          </cell>
          <cell r="BF164">
            <v>1532.860726074</v>
          </cell>
          <cell r="BG164">
            <v>8.0999997000000004E-2</v>
          </cell>
          <cell r="BH164">
            <v>51</v>
          </cell>
          <cell r="BI164">
            <v>51</v>
          </cell>
          <cell r="BJ164">
            <v>0</v>
          </cell>
        </row>
        <row r="165">
          <cell r="A165" t="str">
            <v>5GQ</v>
          </cell>
          <cell r="B165" t="str">
            <v>Q03</v>
          </cell>
          <cell r="C165" t="str">
            <v/>
          </cell>
          <cell r="D165" t="str">
            <v/>
          </cell>
          <cell r="E165">
            <v>1</v>
          </cell>
          <cell r="F165">
            <v>1</v>
          </cell>
          <cell r="G165">
            <v>1</v>
          </cell>
          <cell r="H165">
            <v>0</v>
          </cell>
          <cell r="J165">
            <v>0</v>
          </cell>
          <cell r="K165">
            <v>24.645999628000002</v>
          </cell>
          <cell r="L165">
            <v>652.40549985500013</v>
          </cell>
          <cell r="M165" t="str">
            <v/>
          </cell>
          <cell r="N165">
            <v>0</v>
          </cell>
          <cell r="Q165" t="str">
            <v/>
          </cell>
          <cell r="R165" t="str">
            <v/>
          </cell>
          <cell r="S165" t="str">
            <v/>
          </cell>
          <cell r="X165">
            <v>1</v>
          </cell>
          <cell r="Y165">
            <v>1</v>
          </cell>
          <cell r="Z165">
            <v>0.9</v>
          </cell>
          <cell r="AA165">
            <v>0</v>
          </cell>
          <cell r="AB165" t="str">
            <v/>
          </cell>
          <cell r="AD165">
            <v>21</v>
          </cell>
          <cell r="AE165">
            <v>374</v>
          </cell>
          <cell r="AF165">
            <v>0.9492481203007519</v>
          </cell>
          <cell r="AG165">
            <v>0</v>
          </cell>
          <cell r="AH165" t="str">
            <v/>
          </cell>
          <cell r="AI165">
            <v>2</v>
          </cell>
          <cell r="AJ165">
            <v>56</v>
          </cell>
          <cell r="AK165">
            <v>784.65333543274016</v>
          </cell>
          <cell r="AL165" t="str">
            <v/>
          </cell>
          <cell r="AM165">
            <v>0.40618687648298918</v>
          </cell>
          <cell r="AN165">
            <v>0.84090909090909094</v>
          </cell>
          <cell r="AO165">
            <v>1287</v>
          </cell>
          <cell r="AQ165">
            <v>27236</v>
          </cell>
          <cell r="AR165" t="str">
            <v/>
          </cell>
          <cell r="AS165">
            <v>19215</v>
          </cell>
          <cell r="AU165">
            <v>24510</v>
          </cell>
          <cell r="AV165" t="str">
            <v/>
          </cell>
          <cell r="AW165">
            <v>13754</v>
          </cell>
          <cell r="AX165" t="str">
            <v/>
          </cell>
          <cell r="AY165" t="str">
            <v/>
          </cell>
          <cell r="AZ165">
            <v>8549</v>
          </cell>
          <cell r="BA165" t="str">
            <v/>
          </cell>
          <cell r="BB165">
            <v>219.462687058</v>
          </cell>
          <cell r="BC165" t="str">
            <v/>
          </cell>
          <cell r="BD165">
            <v>481.192248409</v>
          </cell>
          <cell r="BE165" t="str">
            <v/>
          </cell>
          <cell r="BF165">
            <v>1487.2719154690003</v>
          </cell>
          <cell r="BG165">
            <v>8.9999997999999998E-2</v>
          </cell>
          <cell r="BH165">
            <v>79</v>
          </cell>
          <cell r="BI165">
            <v>79</v>
          </cell>
          <cell r="BJ165">
            <v>0</v>
          </cell>
        </row>
        <row r="166">
          <cell r="A166" t="str">
            <v>5GR</v>
          </cell>
          <cell r="B166" t="str">
            <v>Q03</v>
          </cell>
          <cell r="C166" t="str">
            <v/>
          </cell>
          <cell r="D166" t="str">
            <v/>
          </cell>
          <cell r="E166" t="str">
            <v/>
          </cell>
          <cell r="F166">
            <v>1</v>
          </cell>
          <cell r="G166">
            <v>1</v>
          </cell>
          <cell r="H166">
            <v>0</v>
          </cell>
          <cell r="J166">
            <v>0</v>
          </cell>
          <cell r="K166">
            <v>20.227199433000003</v>
          </cell>
          <cell r="L166">
            <v>480.31169995999994</v>
          </cell>
          <cell r="M166" t="str">
            <v/>
          </cell>
          <cell r="N166">
            <v>0</v>
          </cell>
          <cell r="Q166" t="str">
            <v/>
          </cell>
          <cell r="R166">
            <v>1</v>
          </cell>
          <cell r="S166">
            <v>2</v>
          </cell>
          <cell r="X166">
            <v>1</v>
          </cell>
          <cell r="Y166">
            <v>1</v>
          </cell>
          <cell r="Z166">
            <v>0.9285714285714286</v>
          </cell>
          <cell r="AA166">
            <v>0</v>
          </cell>
          <cell r="AB166" t="str">
            <v/>
          </cell>
          <cell r="AD166">
            <v>5</v>
          </cell>
          <cell r="AE166">
            <v>352</v>
          </cell>
          <cell r="AF166">
            <v>0.96058994197292069</v>
          </cell>
          <cell r="AG166">
            <v>0</v>
          </cell>
          <cell r="AH166" t="str">
            <v/>
          </cell>
          <cell r="AI166">
            <v>3.4</v>
          </cell>
          <cell r="AJ166">
            <v>82</v>
          </cell>
          <cell r="AK166">
            <v>1185.1758158360738</v>
          </cell>
          <cell r="AL166" t="str">
            <v/>
          </cell>
          <cell r="AM166">
            <v>0.30057305198747059</v>
          </cell>
          <cell r="AN166">
            <v>0.80645161290322576</v>
          </cell>
          <cell r="AO166">
            <v>738</v>
          </cell>
          <cell r="AQ166">
            <v>19466</v>
          </cell>
          <cell r="AR166" t="str">
            <v/>
          </cell>
          <cell r="AS166">
            <v>14830</v>
          </cell>
          <cell r="AU166">
            <v>17445</v>
          </cell>
          <cell r="AV166" t="str">
            <v/>
          </cell>
          <cell r="AW166">
            <v>11157</v>
          </cell>
          <cell r="AX166" t="str">
            <v/>
          </cell>
          <cell r="AY166" t="str">
            <v/>
          </cell>
          <cell r="AZ166">
            <v>7013</v>
          </cell>
          <cell r="BA166" t="str">
            <v/>
          </cell>
          <cell r="BB166">
            <v>172.11251778599998</v>
          </cell>
          <cell r="BC166" t="str">
            <v/>
          </cell>
          <cell r="BD166">
            <v>371.538165779</v>
          </cell>
          <cell r="BE166" t="str">
            <v/>
          </cell>
          <cell r="BF166">
            <v>1143.9126317070002</v>
          </cell>
          <cell r="BG166">
            <v>6.3000001999999999E-2</v>
          </cell>
          <cell r="BH166">
            <v>55</v>
          </cell>
          <cell r="BI166">
            <v>55</v>
          </cell>
          <cell r="BJ166">
            <v>0</v>
          </cell>
        </row>
        <row r="167">
          <cell r="A167" t="str">
            <v>5GT</v>
          </cell>
          <cell r="B167" t="str">
            <v>Q01</v>
          </cell>
          <cell r="C167" t="str">
            <v/>
          </cell>
          <cell r="D167" t="str">
            <v/>
          </cell>
          <cell r="E167" t="str">
            <v/>
          </cell>
          <cell r="F167">
            <v>1</v>
          </cell>
          <cell r="G167">
            <v>1</v>
          </cell>
          <cell r="H167">
            <v>0</v>
          </cell>
          <cell r="J167">
            <v>0</v>
          </cell>
          <cell r="K167">
            <v>7</v>
          </cell>
          <cell r="L167">
            <v>74.781578469999999</v>
          </cell>
          <cell r="M167" t="str">
            <v/>
          </cell>
          <cell r="N167">
            <v>0</v>
          </cell>
          <cell r="Q167" t="str">
            <v/>
          </cell>
          <cell r="R167" t="str">
            <v/>
          </cell>
          <cell r="S167">
            <v>209</v>
          </cell>
          <cell r="X167">
            <v>1</v>
          </cell>
          <cell r="Y167">
            <v>1</v>
          </cell>
          <cell r="Z167">
            <v>1</v>
          </cell>
          <cell r="AA167">
            <v>0</v>
          </cell>
          <cell r="AB167" t="str">
            <v/>
          </cell>
          <cell r="AD167">
            <v>11</v>
          </cell>
          <cell r="AE167">
            <v>120</v>
          </cell>
          <cell r="AF167">
            <v>1</v>
          </cell>
          <cell r="AG167">
            <v>0</v>
          </cell>
          <cell r="AH167" t="str">
            <v/>
          </cell>
          <cell r="AI167">
            <v>4</v>
          </cell>
          <cell r="AJ167">
            <v>204</v>
          </cell>
          <cell r="AK167">
            <v>817.56506068797376</v>
          </cell>
          <cell r="AL167">
            <v>0.16589861751152074</v>
          </cell>
          <cell r="AM167">
            <v>0.2805356637132338</v>
          </cell>
          <cell r="AN167">
            <v>0.16666666666666666</v>
          </cell>
          <cell r="AO167">
            <v>-1836</v>
          </cell>
          <cell r="AQ167">
            <v>21409</v>
          </cell>
          <cell r="AR167" t="str">
            <v/>
          </cell>
          <cell r="AS167">
            <v>7260</v>
          </cell>
          <cell r="AU167">
            <v>17436</v>
          </cell>
          <cell r="AV167" t="str">
            <v/>
          </cell>
          <cell r="AW167">
            <v>11747</v>
          </cell>
          <cell r="AX167" t="str">
            <v/>
          </cell>
          <cell r="AY167" t="str">
            <v/>
          </cell>
          <cell r="AZ167">
            <v>9126</v>
          </cell>
          <cell r="BA167" t="str">
            <v/>
          </cell>
          <cell r="BB167">
            <v>148.32889064900002</v>
          </cell>
          <cell r="BC167" t="str">
            <v/>
          </cell>
          <cell r="BD167">
            <v>324.85040418099999</v>
          </cell>
          <cell r="BE167" t="str">
            <v/>
          </cell>
          <cell r="BF167">
            <v>628.45574792399998</v>
          </cell>
          <cell r="BG167" t="str">
            <v/>
          </cell>
          <cell r="BH167">
            <v>31</v>
          </cell>
          <cell r="BI167">
            <v>2</v>
          </cell>
          <cell r="BJ167">
            <v>0</v>
          </cell>
        </row>
        <row r="168">
          <cell r="A168" t="str">
            <v>5GV</v>
          </cell>
          <cell r="B168" t="str">
            <v>Q02</v>
          </cell>
          <cell r="C168" t="str">
            <v/>
          </cell>
          <cell r="D168" t="str">
            <v/>
          </cell>
          <cell r="E168" t="str">
            <v/>
          </cell>
          <cell r="F168">
            <v>1</v>
          </cell>
          <cell r="G168">
            <v>1</v>
          </cell>
          <cell r="H168">
            <v>0</v>
          </cell>
          <cell r="J168">
            <v>0</v>
          </cell>
          <cell r="K168">
            <v>98.367749341999996</v>
          </cell>
          <cell r="L168">
            <v>209.506588483</v>
          </cell>
          <cell r="M168" t="str">
            <v/>
          </cell>
          <cell r="N168">
            <v>0</v>
          </cell>
          <cell r="Q168" t="str">
            <v/>
          </cell>
          <cell r="R168" t="str">
            <v/>
          </cell>
          <cell r="S168">
            <v>32</v>
          </cell>
          <cell r="X168">
            <v>1</v>
          </cell>
          <cell r="Y168">
            <v>1</v>
          </cell>
          <cell r="Z168">
            <v>1</v>
          </cell>
          <cell r="AA168">
            <v>0</v>
          </cell>
          <cell r="AB168" t="str">
            <v/>
          </cell>
          <cell r="AD168">
            <v>6</v>
          </cell>
          <cell r="AE168">
            <v>193</v>
          </cell>
          <cell r="AF168">
            <v>0.93080963593551891</v>
          </cell>
          <cell r="AG168">
            <v>0</v>
          </cell>
          <cell r="AH168" t="str">
            <v/>
          </cell>
          <cell r="AI168">
            <v>0</v>
          </cell>
          <cell r="AJ168">
            <v>0</v>
          </cell>
          <cell r="AK168">
            <v>434.47167475373533</v>
          </cell>
          <cell r="AL168">
            <v>0.1455223880597015</v>
          </cell>
          <cell r="AM168">
            <v>0.27196406532533507</v>
          </cell>
          <cell r="AN168">
            <v>0.51219512195121952</v>
          </cell>
          <cell r="AO168">
            <v>-3764</v>
          </cell>
          <cell r="AQ168">
            <v>25619</v>
          </cell>
          <cell r="AR168" t="str">
            <v/>
          </cell>
          <cell r="AS168">
            <v>9777</v>
          </cell>
          <cell r="AU168">
            <v>29781</v>
          </cell>
          <cell r="AV168" t="str">
            <v/>
          </cell>
          <cell r="AW168">
            <v>17421</v>
          </cell>
          <cell r="AX168" t="str">
            <v/>
          </cell>
          <cell r="AY168" t="str">
            <v/>
          </cell>
          <cell r="AZ168">
            <v>13907</v>
          </cell>
          <cell r="BA168" t="str">
            <v/>
          </cell>
          <cell r="BB168">
            <v>237.30758107299999</v>
          </cell>
          <cell r="BC168">
            <v>36.792244199999999</v>
          </cell>
          <cell r="BD168">
            <v>624.86394379500007</v>
          </cell>
          <cell r="BE168" t="str">
            <v/>
          </cell>
          <cell r="BF168">
            <v>1105.083265109</v>
          </cell>
          <cell r="BG168" t="str">
            <v/>
          </cell>
          <cell r="BH168">
            <v>455</v>
          </cell>
          <cell r="BI168">
            <v>57</v>
          </cell>
          <cell r="BJ168">
            <v>0</v>
          </cell>
        </row>
        <row r="169">
          <cell r="A169" t="str">
            <v>5GW</v>
          </cell>
          <cell r="B169" t="str">
            <v>Q02</v>
          </cell>
          <cell r="C169" t="str">
            <v/>
          </cell>
          <cell r="D169" t="str">
            <v/>
          </cell>
          <cell r="E169" t="str">
            <v/>
          </cell>
          <cell r="F169">
            <v>1</v>
          </cell>
          <cell r="G169">
            <v>1</v>
          </cell>
          <cell r="H169">
            <v>0</v>
          </cell>
          <cell r="J169">
            <v>0</v>
          </cell>
          <cell r="K169">
            <v>62.096793425000008</v>
          </cell>
          <cell r="L169">
            <v>235.03025924799999</v>
          </cell>
          <cell r="M169">
            <v>0</v>
          </cell>
          <cell r="N169">
            <v>2</v>
          </cell>
          <cell r="Q169" t="str">
            <v/>
          </cell>
          <cell r="R169" t="str">
            <v/>
          </cell>
          <cell r="S169">
            <v>32</v>
          </cell>
          <cell r="X169">
            <v>1</v>
          </cell>
          <cell r="Y169">
            <v>1</v>
          </cell>
          <cell r="Z169">
            <v>1</v>
          </cell>
          <cell r="AA169">
            <v>0</v>
          </cell>
          <cell r="AB169" t="str">
            <v/>
          </cell>
          <cell r="AD169">
            <v>3</v>
          </cell>
          <cell r="AE169">
            <v>466</v>
          </cell>
          <cell r="AF169">
            <v>0.95240253853127832</v>
          </cell>
          <cell r="AG169">
            <v>0</v>
          </cell>
          <cell r="AH169" t="str">
            <v/>
          </cell>
          <cell r="AI169">
            <v>0</v>
          </cell>
          <cell r="AJ169">
            <v>0</v>
          </cell>
          <cell r="AK169">
            <v>499.18472567613117</v>
          </cell>
          <cell r="AL169">
            <v>0.15839243498817968</v>
          </cell>
          <cell r="AM169">
            <v>0.24130200702547175</v>
          </cell>
          <cell r="AN169">
            <v>0.66666666666666663</v>
          </cell>
          <cell r="AO169">
            <v>-5656</v>
          </cell>
          <cell r="AQ169">
            <v>19648</v>
          </cell>
          <cell r="AR169" t="str">
            <v/>
          </cell>
          <cell r="AS169">
            <v>6870</v>
          </cell>
          <cell r="AU169">
            <v>22266</v>
          </cell>
          <cell r="AV169" t="str">
            <v/>
          </cell>
          <cell r="AW169">
            <v>15802</v>
          </cell>
          <cell r="AX169" t="str">
            <v/>
          </cell>
          <cell r="AY169" t="str">
            <v/>
          </cell>
          <cell r="AZ169">
            <v>11300</v>
          </cell>
          <cell r="BA169" t="str">
            <v/>
          </cell>
          <cell r="BB169">
            <v>224.332325774</v>
          </cell>
          <cell r="BC169">
            <v>20.946780440000001</v>
          </cell>
          <cell r="BD169">
            <v>515.12181131</v>
          </cell>
          <cell r="BE169" t="str">
            <v/>
          </cell>
          <cell r="BF169">
            <v>894.900572818</v>
          </cell>
          <cell r="BG169" t="str">
            <v/>
          </cell>
          <cell r="BH169">
            <v>245</v>
          </cell>
          <cell r="BI169">
            <v>41</v>
          </cell>
          <cell r="BJ169">
            <v>0</v>
          </cell>
        </row>
        <row r="170">
          <cell r="A170" t="str">
            <v>5GX</v>
          </cell>
          <cell r="B170" t="str">
            <v>Q02</v>
          </cell>
          <cell r="C170" t="str">
            <v/>
          </cell>
          <cell r="D170" t="str">
            <v/>
          </cell>
          <cell r="E170" t="str">
            <v/>
          </cell>
          <cell r="F170">
            <v>1</v>
          </cell>
          <cell r="G170">
            <v>1</v>
          </cell>
          <cell r="H170">
            <v>0</v>
          </cell>
          <cell r="J170">
            <v>0</v>
          </cell>
          <cell r="K170">
            <v>54.541599414999993</v>
          </cell>
          <cell r="L170">
            <v>174.41227432100001</v>
          </cell>
          <cell r="M170" t="str">
            <v/>
          </cell>
          <cell r="N170">
            <v>0</v>
          </cell>
          <cell r="Q170" t="str">
            <v/>
          </cell>
          <cell r="R170" t="str">
            <v/>
          </cell>
          <cell r="S170">
            <v>6</v>
          </cell>
          <cell r="X170">
            <v>1</v>
          </cell>
          <cell r="Y170">
            <v>1</v>
          </cell>
          <cell r="Z170">
            <v>1</v>
          </cell>
          <cell r="AA170">
            <v>0</v>
          </cell>
          <cell r="AB170" t="str">
            <v/>
          </cell>
          <cell r="AD170">
            <v>4</v>
          </cell>
          <cell r="AE170">
            <v>314</v>
          </cell>
          <cell r="AF170">
            <v>0.9295697451356536</v>
          </cell>
          <cell r="AG170">
            <v>0</v>
          </cell>
          <cell r="AH170" t="str">
            <v/>
          </cell>
          <cell r="AI170">
            <v>0</v>
          </cell>
          <cell r="AJ170">
            <v>0</v>
          </cell>
          <cell r="AK170">
            <v>368.1286633582896</v>
          </cell>
          <cell r="AL170">
            <v>0.1111111111111111</v>
          </cell>
          <cell r="AM170">
            <v>0.31544414040662605</v>
          </cell>
          <cell r="AN170">
            <v>0.54545454545454541</v>
          </cell>
          <cell r="AO170">
            <v>-5754</v>
          </cell>
          <cell r="AQ170">
            <v>17797</v>
          </cell>
          <cell r="AR170" t="str">
            <v/>
          </cell>
          <cell r="AS170">
            <v>7187</v>
          </cell>
          <cell r="AU170">
            <v>19980</v>
          </cell>
          <cell r="AV170" t="str">
            <v/>
          </cell>
          <cell r="AW170">
            <v>12837</v>
          </cell>
          <cell r="AX170" t="str">
            <v/>
          </cell>
          <cell r="AY170" t="str">
            <v/>
          </cell>
          <cell r="AZ170">
            <v>8746</v>
          </cell>
          <cell r="BA170" t="str">
            <v/>
          </cell>
          <cell r="BB170">
            <v>171.17636309099998</v>
          </cell>
          <cell r="BC170">
            <v>18.32573652</v>
          </cell>
          <cell r="BD170">
            <v>379.71005209599997</v>
          </cell>
          <cell r="BE170" t="str">
            <v/>
          </cell>
          <cell r="BF170">
            <v>630.56487527399997</v>
          </cell>
          <cell r="BG170" t="str">
            <v/>
          </cell>
          <cell r="BH170">
            <v>169</v>
          </cell>
          <cell r="BI170">
            <v>4</v>
          </cell>
          <cell r="BJ170">
            <v>0</v>
          </cell>
        </row>
        <row r="171">
          <cell r="A171" t="str">
            <v>5H1</v>
          </cell>
          <cell r="B171" t="str">
            <v>Q04</v>
          </cell>
          <cell r="C171" t="str">
            <v/>
          </cell>
          <cell r="D171" t="str">
            <v/>
          </cell>
          <cell r="E171">
            <v>1</v>
          </cell>
          <cell r="F171">
            <v>1</v>
          </cell>
          <cell r="G171">
            <v>1</v>
          </cell>
          <cell r="H171">
            <v>2</v>
          </cell>
          <cell r="J171">
            <v>0</v>
          </cell>
          <cell r="K171">
            <v>39.257800336000003</v>
          </cell>
          <cell r="L171">
            <v>224.0658018</v>
          </cell>
          <cell r="M171" t="str">
            <v/>
          </cell>
          <cell r="N171">
            <v>0</v>
          </cell>
          <cell r="Q171" t="str">
            <v/>
          </cell>
          <cell r="R171" t="str">
            <v/>
          </cell>
          <cell r="S171">
            <v>19</v>
          </cell>
          <cell r="X171">
            <v>1</v>
          </cell>
          <cell r="Y171">
            <v>0.96875</v>
          </cell>
          <cell r="Z171">
            <v>1</v>
          </cell>
          <cell r="AA171">
            <v>0</v>
          </cell>
          <cell r="AB171" t="str">
            <v/>
          </cell>
          <cell r="AD171">
            <v>0</v>
          </cell>
          <cell r="AE171">
            <v>211</v>
          </cell>
          <cell r="AF171">
            <v>0.84046441625456891</v>
          </cell>
          <cell r="AG171">
            <v>0</v>
          </cell>
          <cell r="AH171" t="str">
            <v/>
          </cell>
          <cell r="AI171">
            <v>1</v>
          </cell>
          <cell r="AJ171">
            <v>30</v>
          </cell>
          <cell r="AK171">
            <v>1017.2755059447669</v>
          </cell>
          <cell r="AL171" t="str">
            <v/>
          </cell>
          <cell r="AM171">
            <v>0.28174820032249143</v>
          </cell>
          <cell r="AN171">
            <v>0.37190082644628097</v>
          </cell>
          <cell r="AO171">
            <v>4468</v>
          </cell>
          <cell r="AQ171">
            <v>24059</v>
          </cell>
          <cell r="AR171" t="str">
            <v/>
          </cell>
          <cell r="AS171">
            <v>14793</v>
          </cell>
          <cell r="AU171">
            <v>24186</v>
          </cell>
          <cell r="AV171" t="str">
            <v/>
          </cell>
          <cell r="AW171">
            <v>6199</v>
          </cell>
          <cell r="AX171" t="str">
            <v/>
          </cell>
          <cell r="AY171" t="str">
            <v/>
          </cell>
          <cell r="AZ171">
            <v>12684</v>
          </cell>
          <cell r="BA171" t="str">
            <v/>
          </cell>
          <cell r="BB171">
            <v>445.77423202900002</v>
          </cell>
          <cell r="BC171" t="str">
            <v/>
          </cell>
          <cell r="BD171">
            <v>632.86402914899998</v>
          </cell>
          <cell r="BE171" t="str">
            <v/>
          </cell>
          <cell r="BF171">
            <v>963.02974463099997</v>
          </cell>
          <cell r="BG171" t="str">
            <v/>
          </cell>
          <cell r="BH171">
            <v>0</v>
          </cell>
          <cell r="BI171">
            <v>0</v>
          </cell>
          <cell r="BJ171">
            <v>0</v>
          </cell>
        </row>
        <row r="172">
          <cell r="A172" t="str">
            <v>5H2</v>
          </cell>
          <cell r="B172" t="str">
            <v>Q15</v>
          </cell>
          <cell r="C172" t="str">
            <v/>
          </cell>
          <cell r="D172" t="str">
            <v/>
          </cell>
          <cell r="E172">
            <v>0.9661603752512844</v>
          </cell>
          <cell r="F172">
            <v>1</v>
          </cell>
          <cell r="G172">
            <v>1</v>
          </cell>
          <cell r="H172">
            <v>0</v>
          </cell>
          <cell r="J172">
            <v>0</v>
          </cell>
          <cell r="K172">
            <v>46</v>
          </cell>
          <cell r="L172">
            <v>454</v>
          </cell>
          <cell r="M172" t="str">
            <v/>
          </cell>
          <cell r="N172">
            <v>0</v>
          </cell>
          <cell r="Q172" t="str">
            <v/>
          </cell>
          <cell r="R172" t="str">
            <v/>
          </cell>
          <cell r="S172">
            <v>803</v>
          </cell>
          <cell r="X172">
            <v>1</v>
          </cell>
          <cell r="Y172">
            <v>0.97058823529411764</v>
          </cell>
          <cell r="Z172">
            <v>0.93103448275862066</v>
          </cell>
          <cell r="AA172">
            <v>0</v>
          </cell>
          <cell r="AB172" t="str">
            <v/>
          </cell>
          <cell r="AD172">
            <v>46</v>
          </cell>
          <cell r="AE172">
            <v>350</v>
          </cell>
          <cell r="AF172">
            <v>1</v>
          </cell>
          <cell r="AG172">
            <v>0</v>
          </cell>
          <cell r="AH172" t="str">
            <v/>
          </cell>
          <cell r="AI172">
            <v>9</v>
          </cell>
          <cell r="AJ172">
            <v>4</v>
          </cell>
          <cell r="AK172">
            <v>1204.6292462688039</v>
          </cell>
          <cell r="AL172">
            <v>0.2245557350565428</v>
          </cell>
          <cell r="AM172">
            <v>0.31604631927212573</v>
          </cell>
          <cell r="AN172">
            <v>0.81967213114754101</v>
          </cell>
          <cell r="AO172">
            <v>97</v>
          </cell>
          <cell r="AQ172">
            <v>42526</v>
          </cell>
          <cell r="AR172" t="str">
            <v/>
          </cell>
          <cell r="AS172">
            <v>20723</v>
          </cell>
          <cell r="AU172">
            <v>35497</v>
          </cell>
          <cell r="AV172" t="str">
            <v/>
          </cell>
          <cell r="AW172">
            <v>23124</v>
          </cell>
          <cell r="AX172" t="str">
            <v/>
          </cell>
          <cell r="AY172" t="str">
            <v/>
          </cell>
          <cell r="AZ172">
            <v>29027</v>
          </cell>
          <cell r="BA172" t="str">
            <v/>
          </cell>
          <cell r="BB172">
            <v>438.31279996000001</v>
          </cell>
          <cell r="BC172">
            <v>17</v>
          </cell>
          <cell r="BD172">
            <v>893.99629946000005</v>
          </cell>
          <cell r="BE172" t="str">
            <v/>
          </cell>
          <cell r="BF172">
            <v>1516.5161999239999</v>
          </cell>
          <cell r="BG172" t="str">
            <v/>
          </cell>
          <cell r="BH172">
            <v>499</v>
          </cell>
          <cell r="BI172">
            <v>525</v>
          </cell>
          <cell r="BJ172">
            <v>0</v>
          </cell>
        </row>
        <row r="173">
          <cell r="A173" t="str">
            <v>5H3</v>
          </cell>
          <cell r="B173" t="str">
            <v>Q15</v>
          </cell>
          <cell r="C173" t="str">
            <v/>
          </cell>
          <cell r="D173" t="str">
            <v/>
          </cell>
          <cell r="E173">
            <v>1</v>
          </cell>
          <cell r="F173">
            <v>1</v>
          </cell>
          <cell r="G173">
            <v>1</v>
          </cell>
          <cell r="H173">
            <v>54</v>
          </cell>
          <cell r="J173">
            <v>0</v>
          </cell>
          <cell r="K173">
            <v>4.2799999939999998</v>
          </cell>
          <cell r="L173">
            <v>418.91999997900001</v>
          </cell>
          <cell r="M173" t="str">
            <v/>
          </cell>
          <cell r="N173">
            <v>6</v>
          </cell>
          <cell r="Q173" t="str">
            <v/>
          </cell>
          <cell r="R173" t="str">
            <v/>
          </cell>
          <cell r="S173">
            <v>216</v>
          </cell>
          <cell r="X173">
            <v>1</v>
          </cell>
          <cell r="Y173">
            <v>1</v>
          </cell>
          <cell r="Z173">
            <v>0.8</v>
          </cell>
          <cell r="AA173">
            <v>0</v>
          </cell>
          <cell r="AB173" t="str">
            <v/>
          </cell>
          <cell r="AD173">
            <v>31</v>
          </cell>
          <cell r="AE173">
            <v>410</v>
          </cell>
          <cell r="AF173">
            <v>0.83412322274881512</v>
          </cell>
          <cell r="AG173">
            <v>0</v>
          </cell>
          <cell r="AH173" t="str">
            <v/>
          </cell>
          <cell r="AI173">
            <v>2.8</v>
          </cell>
          <cell r="AJ173">
            <v>57</v>
          </cell>
          <cell r="AK173">
            <v>815.41054043909185</v>
          </cell>
          <cell r="AL173">
            <v>0.18264840182648401</v>
          </cell>
          <cell r="AM173">
            <v>0.2422474196606825</v>
          </cell>
          <cell r="AN173">
            <v>0.54716981132075471</v>
          </cell>
          <cell r="AO173">
            <v>-16468</v>
          </cell>
          <cell r="AQ173">
            <v>32124</v>
          </cell>
          <cell r="AR173" t="str">
            <v/>
          </cell>
          <cell r="AS173">
            <v>22336</v>
          </cell>
          <cell r="AU173">
            <v>29090</v>
          </cell>
          <cell r="AV173" t="str">
            <v/>
          </cell>
          <cell r="AW173">
            <v>16261</v>
          </cell>
          <cell r="AX173" t="str">
            <v/>
          </cell>
          <cell r="AY173" t="str">
            <v/>
          </cell>
          <cell r="AZ173">
            <v>14840</v>
          </cell>
          <cell r="BA173" t="str">
            <v/>
          </cell>
          <cell r="BB173">
            <v>242.08159979199999</v>
          </cell>
          <cell r="BC173">
            <v>3</v>
          </cell>
          <cell r="BD173">
            <v>459.50360047999999</v>
          </cell>
          <cell r="BE173" t="str">
            <v/>
          </cell>
          <cell r="BF173">
            <v>818.06639908900002</v>
          </cell>
          <cell r="BG173">
            <v>1</v>
          </cell>
          <cell r="BH173">
            <v>420</v>
          </cell>
          <cell r="BI173">
            <v>383</v>
          </cell>
          <cell r="BJ173">
            <v>181</v>
          </cell>
        </row>
        <row r="174">
          <cell r="A174" t="str">
            <v>5H4</v>
          </cell>
          <cell r="B174" t="str">
            <v>Q15</v>
          </cell>
          <cell r="C174" t="str">
            <v/>
          </cell>
          <cell r="D174" t="str">
            <v/>
          </cell>
          <cell r="E174" t="str">
            <v/>
          </cell>
          <cell r="F174">
            <v>1</v>
          </cell>
          <cell r="G174">
            <v>1</v>
          </cell>
          <cell r="H174">
            <v>1</v>
          </cell>
          <cell r="J174">
            <v>0</v>
          </cell>
          <cell r="K174">
            <v>11.111899884999998</v>
          </cell>
          <cell r="L174">
            <v>820.85509973000001</v>
          </cell>
          <cell r="M174" t="str">
            <v/>
          </cell>
          <cell r="N174">
            <v>0</v>
          </cell>
          <cell r="Q174" t="str">
            <v/>
          </cell>
          <cell r="R174" t="str">
            <v/>
          </cell>
          <cell r="S174">
            <v>270</v>
          </cell>
          <cell r="X174">
            <v>1</v>
          </cell>
          <cell r="Y174">
            <v>1</v>
          </cell>
          <cell r="Z174">
            <v>0.83870967741935487</v>
          </cell>
          <cell r="AA174">
            <v>0</v>
          </cell>
          <cell r="AB174" t="str">
            <v/>
          </cell>
          <cell r="AD174">
            <v>28</v>
          </cell>
          <cell r="AE174">
            <v>382</v>
          </cell>
          <cell r="AF174">
            <v>0.80404728511320378</v>
          </cell>
          <cell r="AG174">
            <v>0</v>
          </cell>
          <cell r="AH174" t="str">
            <v/>
          </cell>
          <cell r="AI174">
            <v>4.3499999999999996</v>
          </cell>
          <cell r="AJ174">
            <v>350</v>
          </cell>
          <cell r="AK174">
            <v>1065.3605220702586</v>
          </cell>
          <cell r="AL174">
            <v>0.2437619961612284</v>
          </cell>
          <cell r="AM174">
            <v>0.26999893629415012</v>
          </cell>
          <cell r="AN174">
            <v>0.31707317073170732</v>
          </cell>
          <cell r="AO174">
            <v>22</v>
          </cell>
          <cell r="AQ174">
            <v>50593</v>
          </cell>
          <cell r="AR174" t="str">
            <v/>
          </cell>
          <cell r="AS174">
            <v>15901</v>
          </cell>
          <cell r="AU174">
            <v>46341</v>
          </cell>
          <cell r="AV174" t="str">
            <v/>
          </cell>
          <cell r="AW174">
            <v>19424</v>
          </cell>
          <cell r="AX174" t="str">
            <v/>
          </cell>
          <cell r="AY174" t="str">
            <v/>
          </cell>
          <cell r="AZ174">
            <v>24741</v>
          </cell>
          <cell r="BA174" t="str">
            <v/>
          </cell>
          <cell r="BB174">
            <v>463.67549608500008</v>
          </cell>
          <cell r="BC174">
            <v>24.359999970000001</v>
          </cell>
          <cell r="BD174">
            <v>776.30129277099991</v>
          </cell>
          <cell r="BE174">
            <v>0.33999999199999997</v>
          </cell>
          <cell r="BF174">
            <v>1289.015285427</v>
          </cell>
          <cell r="BG174" t="str">
            <v/>
          </cell>
          <cell r="BH174">
            <v>731</v>
          </cell>
          <cell r="BI174">
            <v>648</v>
          </cell>
          <cell r="BJ174">
            <v>83</v>
          </cell>
        </row>
        <row r="175">
          <cell r="A175" t="str">
            <v>5H5</v>
          </cell>
          <cell r="B175" t="str">
            <v>Q15</v>
          </cell>
          <cell r="C175" t="str">
            <v/>
          </cell>
          <cell r="D175" t="str">
            <v/>
          </cell>
          <cell r="E175" t="str">
            <v/>
          </cell>
          <cell r="F175">
            <v>1</v>
          </cell>
          <cell r="G175">
            <v>1</v>
          </cell>
          <cell r="H175">
            <v>1</v>
          </cell>
          <cell r="J175">
            <v>0</v>
          </cell>
          <cell r="K175">
            <v>24.691000054</v>
          </cell>
          <cell r="L175">
            <v>257.14849999699993</v>
          </cell>
          <cell r="M175" t="str">
            <v/>
          </cell>
          <cell r="N175">
            <v>0</v>
          </cell>
          <cell r="Q175" t="str">
            <v/>
          </cell>
          <cell r="R175" t="str">
            <v/>
          </cell>
          <cell r="S175">
            <v>409</v>
          </cell>
          <cell r="X175">
            <v>1</v>
          </cell>
          <cell r="Y175">
            <v>1</v>
          </cell>
          <cell r="Z175">
            <v>0.8928571428571429</v>
          </cell>
          <cell r="AA175">
            <v>0</v>
          </cell>
          <cell r="AB175" t="str">
            <v/>
          </cell>
          <cell r="AD175">
            <v>28</v>
          </cell>
          <cell r="AE175">
            <v>371</v>
          </cell>
          <cell r="AF175">
            <v>0.88073536227406146</v>
          </cell>
          <cell r="AG175">
            <v>0</v>
          </cell>
          <cell r="AH175" t="str">
            <v/>
          </cell>
          <cell r="AI175">
            <v>8</v>
          </cell>
          <cell r="AJ175">
            <v>120</v>
          </cell>
          <cell r="AK175">
            <v>678.2397011058822</v>
          </cell>
          <cell r="AL175">
            <v>0.17872340425531916</v>
          </cell>
          <cell r="AM175">
            <v>0.2181554497473627</v>
          </cell>
          <cell r="AN175">
            <v>0.2857142857142857</v>
          </cell>
          <cell r="AO175">
            <v>206</v>
          </cell>
          <cell r="AQ175">
            <v>38021</v>
          </cell>
          <cell r="AR175" t="str">
            <v/>
          </cell>
          <cell r="AS175">
            <v>25616</v>
          </cell>
          <cell r="AU175">
            <v>31298</v>
          </cell>
          <cell r="AV175" t="str">
            <v/>
          </cell>
          <cell r="AW175">
            <v>15426</v>
          </cell>
          <cell r="AX175" t="str">
            <v/>
          </cell>
          <cell r="AY175" t="str">
            <v/>
          </cell>
          <cell r="AZ175">
            <v>16857</v>
          </cell>
          <cell r="BA175" t="str">
            <v/>
          </cell>
          <cell r="BB175">
            <v>514.51020033400005</v>
          </cell>
          <cell r="BC175">
            <v>5.4000000510000001</v>
          </cell>
          <cell r="BD175">
            <v>799.786500692</v>
          </cell>
          <cell r="BE175">
            <v>0.85000001300000005</v>
          </cell>
          <cell r="BF175">
            <v>1186.8295008360001</v>
          </cell>
          <cell r="BG175" t="str">
            <v/>
          </cell>
          <cell r="BH175">
            <v>618</v>
          </cell>
          <cell r="BI175">
            <v>336</v>
          </cell>
          <cell r="BJ175">
            <v>100</v>
          </cell>
        </row>
        <row r="176">
          <cell r="A176" t="str">
            <v>5H6</v>
          </cell>
          <cell r="B176" t="str">
            <v>Q15</v>
          </cell>
          <cell r="C176" t="str">
            <v/>
          </cell>
          <cell r="D176" t="str">
            <v/>
          </cell>
          <cell r="E176" t="str">
            <v/>
          </cell>
          <cell r="F176">
            <v>1</v>
          </cell>
          <cell r="G176">
            <v>1</v>
          </cell>
          <cell r="H176">
            <v>1</v>
          </cell>
          <cell r="J176">
            <v>1</v>
          </cell>
          <cell r="K176">
            <v>4</v>
          </cell>
          <cell r="L176">
            <v>209</v>
          </cell>
          <cell r="M176" t="str">
            <v/>
          </cell>
          <cell r="N176">
            <v>1</v>
          </cell>
          <cell r="Q176" t="str">
            <v/>
          </cell>
          <cell r="R176" t="str">
            <v/>
          </cell>
          <cell r="S176">
            <v>50</v>
          </cell>
          <cell r="X176">
            <v>1</v>
          </cell>
          <cell r="Y176">
            <v>0.967741935483871</v>
          </cell>
          <cell r="Z176">
            <v>0.73333333333333328</v>
          </cell>
          <cell r="AA176">
            <v>0</v>
          </cell>
          <cell r="AB176" t="str">
            <v/>
          </cell>
          <cell r="AD176">
            <v>8</v>
          </cell>
          <cell r="AE176">
            <v>249</v>
          </cell>
          <cell r="AF176">
            <v>0.8466957396846696</v>
          </cell>
          <cell r="AG176">
            <v>0</v>
          </cell>
          <cell r="AH176" t="str">
            <v/>
          </cell>
          <cell r="AI176">
            <v>0</v>
          </cell>
          <cell r="AJ176">
            <v>26</v>
          </cell>
          <cell r="AK176">
            <v>902.47407705026967</v>
          </cell>
          <cell r="AL176" t="str">
            <v/>
          </cell>
          <cell r="AM176">
            <v>0.26754889820520089</v>
          </cell>
          <cell r="AN176">
            <v>0.61111111111111116</v>
          </cell>
          <cell r="AO176">
            <v>171</v>
          </cell>
          <cell r="AQ176">
            <v>18789</v>
          </cell>
          <cell r="AR176" t="str">
            <v/>
          </cell>
          <cell r="AS176">
            <v>11950</v>
          </cell>
          <cell r="AU176">
            <v>16705</v>
          </cell>
          <cell r="AV176" t="str">
            <v/>
          </cell>
          <cell r="AW176">
            <v>9377</v>
          </cell>
          <cell r="AX176" t="str">
            <v/>
          </cell>
          <cell r="AY176" t="str">
            <v/>
          </cell>
          <cell r="AZ176">
            <v>9339</v>
          </cell>
          <cell r="BA176" t="str">
            <v/>
          </cell>
          <cell r="BB176">
            <v>155.948000044</v>
          </cell>
          <cell r="BC176">
            <v>1</v>
          </cell>
          <cell r="BD176">
            <v>320.99550060000001</v>
          </cell>
          <cell r="BE176" t="str">
            <v/>
          </cell>
          <cell r="BF176">
            <v>555.81700008400003</v>
          </cell>
          <cell r="BG176" t="str">
            <v/>
          </cell>
          <cell r="BH176">
            <v>270</v>
          </cell>
          <cell r="BI176">
            <v>243</v>
          </cell>
          <cell r="BJ176">
            <v>27</v>
          </cell>
        </row>
        <row r="177">
          <cell r="A177" t="str">
            <v>5H7</v>
          </cell>
          <cell r="B177" t="str">
            <v>Q24</v>
          </cell>
          <cell r="C177" t="str">
            <v/>
          </cell>
          <cell r="D177" t="str">
            <v/>
          </cell>
          <cell r="E177" t="str">
            <v/>
          </cell>
          <cell r="F177">
            <v>1</v>
          </cell>
          <cell r="G177">
            <v>1</v>
          </cell>
          <cell r="H177">
            <v>0</v>
          </cell>
          <cell r="J177">
            <v>0</v>
          </cell>
          <cell r="K177">
            <v>1.696699985</v>
          </cell>
          <cell r="L177">
            <v>267.301498627</v>
          </cell>
          <cell r="M177" t="str">
            <v/>
          </cell>
          <cell r="N177">
            <v>0</v>
          </cell>
          <cell r="Q177" t="str">
            <v/>
          </cell>
          <cell r="R177">
            <v>1</v>
          </cell>
          <cell r="S177">
            <v>11</v>
          </cell>
          <cell r="X177">
            <v>1</v>
          </cell>
          <cell r="Y177">
            <v>1</v>
          </cell>
          <cell r="Z177">
            <v>0.94736842105263153</v>
          </cell>
          <cell r="AA177">
            <v>0</v>
          </cell>
          <cell r="AB177" t="str">
            <v/>
          </cell>
          <cell r="AD177">
            <v>18</v>
          </cell>
          <cell r="AE177">
            <v>105</v>
          </cell>
          <cell r="AF177">
            <v>0.67474452554744524</v>
          </cell>
          <cell r="AG177">
            <v>0</v>
          </cell>
          <cell r="AH177" t="str">
            <v/>
          </cell>
          <cell r="AI177">
            <v>4</v>
          </cell>
          <cell r="AJ177">
            <v>33</v>
          </cell>
          <cell r="AK177">
            <v>737.46312684365785</v>
          </cell>
          <cell r="AL177">
            <v>0.14545454545454545</v>
          </cell>
          <cell r="AM177">
            <v>0.24129779904582077</v>
          </cell>
          <cell r="AN177">
            <v>0.36363636363636365</v>
          </cell>
          <cell r="AO177">
            <v>-2778</v>
          </cell>
          <cell r="AQ177">
            <v>17732.400000000001</v>
          </cell>
          <cell r="AR177" t="str">
            <v/>
          </cell>
          <cell r="AS177">
            <v>8095</v>
          </cell>
          <cell r="AU177">
            <v>13856.3</v>
          </cell>
          <cell r="AV177" t="str">
            <v/>
          </cell>
          <cell r="AW177">
            <v>10999</v>
          </cell>
          <cell r="AX177" t="str">
            <v/>
          </cell>
          <cell r="AY177" t="str">
            <v/>
          </cell>
          <cell r="AZ177">
            <v>8276</v>
          </cell>
          <cell r="BA177" t="str">
            <v/>
          </cell>
          <cell r="BB177">
            <v>121.792499244</v>
          </cell>
          <cell r="BC177" t="str">
            <v/>
          </cell>
          <cell r="BD177">
            <v>255.23389874700001</v>
          </cell>
          <cell r="BE177" t="str">
            <v/>
          </cell>
          <cell r="BF177">
            <v>654.89289704099997</v>
          </cell>
          <cell r="BG177" t="str">
            <v/>
          </cell>
          <cell r="BH177">
            <v>279</v>
          </cell>
          <cell r="BI177">
            <v>279</v>
          </cell>
          <cell r="BJ177">
            <v>279</v>
          </cell>
        </row>
        <row r="178">
          <cell r="A178" t="str">
            <v>5H8</v>
          </cell>
          <cell r="B178" t="str">
            <v>Q23</v>
          </cell>
          <cell r="C178" t="str">
            <v/>
          </cell>
          <cell r="D178" t="str">
            <v/>
          </cell>
          <cell r="E178" t="str">
            <v/>
          </cell>
          <cell r="F178">
            <v>1</v>
          </cell>
          <cell r="G178">
            <v>1</v>
          </cell>
          <cell r="H178">
            <v>0</v>
          </cell>
          <cell r="J178">
            <v>1</v>
          </cell>
          <cell r="K178">
            <v>19.461900000000004</v>
          </cell>
          <cell r="L178">
            <v>118.00510000000001</v>
          </cell>
          <cell r="M178">
            <v>0</v>
          </cell>
          <cell r="N178">
            <v>0</v>
          </cell>
          <cell r="Q178" t="str">
            <v/>
          </cell>
          <cell r="R178">
            <v>0</v>
          </cell>
          <cell r="S178">
            <v>303</v>
          </cell>
          <cell r="X178">
            <v>1</v>
          </cell>
          <cell r="Y178">
            <v>0.9887640449438202</v>
          </cell>
          <cell r="Z178">
            <v>0.94117647058823528</v>
          </cell>
          <cell r="AA178">
            <v>0</v>
          </cell>
          <cell r="AB178" t="str">
            <v/>
          </cell>
          <cell r="AD178">
            <v>52</v>
          </cell>
          <cell r="AE178">
            <v>470</v>
          </cell>
          <cell r="AF178">
            <v>0.96782869556222195</v>
          </cell>
          <cell r="AG178">
            <v>0</v>
          </cell>
          <cell r="AH178" t="str">
            <v/>
          </cell>
          <cell r="AI178">
            <v>5</v>
          </cell>
          <cell r="AJ178">
            <v>136</v>
          </cell>
          <cell r="AK178">
            <v>787.22938989722286</v>
          </cell>
          <cell r="AL178" t="str">
            <v/>
          </cell>
          <cell r="AM178">
            <v>0.30499997362048314</v>
          </cell>
          <cell r="AN178">
            <v>0.16666666666666666</v>
          </cell>
          <cell r="AO178">
            <v>1475</v>
          </cell>
          <cell r="AQ178">
            <v>49828</v>
          </cell>
          <cell r="AR178" t="str">
            <v/>
          </cell>
          <cell r="AS178">
            <v>26278</v>
          </cell>
          <cell r="AU178">
            <v>42367</v>
          </cell>
          <cell r="AV178" t="str">
            <v/>
          </cell>
          <cell r="AW178">
            <v>35830</v>
          </cell>
          <cell r="AX178" t="str">
            <v/>
          </cell>
          <cell r="AY178" t="str">
            <v/>
          </cell>
          <cell r="AZ178">
            <v>27555</v>
          </cell>
          <cell r="BA178" t="str">
            <v/>
          </cell>
          <cell r="BB178">
            <v>312.77519999700002</v>
          </cell>
          <cell r="BC178" t="str">
            <v/>
          </cell>
          <cell r="BD178">
            <v>769.71789999199996</v>
          </cell>
          <cell r="BE178" t="str">
            <v/>
          </cell>
          <cell r="BF178">
            <v>1974.0144999830002</v>
          </cell>
          <cell r="BG178" t="str">
            <v/>
          </cell>
          <cell r="BH178">
            <v>569</v>
          </cell>
          <cell r="BI178">
            <v>569</v>
          </cell>
          <cell r="BJ178">
            <v>326</v>
          </cell>
        </row>
        <row r="179">
          <cell r="A179" t="str">
            <v>5H9</v>
          </cell>
          <cell r="B179" t="str">
            <v>Q24</v>
          </cell>
          <cell r="C179" t="str">
            <v/>
          </cell>
          <cell r="D179" t="str">
            <v/>
          </cell>
          <cell r="E179" t="str">
            <v/>
          </cell>
          <cell r="F179">
            <v>1</v>
          </cell>
          <cell r="G179">
            <v>1</v>
          </cell>
          <cell r="H179">
            <v>0</v>
          </cell>
          <cell r="J179">
            <v>0</v>
          </cell>
          <cell r="K179">
            <v>4.3165999899999994</v>
          </cell>
          <cell r="L179">
            <v>1536.672302189</v>
          </cell>
          <cell r="M179" t="str">
            <v/>
          </cell>
          <cell r="N179">
            <v>0</v>
          </cell>
          <cell r="Q179" t="str">
            <v/>
          </cell>
          <cell r="R179" t="str">
            <v/>
          </cell>
          <cell r="S179">
            <v>539</v>
          </cell>
          <cell r="X179">
            <v>0.99709302325581395</v>
          </cell>
          <cell r="Y179">
            <v>0.98130841121495327</v>
          </cell>
          <cell r="Z179">
            <v>0.87755102040816324</v>
          </cell>
          <cell r="AA179">
            <v>0</v>
          </cell>
          <cell r="AB179" t="str">
            <v/>
          </cell>
          <cell r="AD179">
            <v>37</v>
          </cell>
          <cell r="AE179">
            <v>566</v>
          </cell>
          <cell r="AF179">
            <v>0.84517887563884153</v>
          </cell>
          <cell r="AG179">
            <v>0</v>
          </cell>
          <cell r="AH179" t="str">
            <v/>
          </cell>
          <cell r="AI179">
            <v>4.25</v>
          </cell>
          <cell r="AJ179">
            <v>500</v>
          </cell>
          <cell r="AK179">
            <v>891.67316477890995</v>
          </cell>
          <cell r="AL179">
            <v>0.1787941787941788</v>
          </cell>
          <cell r="AM179">
            <v>0.28705347696893313</v>
          </cell>
          <cell r="AN179">
            <v>0.35555555555555557</v>
          </cell>
          <cell r="AO179">
            <v>-7482</v>
          </cell>
          <cell r="AQ179">
            <v>56294</v>
          </cell>
          <cell r="AR179" t="str">
            <v/>
          </cell>
          <cell r="AS179">
            <v>22570</v>
          </cell>
          <cell r="AU179">
            <v>46462</v>
          </cell>
          <cell r="AV179" t="str">
            <v/>
          </cell>
          <cell r="AW179">
            <v>40017</v>
          </cell>
          <cell r="AX179" t="str">
            <v/>
          </cell>
          <cell r="AY179" t="str">
            <v/>
          </cell>
          <cell r="AZ179">
            <v>26768</v>
          </cell>
          <cell r="BA179" t="str">
            <v/>
          </cell>
          <cell r="BB179">
            <v>273.46127744199998</v>
          </cell>
          <cell r="BC179">
            <v>36.800000670000003</v>
          </cell>
          <cell r="BD179">
            <v>269.58847341000001</v>
          </cell>
          <cell r="BE179" t="str">
            <v/>
          </cell>
          <cell r="BF179">
            <v>699.74866312500012</v>
          </cell>
          <cell r="BG179" t="str">
            <v/>
          </cell>
          <cell r="BH179">
            <v>2010</v>
          </cell>
          <cell r="BI179">
            <v>1293</v>
          </cell>
          <cell r="BJ179">
            <v>0</v>
          </cell>
        </row>
        <row r="180">
          <cell r="A180" t="str">
            <v>5HA</v>
          </cell>
          <cell r="B180" t="str">
            <v>Q15</v>
          </cell>
          <cell r="C180" t="str">
            <v/>
          </cell>
          <cell r="D180" t="str">
            <v/>
          </cell>
          <cell r="E180">
            <v>1</v>
          </cell>
          <cell r="F180">
            <v>1</v>
          </cell>
          <cell r="G180">
            <v>1</v>
          </cell>
          <cell r="H180">
            <v>0</v>
          </cell>
          <cell r="J180">
            <v>0</v>
          </cell>
          <cell r="K180">
            <v>9</v>
          </cell>
          <cell r="L180">
            <v>773.72500000000002</v>
          </cell>
          <cell r="M180" t="str">
            <v/>
          </cell>
          <cell r="N180">
            <v>1</v>
          </cell>
          <cell r="Q180" t="str">
            <v/>
          </cell>
          <cell r="R180">
            <v>1</v>
          </cell>
          <cell r="S180">
            <v>306</v>
          </cell>
          <cell r="X180">
            <v>0.99492385786802029</v>
          </cell>
          <cell r="Y180">
            <v>1</v>
          </cell>
          <cell r="Z180">
            <v>0.9642857142857143</v>
          </cell>
          <cell r="AA180">
            <v>0</v>
          </cell>
          <cell r="AB180" t="str">
            <v/>
          </cell>
          <cell r="AD180">
            <v>48</v>
          </cell>
          <cell r="AE180">
            <v>278</v>
          </cell>
          <cell r="AF180">
            <v>0.81482709092917904</v>
          </cell>
          <cell r="AG180">
            <v>0</v>
          </cell>
          <cell r="AH180" t="str">
            <v/>
          </cell>
          <cell r="AI180">
            <v>9</v>
          </cell>
          <cell r="AJ180">
            <v>96</v>
          </cell>
          <cell r="AK180">
            <v>1295.7043814602173</v>
          </cell>
          <cell r="AL180">
            <v>0.19193324061196107</v>
          </cell>
          <cell r="AM180">
            <v>0.27318020028820411</v>
          </cell>
          <cell r="AN180">
            <v>0.29629629629629628</v>
          </cell>
          <cell r="AO180">
            <v>185</v>
          </cell>
          <cell r="AQ180">
            <v>65282</v>
          </cell>
          <cell r="AR180" t="str">
            <v/>
          </cell>
          <cell r="AS180">
            <v>42348</v>
          </cell>
          <cell r="AU180">
            <v>48368</v>
          </cell>
          <cell r="AV180" t="str">
            <v/>
          </cell>
          <cell r="AW180">
            <v>23069</v>
          </cell>
          <cell r="AX180" t="str">
            <v/>
          </cell>
          <cell r="AY180" t="str">
            <v/>
          </cell>
          <cell r="AZ180">
            <v>31463</v>
          </cell>
          <cell r="BA180" t="str">
            <v/>
          </cell>
          <cell r="BB180">
            <v>412.08180005600002</v>
          </cell>
          <cell r="BC180">
            <v>22</v>
          </cell>
          <cell r="BD180">
            <v>914.95780076000005</v>
          </cell>
          <cell r="BE180" t="str">
            <v/>
          </cell>
          <cell r="BF180">
            <v>1551.5422001060001</v>
          </cell>
          <cell r="BG180" t="str">
            <v/>
          </cell>
          <cell r="BH180">
            <v>612</v>
          </cell>
          <cell r="BI180">
            <v>22</v>
          </cell>
          <cell r="BJ180">
            <v>22</v>
          </cell>
        </row>
        <row r="181">
          <cell r="A181" t="str">
            <v>5HC</v>
          </cell>
          <cell r="B181" t="str">
            <v>Q15</v>
          </cell>
          <cell r="C181" t="str">
            <v/>
          </cell>
          <cell r="D181" t="str">
            <v/>
          </cell>
          <cell r="E181">
            <v>1</v>
          </cell>
          <cell r="F181">
            <v>1</v>
          </cell>
          <cell r="G181">
            <v>1</v>
          </cell>
          <cell r="H181">
            <v>0</v>
          </cell>
          <cell r="J181">
            <v>0</v>
          </cell>
          <cell r="K181">
            <v>15.954199665999999</v>
          </cell>
          <cell r="L181">
            <v>340.8961993480001</v>
          </cell>
          <cell r="M181" t="str">
            <v/>
          </cell>
          <cell r="N181">
            <v>0</v>
          </cell>
          <cell r="Q181" t="str">
            <v/>
          </cell>
          <cell r="R181" t="str">
            <v/>
          </cell>
          <cell r="S181">
            <v>31</v>
          </cell>
          <cell r="X181">
            <v>1</v>
          </cell>
          <cell r="Y181">
            <v>0.96153846153846156</v>
          </cell>
          <cell r="Z181">
            <v>0.92307692307692313</v>
          </cell>
          <cell r="AA181">
            <v>0</v>
          </cell>
          <cell r="AB181" t="str">
            <v/>
          </cell>
          <cell r="AD181">
            <v>1</v>
          </cell>
          <cell r="AE181">
            <v>76</v>
          </cell>
          <cell r="AF181">
            <v>0.77358490566037741</v>
          </cell>
          <cell r="AG181">
            <v>0</v>
          </cell>
          <cell r="AH181" t="str">
            <v/>
          </cell>
          <cell r="AI181">
            <v>2</v>
          </cell>
          <cell r="AJ181">
            <v>23</v>
          </cell>
          <cell r="AK181">
            <v>1064.0602807000648</v>
          </cell>
          <cell r="AL181">
            <v>0.17741935483870969</v>
          </cell>
          <cell r="AM181">
            <v>0.23218907505789402</v>
          </cell>
          <cell r="AN181">
            <v>0.18518518518518517</v>
          </cell>
          <cell r="AO181">
            <v>64</v>
          </cell>
          <cell r="AQ181">
            <v>24990</v>
          </cell>
          <cell r="AR181" t="str">
            <v/>
          </cell>
          <cell r="AS181">
            <v>40655</v>
          </cell>
          <cell r="AU181">
            <v>19482</v>
          </cell>
          <cell r="AV181" t="str">
            <v/>
          </cell>
          <cell r="AW181">
            <v>9206</v>
          </cell>
          <cell r="AX181" t="str">
            <v/>
          </cell>
          <cell r="AY181" t="str">
            <v/>
          </cell>
          <cell r="AZ181">
            <v>11054</v>
          </cell>
          <cell r="BA181" t="str">
            <v/>
          </cell>
          <cell r="BB181">
            <v>168.51739943199999</v>
          </cell>
          <cell r="BC181">
            <v>6</v>
          </cell>
          <cell r="BD181">
            <v>414.17479909400004</v>
          </cell>
          <cell r="BE181" t="str">
            <v/>
          </cell>
          <cell r="BF181">
            <v>654.55879785699994</v>
          </cell>
          <cell r="BG181" t="str">
            <v/>
          </cell>
          <cell r="BH181">
            <v>338</v>
          </cell>
          <cell r="BI181">
            <v>9</v>
          </cell>
          <cell r="BJ181">
            <v>9</v>
          </cell>
        </row>
        <row r="182">
          <cell r="A182" t="str">
            <v>5HD</v>
          </cell>
          <cell r="B182" t="str">
            <v>Q13</v>
          </cell>
          <cell r="C182" t="str">
            <v/>
          </cell>
          <cell r="D182" t="str">
            <v/>
          </cell>
          <cell r="E182" t="str">
            <v/>
          </cell>
          <cell r="F182">
            <v>1</v>
          </cell>
          <cell r="G182">
            <v>1</v>
          </cell>
          <cell r="H182">
            <v>0</v>
          </cell>
          <cell r="J182">
            <v>0</v>
          </cell>
          <cell r="K182">
            <v>71</v>
          </cell>
          <cell r="L182">
            <v>669.805864208</v>
          </cell>
          <cell r="M182">
            <v>8</v>
          </cell>
          <cell r="N182">
            <v>0</v>
          </cell>
          <cell r="Q182" t="str">
            <v/>
          </cell>
          <cell r="R182" t="str">
            <v/>
          </cell>
          <cell r="S182">
            <v>217</v>
          </cell>
          <cell r="X182">
            <v>1</v>
          </cell>
          <cell r="Y182">
            <v>1</v>
          </cell>
          <cell r="Z182">
            <v>0.95</v>
          </cell>
          <cell r="AA182">
            <v>0</v>
          </cell>
          <cell r="AB182" t="str">
            <v/>
          </cell>
          <cell r="AD182">
            <v>32</v>
          </cell>
          <cell r="AE182">
            <v>307</v>
          </cell>
          <cell r="AF182">
            <v>0.90003602305475505</v>
          </cell>
          <cell r="AG182">
            <v>0</v>
          </cell>
          <cell r="AH182" t="str">
            <v/>
          </cell>
          <cell r="AI182">
            <v>7</v>
          </cell>
          <cell r="AJ182">
            <v>123</v>
          </cell>
          <cell r="AK182">
            <v>813.99437412095642</v>
          </cell>
          <cell r="AL182" t="str">
            <v/>
          </cell>
          <cell r="AM182">
            <v>0.31252958526016822</v>
          </cell>
          <cell r="AN182">
            <v>0.42424242424242425</v>
          </cell>
          <cell r="AO182">
            <v>102</v>
          </cell>
          <cell r="AQ182">
            <v>30107</v>
          </cell>
          <cell r="AR182" t="str">
            <v/>
          </cell>
          <cell r="AS182">
            <v>12484</v>
          </cell>
          <cell r="AU182">
            <v>24681</v>
          </cell>
          <cell r="AV182" t="str">
            <v/>
          </cell>
          <cell r="AW182">
            <v>17494</v>
          </cell>
          <cell r="AX182" t="str">
            <v/>
          </cell>
          <cell r="AY182" t="str">
            <v/>
          </cell>
          <cell r="AZ182">
            <v>16051</v>
          </cell>
          <cell r="BA182" t="str">
            <v/>
          </cell>
          <cell r="BB182">
            <v>200.707480237</v>
          </cell>
          <cell r="BC182" t="str">
            <v/>
          </cell>
          <cell r="BD182">
            <v>522.46691605399997</v>
          </cell>
          <cell r="BE182" t="str">
            <v/>
          </cell>
          <cell r="BF182">
            <v>875.44522856900005</v>
          </cell>
          <cell r="BG182" t="str">
            <v/>
          </cell>
          <cell r="BH182">
            <v>374</v>
          </cell>
          <cell r="BI182">
            <v>104</v>
          </cell>
          <cell r="BJ182">
            <v>0</v>
          </cell>
        </row>
        <row r="183">
          <cell r="A183" t="str">
            <v>5HE</v>
          </cell>
          <cell r="B183" t="str">
            <v>Q13</v>
          </cell>
          <cell r="C183" t="str">
            <v/>
          </cell>
          <cell r="D183" t="str">
            <v/>
          </cell>
          <cell r="E183" t="str">
            <v/>
          </cell>
          <cell r="F183">
            <v>1</v>
          </cell>
          <cell r="G183">
            <v>1</v>
          </cell>
          <cell r="H183">
            <v>0</v>
          </cell>
          <cell r="J183">
            <v>0</v>
          </cell>
          <cell r="K183">
            <v>2.2000000179999999</v>
          </cell>
          <cell r="L183">
            <v>241.01420502800002</v>
          </cell>
          <cell r="M183" t="str">
            <v/>
          </cell>
          <cell r="N183">
            <v>0</v>
          </cell>
          <cell r="Q183" t="str">
            <v/>
          </cell>
          <cell r="R183" t="str">
            <v/>
          </cell>
          <cell r="S183">
            <v>9</v>
          </cell>
          <cell r="X183">
            <v>1</v>
          </cell>
          <cell r="Y183">
            <v>1</v>
          </cell>
          <cell r="Z183">
            <v>0.875</v>
          </cell>
          <cell r="AA183">
            <v>0</v>
          </cell>
          <cell r="AB183" t="str">
            <v/>
          </cell>
          <cell r="AD183">
            <v>11</v>
          </cell>
          <cell r="AE183">
            <v>25</v>
          </cell>
          <cell r="AF183">
            <v>0.69625991688704192</v>
          </cell>
          <cell r="AG183">
            <v>0</v>
          </cell>
          <cell r="AH183" t="str">
            <v/>
          </cell>
          <cell r="AI183">
            <v>5</v>
          </cell>
          <cell r="AJ183">
            <v>75</v>
          </cell>
          <cell r="AK183">
            <v>765.44732805111414</v>
          </cell>
          <cell r="AL183">
            <v>0.184</v>
          </cell>
          <cell r="AM183">
            <v>0.39509971509971509</v>
          </cell>
          <cell r="AN183">
            <v>0.6428571428571429</v>
          </cell>
          <cell r="AO183">
            <v>400</v>
          </cell>
          <cell r="AQ183">
            <v>15027</v>
          </cell>
          <cell r="AR183" t="str">
            <v/>
          </cell>
          <cell r="AS183">
            <v>4980</v>
          </cell>
          <cell r="AU183">
            <v>12093</v>
          </cell>
          <cell r="AV183" t="str">
            <v/>
          </cell>
          <cell r="AW183">
            <v>8808</v>
          </cell>
          <cell r="AX183" t="str">
            <v/>
          </cell>
          <cell r="AY183" t="str">
            <v/>
          </cell>
          <cell r="AZ183">
            <v>6615</v>
          </cell>
          <cell r="BA183" t="str">
            <v/>
          </cell>
          <cell r="BB183">
            <v>155.763636214</v>
          </cell>
          <cell r="BC183">
            <v>40</v>
          </cell>
          <cell r="BD183">
            <v>234.15397699099998</v>
          </cell>
          <cell r="BE183" t="str">
            <v/>
          </cell>
          <cell r="BF183">
            <v>445.45681867799999</v>
          </cell>
          <cell r="BG183">
            <v>38</v>
          </cell>
          <cell r="BH183">
            <v>501</v>
          </cell>
          <cell r="BI183">
            <v>347</v>
          </cell>
          <cell r="BJ183">
            <v>67</v>
          </cell>
        </row>
        <row r="184">
          <cell r="A184" t="str">
            <v>5HF</v>
          </cell>
          <cell r="B184" t="str">
            <v>Q13</v>
          </cell>
          <cell r="C184" t="str">
            <v/>
          </cell>
          <cell r="D184" t="str">
            <v/>
          </cell>
          <cell r="E184" t="str">
            <v/>
          </cell>
          <cell r="F184">
            <v>1</v>
          </cell>
          <cell r="G184">
            <v>1</v>
          </cell>
          <cell r="H184">
            <v>0</v>
          </cell>
          <cell r="J184">
            <v>0</v>
          </cell>
          <cell r="K184">
            <v>2.800000072</v>
          </cell>
          <cell r="L184">
            <v>371.29007963700008</v>
          </cell>
          <cell r="M184">
            <v>0</v>
          </cell>
          <cell r="N184">
            <v>0</v>
          </cell>
          <cell r="Q184" t="str">
            <v/>
          </cell>
          <cell r="R184" t="str">
            <v/>
          </cell>
          <cell r="S184">
            <v>3</v>
          </cell>
          <cell r="X184">
            <v>1</v>
          </cell>
          <cell r="Y184">
            <v>0.98039215686274506</v>
          </cell>
          <cell r="Z184">
            <v>0.96666666666666667</v>
          </cell>
          <cell r="AA184">
            <v>0</v>
          </cell>
          <cell r="AB184" t="str">
            <v/>
          </cell>
          <cell r="AD184">
            <v>6</v>
          </cell>
          <cell r="AE184">
            <v>46</v>
          </cell>
          <cell r="AF184">
            <v>0.59073215940685819</v>
          </cell>
          <cell r="AG184">
            <v>0</v>
          </cell>
          <cell r="AH184" t="str">
            <v/>
          </cell>
          <cell r="AI184">
            <v>5</v>
          </cell>
          <cell r="AJ184">
            <v>77</v>
          </cell>
          <cell r="AK184">
            <v>1051.8715983561035</v>
          </cell>
          <cell r="AL184">
            <v>0.27756653992395436</v>
          </cell>
          <cell r="AM184">
            <v>0.33051859433640396</v>
          </cell>
          <cell r="AN184">
            <v>0.42857142857142855</v>
          </cell>
          <cell r="AO184">
            <v>2554</v>
          </cell>
          <cell r="AQ184">
            <v>22753</v>
          </cell>
          <cell r="AR184" t="str">
            <v/>
          </cell>
          <cell r="AS184">
            <v>9515</v>
          </cell>
          <cell r="AU184">
            <v>18612</v>
          </cell>
          <cell r="AV184" t="str">
            <v/>
          </cell>
          <cell r="AW184">
            <v>15772</v>
          </cell>
          <cell r="AX184" t="str">
            <v/>
          </cell>
          <cell r="AY184" t="str">
            <v/>
          </cell>
          <cell r="AZ184">
            <v>11653</v>
          </cell>
          <cell r="BA184" t="str">
            <v/>
          </cell>
          <cell r="BB184">
            <v>237.51241334999997</v>
          </cell>
          <cell r="BC184" t="str">
            <v/>
          </cell>
          <cell r="BD184">
            <v>408.49730074000001</v>
          </cell>
          <cell r="BE184" t="str">
            <v/>
          </cell>
          <cell r="BF184">
            <v>774.30665747</v>
          </cell>
          <cell r="BG184" t="str">
            <v/>
          </cell>
          <cell r="BH184">
            <v>929</v>
          </cell>
          <cell r="BI184">
            <v>663</v>
          </cell>
          <cell r="BJ184">
            <v>239</v>
          </cell>
        </row>
        <row r="185">
          <cell r="A185" t="str">
            <v>5HG</v>
          </cell>
          <cell r="B185" t="str">
            <v>Q14</v>
          </cell>
          <cell r="C185" t="str">
            <v/>
          </cell>
          <cell r="D185" t="str">
            <v/>
          </cell>
          <cell r="E185">
            <v>1</v>
          </cell>
          <cell r="F185">
            <v>1</v>
          </cell>
          <cell r="G185">
            <v>1</v>
          </cell>
          <cell r="H185">
            <v>0</v>
          </cell>
          <cell r="J185">
            <v>0</v>
          </cell>
          <cell r="K185">
            <v>20.630699767999999</v>
          </cell>
          <cell r="L185">
            <v>984.10069339799998</v>
          </cell>
          <cell r="M185" t="str">
            <v/>
          </cell>
          <cell r="N185">
            <v>0</v>
          </cell>
          <cell r="Q185" t="str">
            <v/>
          </cell>
          <cell r="R185" t="str">
            <v/>
          </cell>
          <cell r="S185">
            <v>410</v>
          </cell>
          <cell r="X185">
            <v>0.9939393939393939</v>
          </cell>
          <cell r="Y185">
            <v>1</v>
          </cell>
          <cell r="Z185">
            <v>0.7857142857142857</v>
          </cell>
          <cell r="AA185">
            <v>0</v>
          </cell>
          <cell r="AB185" t="str">
            <v/>
          </cell>
          <cell r="AD185">
            <v>21</v>
          </cell>
          <cell r="AE185">
            <v>503</v>
          </cell>
          <cell r="AF185">
            <v>0.84316888851150551</v>
          </cell>
          <cell r="AG185">
            <v>0</v>
          </cell>
          <cell r="AH185" t="str">
            <v/>
          </cell>
          <cell r="AI185">
            <v>4</v>
          </cell>
          <cell r="AJ185">
            <v>990</v>
          </cell>
          <cell r="AK185">
            <v>1015.6090801646493</v>
          </cell>
          <cell r="AL185" t="str">
            <v/>
          </cell>
          <cell r="AM185">
            <v>0.26437403947472543</v>
          </cell>
          <cell r="AN185">
            <v>0.3</v>
          </cell>
          <cell r="AO185">
            <v>300</v>
          </cell>
          <cell r="AQ185">
            <v>67192</v>
          </cell>
          <cell r="AR185" t="str">
            <v/>
          </cell>
          <cell r="AS185">
            <v>40539</v>
          </cell>
          <cell r="AU185">
            <v>54870</v>
          </cell>
          <cell r="AV185" t="str">
            <v/>
          </cell>
          <cell r="AW185">
            <v>36527</v>
          </cell>
          <cell r="AX185" t="str">
            <v/>
          </cell>
          <cell r="AY185" t="str">
            <v/>
          </cell>
          <cell r="AZ185">
            <v>33162</v>
          </cell>
          <cell r="BA185" t="str">
            <v/>
          </cell>
          <cell r="BB185">
            <v>492.52809053600004</v>
          </cell>
          <cell r="BC185">
            <v>61.006298294000004</v>
          </cell>
          <cell r="BD185">
            <v>1265.3671293899999</v>
          </cell>
          <cell r="BE185">
            <v>0.50999998899999999</v>
          </cell>
          <cell r="BF185">
            <v>1571.3418949749998</v>
          </cell>
          <cell r="BG185" t="str">
            <v/>
          </cell>
          <cell r="BH185">
            <v>307</v>
          </cell>
          <cell r="BI185">
            <v>305</v>
          </cell>
          <cell r="BJ185">
            <v>0</v>
          </cell>
        </row>
        <row r="186">
          <cell r="A186" t="str">
            <v>5HH</v>
          </cell>
          <cell r="B186" t="str">
            <v>Q12</v>
          </cell>
          <cell r="C186" t="str">
            <v/>
          </cell>
          <cell r="D186" t="str">
            <v/>
          </cell>
          <cell r="E186" t="str">
            <v/>
          </cell>
          <cell r="F186">
            <v>1</v>
          </cell>
          <cell r="G186">
            <v>1</v>
          </cell>
          <cell r="H186">
            <v>0</v>
          </cell>
          <cell r="J186">
            <v>1</v>
          </cell>
          <cell r="K186">
            <v>44</v>
          </cell>
          <cell r="L186">
            <v>0.68999999100000009</v>
          </cell>
          <cell r="M186">
            <v>9</v>
          </cell>
          <cell r="N186">
            <v>0</v>
          </cell>
          <cell r="Q186">
            <v>1</v>
          </cell>
          <cell r="R186">
            <v>0</v>
          </cell>
          <cell r="S186">
            <v>38</v>
          </cell>
          <cell r="X186">
            <v>1</v>
          </cell>
          <cell r="Y186">
            <v>0.91666666666666663</v>
          </cell>
          <cell r="Z186">
            <v>0.88888888888888884</v>
          </cell>
          <cell r="AA186">
            <v>0</v>
          </cell>
          <cell r="AB186" t="str">
            <v/>
          </cell>
          <cell r="AD186">
            <v>24</v>
          </cell>
          <cell r="AE186">
            <v>232</v>
          </cell>
          <cell r="AF186">
            <v>0.84152229480261287</v>
          </cell>
          <cell r="AG186">
            <v>0</v>
          </cell>
          <cell r="AH186" t="str">
            <v/>
          </cell>
          <cell r="AI186">
            <v>7.6</v>
          </cell>
          <cell r="AJ186">
            <v>103</v>
          </cell>
          <cell r="AK186">
            <v>710.8151880511067</v>
          </cell>
          <cell r="AL186">
            <v>0.20141342756183744</v>
          </cell>
          <cell r="AM186">
            <v>0.3280007561704692</v>
          </cell>
          <cell r="AN186">
            <v>0.33333333333333331</v>
          </cell>
          <cell r="AO186">
            <v>58</v>
          </cell>
          <cell r="AQ186">
            <v>18477</v>
          </cell>
          <cell r="AR186" t="str">
            <v/>
          </cell>
          <cell r="AS186">
            <v>14543</v>
          </cell>
          <cell r="AU186">
            <v>17454</v>
          </cell>
          <cell r="AV186" t="str">
            <v/>
          </cell>
          <cell r="AW186">
            <v>10925</v>
          </cell>
          <cell r="AX186" t="str">
            <v/>
          </cell>
          <cell r="AY186" t="str">
            <v/>
          </cell>
          <cell r="AZ186">
            <v>12072</v>
          </cell>
          <cell r="BA186" t="str">
            <v/>
          </cell>
          <cell r="BB186">
            <v>94.567299958999996</v>
          </cell>
          <cell r="BC186">
            <v>91</v>
          </cell>
          <cell r="BD186">
            <v>60.94339987</v>
          </cell>
          <cell r="BE186">
            <v>48</v>
          </cell>
          <cell r="BF186">
            <v>431.43679979000001</v>
          </cell>
          <cell r="BG186">
            <v>413</v>
          </cell>
          <cell r="BH186">
            <v>1050</v>
          </cell>
          <cell r="BI186">
            <v>1050</v>
          </cell>
          <cell r="BJ186">
            <v>0</v>
          </cell>
        </row>
        <row r="187">
          <cell r="A187" t="str">
            <v>5HJ</v>
          </cell>
          <cell r="B187" t="str">
            <v>Q12</v>
          </cell>
          <cell r="C187" t="str">
            <v/>
          </cell>
          <cell r="D187" t="str">
            <v/>
          </cell>
          <cell r="E187" t="str">
            <v/>
          </cell>
          <cell r="F187">
            <v>1</v>
          </cell>
          <cell r="G187">
            <v>1</v>
          </cell>
          <cell r="H187">
            <v>0</v>
          </cell>
          <cell r="J187">
            <v>2</v>
          </cell>
          <cell r="K187">
            <v>41.006</v>
          </cell>
          <cell r="L187">
            <v>7.1134999989999992</v>
          </cell>
          <cell r="M187" t="str">
            <v/>
          </cell>
          <cell r="N187">
            <v>0</v>
          </cell>
          <cell r="Q187" t="str">
            <v/>
          </cell>
          <cell r="R187" t="str">
            <v/>
          </cell>
          <cell r="S187">
            <v>90</v>
          </cell>
          <cell r="X187">
            <v>0.99212598425196852</v>
          </cell>
          <cell r="Y187">
            <v>0.97619047619047616</v>
          </cell>
          <cell r="Z187">
            <v>0.9285714285714286</v>
          </cell>
          <cell r="AA187">
            <v>0</v>
          </cell>
          <cell r="AB187" t="str">
            <v/>
          </cell>
          <cell r="AD187">
            <v>39</v>
          </cell>
          <cell r="AE187">
            <v>259</v>
          </cell>
          <cell r="AF187">
            <v>0.85301030555053337</v>
          </cell>
          <cell r="AG187">
            <v>0</v>
          </cell>
          <cell r="AH187" t="str">
            <v/>
          </cell>
          <cell r="AI187">
            <v>4</v>
          </cell>
          <cell r="AJ187">
            <v>131</v>
          </cell>
          <cell r="AK187">
            <v>1499.524049498852</v>
          </cell>
          <cell r="AL187">
            <v>0.12079207920792079</v>
          </cell>
          <cell r="AM187">
            <v>0.27600360810665431</v>
          </cell>
          <cell r="AN187">
            <v>0.34782608695652173</v>
          </cell>
          <cell r="AO187">
            <v>113</v>
          </cell>
          <cell r="AQ187">
            <v>25576</v>
          </cell>
          <cell r="AR187" t="str">
            <v/>
          </cell>
          <cell r="AS187">
            <v>15216</v>
          </cell>
          <cell r="AU187">
            <v>22560</v>
          </cell>
          <cell r="AV187" t="str">
            <v/>
          </cell>
          <cell r="AW187">
            <v>15543</v>
          </cell>
          <cell r="AX187" t="str">
            <v/>
          </cell>
          <cell r="AY187" t="str">
            <v/>
          </cell>
          <cell r="AZ187">
            <v>14634</v>
          </cell>
          <cell r="BA187" t="str">
            <v/>
          </cell>
          <cell r="BB187">
            <v>13.506799987999999</v>
          </cell>
          <cell r="BC187" t="str">
            <v/>
          </cell>
          <cell r="BD187">
            <v>31.365799966000001</v>
          </cell>
          <cell r="BE187" t="str">
            <v/>
          </cell>
          <cell r="BF187">
            <v>81.279099941999988</v>
          </cell>
          <cell r="BG187" t="str">
            <v/>
          </cell>
          <cell r="BH187">
            <v>308</v>
          </cell>
          <cell r="BI187">
            <v>308</v>
          </cell>
          <cell r="BJ187">
            <v>0</v>
          </cell>
        </row>
        <row r="188">
          <cell r="A188" t="str">
            <v>5HK</v>
          </cell>
          <cell r="B188" t="str">
            <v>Q12</v>
          </cell>
          <cell r="C188" t="str">
            <v/>
          </cell>
          <cell r="D188" t="str">
            <v/>
          </cell>
          <cell r="E188" t="str">
            <v/>
          </cell>
          <cell r="F188">
            <v>1</v>
          </cell>
          <cell r="G188">
            <v>1</v>
          </cell>
          <cell r="H188">
            <v>0</v>
          </cell>
          <cell r="J188">
            <v>3</v>
          </cell>
          <cell r="K188">
            <v>69</v>
          </cell>
          <cell r="L188">
            <v>4.0600000029999999</v>
          </cell>
          <cell r="M188" t="str">
            <v/>
          </cell>
          <cell r="N188">
            <v>0</v>
          </cell>
          <cell r="Q188" t="str">
            <v/>
          </cell>
          <cell r="R188" t="str">
            <v/>
          </cell>
          <cell r="S188">
            <v>57</v>
          </cell>
          <cell r="X188">
            <v>1</v>
          </cell>
          <cell r="Y188">
            <v>0.87951807228915657</v>
          </cell>
          <cell r="Z188">
            <v>0.8</v>
          </cell>
          <cell r="AA188">
            <v>0</v>
          </cell>
          <cell r="AB188" t="str">
            <v/>
          </cell>
          <cell r="AD188">
            <v>39</v>
          </cell>
          <cell r="AE188">
            <v>277</v>
          </cell>
          <cell r="AF188">
            <v>0.98130142109199703</v>
          </cell>
          <cell r="AG188">
            <v>0</v>
          </cell>
          <cell r="AH188" t="str">
            <v/>
          </cell>
          <cell r="AI188">
            <v>5</v>
          </cell>
          <cell r="AJ188">
            <v>110</v>
          </cell>
          <cell r="AK188">
            <v>605.48043556300115</v>
          </cell>
          <cell r="AL188" t="str">
            <v/>
          </cell>
          <cell r="AM188">
            <v>0.28763461923542366</v>
          </cell>
          <cell r="AN188">
            <v>0.42307692307692307</v>
          </cell>
          <cell r="AO188">
            <v>203</v>
          </cell>
          <cell r="AQ188">
            <v>26890</v>
          </cell>
          <cell r="AR188" t="str">
            <v/>
          </cell>
          <cell r="AS188">
            <v>17684</v>
          </cell>
          <cell r="AU188">
            <v>22964</v>
          </cell>
          <cell r="AV188" t="str">
            <v/>
          </cell>
          <cell r="AW188">
            <v>16865</v>
          </cell>
          <cell r="AX188" t="str">
            <v/>
          </cell>
          <cell r="AY188" t="str">
            <v/>
          </cell>
          <cell r="AZ188">
            <v>17650</v>
          </cell>
          <cell r="BA188" t="str">
            <v/>
          </cell>
          <cell r="BB188">
            <v>6.3102000149999995</v>
          </cell>
          <cell r="BC188" t="str">
            <v/>
          </cell>
          <cell r="BD188">
            <v>4.9516000450000002</v>
          </cell>
          <cell r="BE188" t="str">
            <v/>
          </cell>
          <cell r="BF188">
            <v>4.6032000760000003</v>
          </cell>
          <cell r="BG188" t="str">
            <v/>
          </cell>
          <cell r="BH188">
            <v>447</v>
          </cell>
          <cell r="BI188">
            <v>443</v>
          </cell>
          <cell r="BJ188">
            <v>0</v>
          </cell>
        </row>
        <row r="189">
          <cell r="A189" t="str">
            <v>5HL</v>
          </cell>
          <cell r="B189" t="str">
            <v>Q12</v>
          </cell>
          <cell r="C189" t="str">
            <v/>
          </cell>
          <cell r="D189" t="str">
            <v/>
          </cell>
          <cell r="E189" t="str">
            <v/>
          </cell>
          <cell r="F189">
            <v>1</v>
          </cell>
          <cell r="G189">
            <v>1</v>
          </cell>
          <cell r="H189">
            <v>0</v>
          </cell>
          <cell r="J189">
            <v>0</v>
          </cell>
          <cell r="K189">
            <v>55.006</v>
          </cell>
          <cell r="L189">
            <v>14.273500012</v>
          </cell>
          <cell r="M189" t="str">
            <v/>
          </cell>
          <cell r="N189">
            <v>0</v>
          </cell>
          <cell r="Q189" t="str">
            <v/>
          </cell>
          <cell r="R189" t="str">
            <v/>
          </cell>
          <cell r="S189">
            <v>95</v>
          </cell>
          <cell r="X189">
            <v>1</v>
          </cell>
          <cell r="Y189">
            <v>0.91379310344827591</v>
          </cell>
          <cell r="Z189">
            <v>0.66666666666666663</v>
          </cell>
          <cell r="AA189">
            <v>0</v>
          </cell>
          <cell r="AB189" t="str">
            <v/>
          </cell>
          <cell r="AD189">
            <v>39</v>
          </cell>
          <cell r="AE189">
            <v>219</v>
          </cell>
          <cell r="AF189">
            <v>0.91239638281838731</v>
          </cell>
          <cell r="AG189">
            <v>0</v>
          </cell>
          <cell r="AH189" t="str">
            <v/>
          </cell>
          <cell r="AI189">
            <v>6</v>
          </cell>
          <cell r="AJ189">
            <v>508</v>
          </cell>
          <cell r="AK189">
            <v>933.86904115539141</v>
          </cell>
          <cell r="AL189">
            <v>0.1630901287553648</v>
          </cell>
          <cell r="AM189">
            <v>0.39125784064556429</v>
          </cell>
          <cell r="AN189">
            <v>0.29629629629629628</v>
          </cell>
          <cell r="AO189">
            <v>36</v>
          </cell>
          <cell r="AQ189">
            <v>22099</v>
          </cell>
          <cell r="AR189" t="str">
            <v/>
          </cell>
          <cell r="AS189">
            <v>17296</v>
          </cell>
          <cell r="AU189">
            <v>20522</v>
          </cell>
          <cell r="AV189" t="str">
            <v/>
          </cell>
          <cell r="AW189">
            <v>13678</v>
          </cell>
          <cell r="AX189" t="str">
            <v/>
          </cell>
          <cell r="AY189" t="str">
            <v/>
          </cell>
          <cell r="AZ189">
            <v>16029</v>
          </cell>
          <cell r="BA189" t="str">
            <v/>
          </cell>
          <cell r="BB189">
            <v>2.3340000569999999</v>
          </cell>
          <cell r="BC189" t="str">
            <v/>
          </cell>
          <cell r="BD189">
            <v>9.9034001790000001</v>
          </cell>
          <cell r="BE189" t="str">
            <v/>
          </cell>
          <cell r="BF189">
            <v>7.5543003010000005</v>
          </cell>
          <cell r="BG189" t="str">
            <v/>
          </cell>
          <cell r="BH189">
            <v>374</v>
          </cell>
          <cell r="BI189">
            <v>374</v>
          </cell>
          <cell r="BJ189">
            <v>304</v>
          </cell>
        </row>
        <row r="190">
          <cell r="A190" t="str">
            <v>5HM</v>
          </cell>
          <cell r="B190" t="str">
            <v>Q12</v>
          </cell>
          <cell r="C190" t="str">
            <v/>
          </cell>
          <cell r="D190" t="str">
            <v/>
          </cell>
          <cell r="E190" t="str">
            <v/>
          </cell>
          <cell r="F190">
            <v>1</v>
          </cell>
          <cell r="G190">
            <v>1</v>
          </cell>
          <cell r="H190">
            <v>0</v>
          </cell>
          <cell r="J190">
            <v>3</v>
          </cell>
          <cell r="K190">
            <v>69.006</v>
          </cell>
          <cell r="L190">
            <v>1.7135000089999999</v>
          </cell>
          <cell r="M190" t="str">
            <v/>
          </cell>
          <cell r="N190">
            <v>0</v>
          </cell>
          <cell r="Q190" t="str">
            <v/>
          </cell>
          <cell r="R190" t="str">
            <v/>
          </cell>
          <cell r="S190">
            <v>22</v>
          </cell>
          <cell r="X190">
            <v>1</v>
          </cell>
          <cell r="Y190">
            <v>0.98148148148148151</v>
          </cell>
          <cell r="Z190">
            <v>0.8125</v>
          </cell>
          <cell r="AA190">
            <v>0</v>
          </cell>
          <cell r="AB190" t="str">
            <v/>
          </cell>
          <cell r="AD190">
            <v>43</v>
          </cell>
          <cell r="AE190">
            <v>320</v>
          </cell>
          <cell r="AF190">
            <v>0.8789037603569152</v>
          </cell>
          <cell r="AG190">
            <v>0</v>
          </cell>
          <cell r="AH190" t="str">
            <v/>
          </cell>
          <cell r="AI190">
            <v>7</v>
          </cell>
          <cell r="AJ190">
            <v>248</v>
          </cell>
          <cell r="AK190">
            <v>420.85807591680242</v>
          </cell>
          <cell r="AL190">
            <v>0.10093896713615023</v>
          </cell>
          <cell r="AM190">
            <v>0.27642684401451029</v>
          </cell>
          <cell r="AN190">
            <v>0.23809523809523808</v>
          </cell>
          <cell r="AO190">
            <v>38</v>
          </cell>
          <cell r="AQ190">
            <v>27429</v>
          </cell>
          <cell r="AR190" t="str">
            <v/>
          </cell>
          <cell r="AS190">
            <v>19826</v>
          </cell>
          <cell r="AU190">
            <v>24873</v>
          </cell>
          <cell r="AV190" t="str">
            <v/>
          </cell>
          <cell r="AW190">
            <v>14106</v>
          </cell>
          <cell r="AX190" t="str">
            <v/>
          </cell>
          <cell r="AY190" t="str">
            <v/>
          </cell>
          <cell r="AZ190">
            <v>14486</v>
          </cell>
          <cell r="BA190" t="str">
            <v/>
          </cell>
          <cell r="BB190">
            <v>108.60880004500001</v>
          </cell>
          <cell r="BC190" t="str">
            <v/>
          </cell>
          <cell r="BD190">
            <v>35.881800138000003</v>
          </cell>
          <cell r="BE190" t="str">
            <v/>
          </cell>
          <cell r="BF190">
            <v>199.31110023599999</v>
          </cell>
          <cell r="BG190" t="str">
            <v/>
          </cell>
          <cell r="BH190">
            <v>620</v>
          </cell>
          <cell r="BI190">
            <v>149</v>
          </cell>
          <cell r="BJ190">
            <v>0</v>
          </cell>
        </row>
        <row r="191">
          <cell r="A191" t="str">
            <v>5HN</v>
          </cell>
          <cell r="B191" t="str">
            <v>Q24</v>
          </cell>
          <cell r="C191" t="str">
            <v/>
          </cell>
          <cell r="D191" t="str">
            <v/>
          </cell>
          <cell r="E191">
            <v>1</v>
          </cell>
          <cell r="F191">
            <v>1</v>
          </cell>
          <cell r="G191">
            <v>1</v>
          </cell>
          <cell r="H191">
            <v>0</v>
          </cell>
          <cell r="J191">
            <v>0</v>
          </cell>
          <cell r="K191">
            <v>28.606499970000002</v>
          </cell>
          <cell r="L191">
            <v>180.737699916</v>
          </cell>
          <cell r="M191" t="str">
            <v/>
          </cell>
          <cell r="N191">
            <v>0</v>
          </cell>
          <cell r="Q191" t="str">
            <v/>
          </cell>
          <cell r="R191" t="str">
            <v/>
          </cell>
          <cell r="S191">
            <v>21</v>
          </cell>
          <cell r="X191">
            <v>1</v>
          </cell>
          <cell r="Y191">
            <v>1</v>
          </cell>
          <cell r="Z191">
            <v>1</v>
          </cell>
          <cell r="AA191">
            <v>0</v>
          </cell>
          <cell r="AB191" t="str">
            <v/>
          </cell>
          <cell r="AD191">
            <v>31</v>
          </cell>
          <cell r="AE191">
            <v>270</v>
          </cell>
          <cell r="AF191">
            <v>0.97452054794520548</v>
          </cell>
          <cell r="AG191">
            <v>0</v>
          </cell>
          <cell r="AH191" t="str">
            <v/>
          </cell>
          <cell r="AI191">
            <v>3</v>
          </cell>
          <cell r="AJ191">
            <v>0</v>
          </cell>
          <cell r="AK191">
            <v>613.37675534715174</v>
          </cell>
          <cell r="AL191" t="str">
            <v/>
          </cell>
          <cell r="AM191">
            <v>0.29999750915385959</v>
          </cell>
          <cell r="AN191">
            <v>0.22222222222222221</v>
          </cell>
          <cell r="AO191">
            <v>-1991</v>
          </cell>
          <cell r="AQ191">
            <v>20555</v>
          </cell>
          <cell r="AR191" t="str">
            <v/>
          </cell>
          <cell r="AS191">
            <v>11301</v>
          </cell>
          <cell r="AU191">
            <v>16737.400000000001</v>
          </cell>
          <cell r="AV191" t="str">
            <v/>
          </cell>
          <cell r="AW191">
            <v>12750</v>
          </cell>
          <cell r="AX191" t="str">
            <v/>
          </cell>
          <cell r="AY191" t="str">
            <v/>
          </cell>
          <cell r="AZ191">
            <v>9164</v>
          </cell>
          <cell r="BA191" t="str">
            <v/>
          </cell>
          <cell r="BB191">
            <v>212.51259918299999</v>
          </cell>
          <cell r="BC191">
            <v>1.3599999700000001</v>
          </cell>
          <cell r="BD191">
            <v>366.82319872599999</v>
          </cell>
          <cell r="BE191">
            <v>0.33999999199999997</v>
          </cell>
          <cell r="BF191">
            <v>716.3346998720001</v>
          </cell>
          <cell r="BG191" t="str">
            <v/>
          </cell>
          <cell r="BH191">
            <v>149</v>
          </cell>
          <cell r="BI191">
            <v>149</v>
          </cell>
          <cell r="BJ191">
            <v>0</v>
          </cell>
        </row>
        <row r="192">
          <cell r="A192" t="str">
            <v>5HP</v>
          </cell>
          <cell r="B192" t="str">
            <v>Q13</v>
          </cell>
          <cell r="C192" t="str">
            <v/>
          </cell>
          <cell r="D192" t="str">
            <v/>
          </cell>
          <cell r="E192">
            <v>1</v>
          </cell>
          <cell r="F192">
            <v>1</v>
          </cell>
          <cell r="G192">
            <v>1</v>
          </cell>
          <cell r="H192">
            <v>1</v>
          </cell>
          <cell r="J192">
            <v>0</v>
          </cell>
          <cell r="K192">
            <v>13</v>
          </cell>
          <cell r="L192">
            <v>741.18188510300001</v>
          </cell>
          <cell r="M192">
            <v>0</v>
          </cell>
          <cell r="N192">
            <v>0</v>
          </cell>
          <cell r="Q192" t="str">
            <v/>
          </cell>
          <cell r="R192" t="str">
            <v/>
          </cell>
          <cell r="S192">
            <v>20</v>
          </cell>
          <cell r="X192">
            <v>1</v>
          </cell>
          <cell r="Y192">
            <v>1</v>
          </cell>
          <cell r="Z192">
            <v>1</v>
          </cell>
          <cell r="AA192">
            <v>0</v>
          </cell>
          <cell r="AB192" t="str">
            <v/>
          </cell>
          <cell r="AD192">
            <v>17</v>
          </cell>
          <cell r="AE192">
            <v>78</v>
          </cell>
          <cell r="AF192">
            <v>0.57750759878419455</v>
          </cell>
          <cell r="AG192">
            <v>0</v>
          </cell>
          <cell r="AH192" t="str">
            <v/>
          </cell>
          <cell r="AI192">
            <v>4</v>
          </cell>
          <cell r="AJ192">
            <v>18</v>
          </cell>
          <cell r="AK192">
            <v>1121.1302507270568</v>
          </cell>
          <cell r="AL192">
            <v>0.38709677419354838</v>
          </cell>
          <cell r="AM192">
            <v>0.3512334824770626</v>
          </cell>
          <cell r="AN192">
            <v>0.56666666666666665</v>
          </cell>
          <cell r="AO192">
            <v>974</v>
          </cell>
          <cell r="AQ192">
            <v>28900</v>
          </cell>
          <cell r="AR192" t="str">
            <v/>
          </cell>
          <cell r="AS192">
            <v>15826</v>
          </cell>
          <cell r="AU192">
            <v>22609</v>
          </cell>
          <cell r="AV192" t="str">
            <v/>
          </cell>
          <cell r="AW192">
            <v>19480</v>
          </cell>
          <cell r="AX192" t="str">
            <v/>
          </cell>
          <cell r="AY192" t="str">
            <v/>
          </cell>
          <cell r="AZ192">
            <v>17911</v>
          </cell>
          <cell r="BA192" t="str">
            <v/>
          </cell>
          <cell r="BB192">
            <v>295.09863712599997</v>
          </cell>
          <cell r="BC192" t="str">
            <v/>
          </cell>
          <cell r="BD192">
            <v>497.74123666700001</v>
          </cell>
          <cell r="BE192" t="str">
            <v/>
          </cell>
          <cell r="BF192">
            <v>905.56903956799999</v>
          </cell>
          <cell r="BG192" t="str">
            <v/>
          </cell>
          <cell r="BH192">
            <v>1531</v>
          </cell>
          <cell r="BI192">
            <v>438</v>
          </cell>
          <cell r="BJ192">
            <v>400</v>
          </cell>
        </row>
        <row r="193">
          <cell r="A193" t="str">
            <v>5HQ</v>
          </cell>
          <cell r="B193" t="str">
            <v>Q14</v>
          </cell>
          <cell r="C193" t="str">
            <v/>
          </cell>
          <cell r="D193" t="str">
            <v/>
          </cell>
          <cell r="E193">
            <v>1</v>
          </cell>
          <cell r="F193">
            <v>1</v>
          </cell>
          <cell r="G193">
            <v>1</v>
          </cell>
          <cell r="H193">
            <v>0</v>
          </cell>
          <cell r="J193">
            <v>0</v>
          </cell>
          <cell r="K193">
            <v>15.529999966</v>
          </cell>
          <cell r="L193">
            <v>328.78215626299999</v>
          </cell>
          <cell r="M193">
            <v>0</v>
          </cell>
          <cell r="N193">
            <v>0</v>
          </cell>
          <cell r="Q193" t="str">
            <v/>
          </cell>
          <cell r="R193">
            <v>0.86755952380952384</v>
          </cell>
          <cell r="S193">
            <v>491</v>
          </cell>
          <cell r="X193">
            <v>1</v>
          </cell>
          <cell r="Y193">
            <v>1</v>
          </cell>
          <cell r="Z193">
            <v>0.90322580645161288</v>
          </cell>
          <cell r="AA193">
            <v>0</v>
          </cell>
          <cell r="AB193" t="str">
            <v/>
          </cell>
          <cell r="AD193">
            <v>0</v>
          </cell>
          <cell r="AE193">
            <v>292</v>
          </cell>
          <cell r="AF193">
            <v>0.59519089890545551</v>
          </cell>
          <cell r="AG193">
            <v>0</v>
          </cell>
          <cell r="AH193" t="str">
            <v/>
          </cell>
          <cell r="AI193">
            <v>0</v>
          </cell>
          <cell r="AJ193">
            <v>136</v>
          </cell>
          <cell r="AK193">
            <v>1031.977925810447</v>
          </cell>
          <cell r="AL193">
            <v>0.24756756756756756</v>
          </cell>
          <cell r="AM193">
            <v>0.23737404898978154</v>
          </cell>
          <cell r="AN193">
            <v>0.67164179104477617</v>
          </cell>
          <cell r="AO193">
            <v>328</v>
          </cell>
          <cell r="AQ193">
            <v>57592</v>
          </cell>
          <cell r="AR193" t="str">
            <v/>
          </cell>
          <cell r="AS193">
            <v>29564</v>
          </cell>
          <cell r="AU193">
            <v>50053</v>
          </cell>
          <cell r="AV193" t="str">
            <v/>
          </cell>
          <cell r="AW193">
            <v>21556</v>
          </cell>
          <cell r="AX193" t="str">
            <v/>
          </cell>
          <cell r="AY193" t="str">
            <v/>
          </cell>
          <cell r="AZ193">
            <v>27806</v>
          </cell>
          <cell r="BA193" t="str">
            <v/>
          </cell>
          <cell r="BB193">
            <v>423.95078458600005</v>
          </cell>
          <cell r="BC193">
            <v>2.9899999560000001</v>
          </cell>
          <cell r="BD193">
            <v>978.72568261399999</v>
          </cell>
          <cell r="BE193">
            <v>0.33999999199999997</v>
          </cell>
          <cell r="BF193">
            <v>1342.1955056429999</v>
          </cell>
          <cell r="BG193" t="str">
            <v/>
          </cell>
          <cell r="BH193">
            <v>113</v>
          </cell>
          <cell r="BI193">
            <v>474</v>
          </cell>
          <cell r="BJ193">
            <v>0</v>
          </cell>
        </row>
        <row r="194">
          <cell r="A194" t="str">
            <v>5HR</v>
          </cell>
          <cell r="B194" t="str">
            <v>Q26</v>
          </cell>
          <cell r="C194" t="str">
            <v/>
          </cell>
          <cell r="D194" t="str">
            <v/>
          </cell>
          <cell r="E194">
            <v>1</v>
          </cell>
          <cell r="F194">
            <v>1</v>
          </cell>
          <cell r="G194">
            <v>1</v>
          </cell>
          <cell r="H194">
            <v>0</v>
          </cell>
          <cell r="J194">
            <v>0</v>
          </cell>
          <cell r="K194">
            <v>1.0380000020000002</v>
          </cell>
          <cell r="L194">
            <v>1362.5198999899999</v>
          </cell>
          <cell r="M194" t="str">
            <v/>
          </cell>
          <cell r="N194">
            <v>0</v>
          </cell>
          <cell r="Q194" t="str">
            <v/>
          </cell>
          <cell r="R194" t="str">
            <v/>
          </cell>
          <cell r="S194">
            <v>273</v>
          </cell>
          <cell r="X194">
            <v>1</v>
          </cell>
          <cell r="Y194">
            <v>1</v>
          </cell>
          <cell r="Z194">
            <v>0.90909090909090906</v>
          </cell>
          <cell r="AA194">
            <v>0</v>
          </cell>
          <cell r="AB194" t="str">
            <v/>
          </cell>
          <cell r="AD194">
            <v>11</v>
          </cell>
          <cell r="AE194">
            <v>256</v>
          </cell>
          <cell r="AF194">
            <v>0.84292343387471003</v>
          </cell>
          <cell r="AG194">
            <v>0</v>
          </cell>
          <cell r="AH194" t="str">
            <v/>
          </cell>
          <cell r="AI194">
            <v>5</v>
          </cell>
          <cell r="AJ194">
            <v>394</v>
          </cell>
          <cell r="AK194">
            <v>808.15459951830337</v>
          </cell>
          <cell r="AL194">
            <v>0.26111111111111113</v>
          </cell>
          <cell r="AM194">
            <v>0.33819401998328491</v>
          </cell>
          <cell r="AN194">
            <v>0.25</v>
          </cell>
          <cell r="AO194">
            <v>-4893</v>
          </cell>
          <cell r="AQ194">
            <v>17872</v>
          </cell>
          <cell r="AR194" t="str">
            <v/>
          </cell>
          <cell r="AS194">
            <v>7276</v>
          </cell>
          <cell r="AU194">
            <v>13619</v>
          </cell>
          <cell r="AV194" t="str">
            <v/>
          </cell>
          <cell r="AW194">
            <v>13166</v>
          </cell>
          <cell r="AX194" t="str">
            <v/>
          </cell>
          <cell r="AY194" t="str">
            <v/>
          </cell>
          <cell r="AZ194">
            <v>7633</v>
          </cell>
          <cell r="BA194" t="str">
            <v/>
          </cell>
          <cell r="BB194">
            <v>162.870000089</v>
          </cell>
          <cell r="BC194">
            <v>64</v>
          </cell>
          <cell r="BD194">
            <v>447.18600015099997</v>
          </cell>
          <cell r="BE194" t="str">
            <v/>
          </cell>
          <cell r="BF194">
            <v>733.54600035800001</v>
          </cell>
          <cell r="BG194">
            <v>53</v>
          </cell>
          <cell r="BH194">
            <v>211</v>
          </cell>
          <cell r="BI194">
            <v>158</v>
          </cell>
          <cell r="BJ194">
            <v>53</v>
          </cell>
        </row>
        <row r="195">
          <cell r="A195" t="str">
            <v>5HT</v>
          </cell>
          <cell r="B195" t="str">
            <v>Q27</v>
          </cell>
          <cell r="C195" t="str">
            <v/>
          </cell>
          <cell r="D195" t="str">
            <v/>
          </cell>
          <cell r="E195" t="str">
            <v/>
          </cell>
          <cell r="F195">
            <v>1</v>
          </cell>
          <cell r="G195">
            <v>1</v>
          </cell>
          <cell r="H195">
            <v>1</v>
          </cell>
          <cell r="J195">
            <v>0</v>
          </cell>
          <cell r="K195">
            <v>7</v>
          </cell>
          <cell r="L195">
            <v>129.77118418700002</v>
          </cell>
          <cell r="M195" t="str">
            <v/>
          </cell>
          <cell r="N195">
            <v>0</v>
          </cell>
          <cell r="Q195">
            <v>1</v>
          </cell>
          <cell r="R195" t="str">
            <v/>
          </cell>
          <cell r="S195">
            <v>724</v>
          </cell>
          <cell r="X195">
            <v>1</v>
          </cell>
          <cell r="Y195">
            <v>1</v>
          </cell>
          <cell r="Z195">
            <v>1</v>
          </cell>
          <cell r="AA195">
            <v>0</v>
          </cell>
          <cell r="AB195" t="str">
            <v/>
          </cell>
          <cell r="AD195">
            <v>59</v>
          </cell>
          <cell r="AE195">
            <v>443</v>
          </cell>
          <cell r="AF195">
            <v>1</v>
          </cell>
          <cell r="AG195">
            <v>0</v>
          </cell>
          <cell r="AH195" t="str">
            <v/>
          </cell>
          <cell r="AI195">
            <v>4</v>
          </cell>
          <cell r="AJ195">
            <v>583</v>
          </cell>
          <cell r="AK195">
            <v>854.84884630677072</v>
          </cell>
          <cell r="AL195">
            <v>0.16977225672877846</v>
          </cell>
          <cell r="AM195" t="str">
            <v/>
          </cell>
          <cell r="AN195">
            <v>0.27272727272727271</v>
          </cell>
          <cell r="AO195">
            <v>1599</v>
          </cell>
          <cell r="AQ195">
            <v>33651</v>
          </cell>
          <cell r="AR195" t="str">
            <v/>
          </cell>
          <cell r="AS195">
            <v>11926</v>
          </cell>
          <cell r="AU195">
            <v>33525</v>
          </cell>
          <cell r="AV195" t="str">
            <v/>
          </cell>
          <cell r="AW195">
            <v>21867</v>
          </cell>
          <cell r="AX195" t="str">
            <v/>
          </cell>
          <cell r="AY195" t="str">
            <v/>
          </cell>
          <cell r="AZ195">
            <v>16104</v>
          </cell>
          <cell r="BA195" t="str">
            <v/>
          </cell>
          <cell r="BB195">
            <v>326.78378573600003</v>
          </cell>
          <cell r="BC195">
            <v>16</v>
          </cell>
          <cell r="BD195">
            <v>634.10521288999996</v>
          </cell>
          <cell r="BE195" t="str">
            <v/>
          </cell>
          <cell r="BF195">
            <v>1494.01887996</v>
          </cell>
          <cell r="BG195">
            <v>43</v>
          </cell>
          <cell r="BH195">
            <v>0</v>
          </cell>
          <cell r="BI195">
            <v>59</v>
          </cell>
          <cell r="BJ195">
            <v>0</v>
          </cell>
        </row>
        <row r="196">
          <cell r="A196" t="str">
            <v>5HV</v>
          </cell>
          <cell r="B196" t="str">
            <v>Q27</v>
          </cell>
          <cell r="C196" t="str">
            <v/>
          </cell>
          <cell r="D196" t="str">
            <v/>
          </cell>
          <cell r="E196" t="str">
            <v/>
          </cell>
          <cell r="F196">
            <v>1</v>
          </cell>
          <cell r="G196">
            <v>1</v>
          </cell>
          <cell r="H196">
            <v>0</v>
          </cell>
          <cell r="J196">
            <v>0</v>
          </cell>
          <cell r="K196">
            <v>8</v>
          </cell>
          <cell r="L196">
            <v>104.592010712</v>
          </cell>
          <cell r="M196" t="str">
            <v/>
          </cell>
          <cell r="N196">
            <v>0</v>
          </cell>
          <cell r="Q196" t="str">
            <v/>
          </cell>
          <cell r="R196">
            <v>1</v>
          </cell>
          <cell r="S196">
            <v>344</v>
          </cell>
          <cell r="X196">
            <v>1</v>
          </cell>
          <cell r="Y196">
            <v>1</v>
          </cell>
          <cell r="Z196">
            <v>0.92307692307692313</v>
          </cell>
          <cell r="AA196">
            <v>0</v>
          </cell>
          <cell r="AB196" t="str">
            <v/>
          </cell>
          <cell r="AD196">
            <v>39</v>
          </cell>
          <cell r="AE196">
            <v>295</v>
          </cell>
          <cell r="AF196">
            <v>1</v>
          </cell>
          <cell r="AG196">
            <v>0</v>
          </cell>
          <cell r="AH196" t="str">
            <v/>
          </cell>
          <cell r="AI196">
            <v>0</v>
          </cell>
          <cell r="AJ196">
            <v>334</v>
          </cell>
          <cell r="AK196">
            <v>961.89419163891978</v>
          </cell>
          <cell r="AL196">
            <v>0.23104693140794225</v>
          </cell>
          <cell r="AM196">
            <v>0.35943933420937363</v>
          </cell>
          <cell r="AN196">
            <v>0.26315789473684209</v>
          </cell>
          <cell r="AO196">
            <v>1180</v>
          </cell>
          <cell r="AQ196">
            <v>17549</v>
          </cell>
          <cell r="AR196" t="str">
            <v/>
          </cell>
          <cell r="AS196">
            <v>7109</v>
          </cell>
          <cell r="AU196">
            <v>17535</v>
          </cell>
          <cell r="AV196" t="str">
            <v/>
          </cell>
          <cell r="AW196">
            <v>11195</v>
          </cell>
          <cell r="AX196" t="str">
            <v/>
          </cell>
          <cell r="AY196" t="str">
            <v/>
          </cell>
          <cell r="AZ196">
            <v>9632</v>
          </cell>
          <cell r="BA196" t="str">
            <v/>
          </cell>
          <cell r="BB196">
            <v>191.813979391</v>
          </cell>
          <cell r="BC196" t="str">
            <v/>
          </cell>
          <cell r="BD196">
            <v>331.50432443199998</v>
          </cell>
          <cell r="BE196" t="str">
            <v/>
          </cell>
          <cell r="BF196">
            <v>740.88783254800001</v>
          </cell>
          <cell r="BG196" t="str">
            <v/>
          </cell>
          <cell r="BH196">
            <v>0</v>
          </cell>
          <cell r="BI196">
            <v>212</v>
          </cell>
          <cell r="BJ196">
            <v>199</v>
          </cell>
        </row>
        <row r="197">
          <cell r="A197" t="str">
            <v>5HW</v>
          </cell>
          <cell r="B197" t="str">
            <v>Q26</v>
          </cell>
          <cell r="C197" t="str">
            <v/>
          </cell>
          <cell r="D197" t="str">
            <v/>
          </cell>
          <cell r="E197" t="str">
            <v/>
          </cell>
          <cell r="F197">
            <v>1</v>
          </cell>
          <cell r="G197">
            <v>1</v>
          </cell>
          <cell r="H197">
            <v>0</v>
          </cell>
          <cell r="J197">
            <v>0</v>
          </cell>
          <cell r="K197">
            <v>5.0349999990000001</v>
          </cell>
          <cell r="L197">
            <v>1440.2673809459998</v>
          </cell>
          <cell r="M197" t="str">
            <v/>
          </cell>
          <cell r="N197">
            <v>0</v>
          </cell>
          <cell r="Q197" t="str">
            <v/>
          </cell>
          <cell r="R197" t="str">
            <v/>
          </cell>
          <cell r="S197">
            <v>270</v>
          </cell>
          <cell r="X197">
            <v>1</v>
          </cell>
          <cell r="Y197">
            <v>1</v>
          </cell>
          <cell r="Z197">
            <v>1</v>
          </cell>
          <cell r="AA197">
            <v>0</v>
          </cell>
          <cell r="AB197" t="str">
            <v/>
          </cell>
          <cell r="AD197">
            <v>24</v>
          </cell>
          <cell r="AE197">
            <v>195</v>
          </cell>
          <cell r="AF197">
            <v>0.73193417600763178</v>
          </cell>
          <cell r="AG197">
            <v>0</v>
          </cell>
          <cell r="AH197" t="str">
            <v/>
          </cell>
          <cell r="AI197">
            <v>3.3</v>
          </cell>
          <cell r="AJ197">
            <v>92</v>
          </cell>
          <cell r="AK197">
            <v>759.38918695831615</v>
          </cell>
          <cell r="AL197">
            <v>0.18497109826589594</v>
          </cell>
          <cell r="AM197">
            <v>0.26863640300409536</v>
          </cell>
          <cell r="AN197">
            <v>0.26315789473684209</v>
          </cell>
          <cell r="AO197">
            <v>-1392</v>
          </cell>
          <cell r="AQ197">
            <v>19964</v>
          </cell>
          <cell r="AR197" t="str">
            <v/>
          </cell>
          <cell r="AS197">
            <v>6826</v>
          </cell>
          <cell r="AU197">
            <v>14558</v>
          </cell>
          <cell r="AV197" t="str">
            <v/>
          </cell>
          <cell r="AW197">
            <v>12527</v>
          </cell>
          <cell r="AX197" t="str">
            <v/>
          </cell>
          <cell r="AY197" t="str">
            <v/>
          </cell>
          <cell r="AZ197">
            <v>8896</v>
          </cell>
          <cell r="BA197" t="str">
            <v/>
          </cell>
          <cell r="BB197">
            <v>152.55499996500001</v>
          </cell>
          <cell r="BC197">
            <v>72</v>
          </cell>
          <cell r="BD197">
            <v>513.87499993599999</v>
          </cell>
          <cell r="BE197" t="str">
            <v/>
          </cell>
          <cell r="BF197">
            <v>840.86499986900003</v>
          </cell>
          <cell r="BG197" t="str">
            <v/>
          </cell>
          <cell r="BH197">
            <v>274</v>
          </cell>
          <cell r="BI197">
            <v>274</v>
          </cell>
          <cell r="BJ197">
            <v>0</v>
          </cell>
        </row>
        <row r="198">
          <cell r="A198" t="str">
            <v>5HX</v>
          </cell>
          <cell r="B198" t="str">
            <v>Q04</v>
          </cell>
          <cell r="C198" t="str">
            <v/>
          </cell>
          <cell r="D198" t="str">
            <v/>
          </cell>
          <cell r="E198" t="str">
            <v/>
          </cell>
          <cell r="F198">
            <v>1</v>
          </cell>
          <cell r="G198">
            <v>1</v>
          </cell>
          <cell r="H198">
            <v>1</v>
          </cell>
          <cell r="J198">
            <v>0</v>
          </cell>
          <cell r="K198">
            <v>209.148750073</v>
          </cell>
          <cell r="L198">
            <v>1384.7195819169999</v>
          </cell>
          <cell r="M198" t="str">
            <v/>
          </cell>
          <cell r="N198">
            <v>0</v>
          </cell>
          <cell r="Q198" t="str">
            <v/>
          </cell>
          <cell r="R198" t="str">
            <v/>
          </cell>
          <cell r="S198">
            <v>21</v>
          </cell>
          <cell r="X198">
            <v>1</v>
          </cell>
          <cell r="Y198">
            <v>1</v>
          </cell>
          <cell r="Z198">
            <v>0.9375</v>
          </cell>
          <cell r="AA198">
            <v>0</v>
          </cell>
          <cell r="AB198" t="str">
            <v/>
          </cell>
          <cell r="AD198">
            <v>21</v>
          </cell>
          <cell r="AE198">
            <v>333</v>
          </cell>
          <cell r="AF198">
            <v>0.62127769523932563</v>
          </cell>
          <cell r="AG198">
            <v>0</v>
          </cell>
          <cell r="AH198" t="str">
            <v/>
          </cell>
          <cell r="AI198">
            <v>9</v>
          </cell>
          <cell r="AJ198">
            <v>12</v>
          </cell>
          <cell r="AK198">
            <v>807.64390357147226</v>
          </cell>
          <cell r="AL198" t="str">
            <v/>
          </cell>
          <cell r="AM198">
            <v>0.26677176327735846</v>
          </cell>
          <cell r="AN198">
            <v>0.6556291390728477</v>
          </cell>
          <cell r="AO198">
            <v>2090</v>
          </cell>
          <cell r="AQ198">
            <v>67891</v>
          </cell>
          <cell r="AR198" t="str">
            <v/>
          </cell>
          <cell r="AS198">
            <v>37397</v>
          </cell>
          <cell r="AU198">
            <v>61590</v>
          </cell>
          <cell r="AV198" t="str">
            <v/>
          </cell>
          <cell r="AW198">
            <v>26938</v>
          </cell>
          <cell r="AX198" t="str">
            <v/>
          </cell>
          <cell r="AY198" t="str">
            <v/>
          </cell>
          <cell r="AZ198">
            <v>22132</v>
          </cell>
          <cell r="BA198" t="str">
            <v/>
          </cell>
          <cell r="BB198">
            <v>549.62272912700007</v>
          </cell>
          <cell r="BC198">
            <v>18.205841066000001</v>
          </cell>
          <cell r="BD198">
            <v>1164.3521119500001</v>
          </cell>
          <cell r="BE198" t="str">
            <v/>
          </cell>
          <cell r="BF198">
            <v>2911.037596136</v>
          </cell>
          <cell r="BG198" t="str">
            <v/>
          </cell>
          <cell r="BH198">
            <v>0</v>
          </cell>
          <cell r="BI198">
            <v>0</v>
          </cell>
          <cell r="BJ198">
            <v>0</v>
          </cell>
        </row>
        <row r="199">
          <cell r="A199" t="str">
            <v>5HY</v>
          </cell>
          <cell r="B199" t="str">
            <v>Q04</v>
          </cell>
          <cell r="C199" t="str">
            <v/>
          </cell>
          <cell r="D199" t="str">
            <v/>
          </cell>
          <cell r="E199" t="str">
            <v/>
          </cell>
          <cell r="F199">
            <v>1</v>
          </cell>
          <cell r="G199">
            <v>1</v>
          </cell>
          <cell r="H199">
            <v>0</v>
          </cell>
          <cell r="J199">
            <v>0</v>
          </cell>
          <cell r="K199">
            <v>239.31130017299998</v>
          </cell>
          <cell r="L199">
            <v>418.52180093799996</v>
          </cell>
          <cell r="M199" t="str">
            <v/>
          </cell>
          <cell r="N199">
            <v>0</v>
          </cell>
          <cell r="Q199" t="str">
            <v/>
          </cell>
          <cell r="R199" t="str">
            <v/>
          </cell>
          <cell r="S199">
            <v>5</v>
          </cell>
          <cell r="X199">
            <v>1</v>
          </cell>
          <cell r="Y199">
            <v>1</v>
          </cell>
          <cell r="Z199">
            <v>1</v>
          </cell>
          <cell r="AA199">
            <v>0</v>
          </cell>
          <cell r="AB199" t="str">
            <v/>
          </cell>
          <cell r="AD199">
            <v>31</v>
          </cell>
          <cell r="AE199">
            <v>239</v>
          </cell>
          <cell r="AF199">
            <v>0.7856267864434463</v>
          </cell>
          <cell r="AG199">
            <v>0</v>
          </cell>
          <cell r="AH199" t="str">
            <v/>
          </cell>
          <cell r="AI199">
            <v>0</v>
          </cell>
          <cell r="AJ199">
            <v>0</v>
          </cell>
          <cell r="AK199">
            <v>1034.4239845306595</v>
          </cell>
          <cell r="AL199">
            <v>0.13490364025695931</v>
          </cell>
          <cell r="AM199">
            <v>0.34433538781233292</v>
          </cell>
          <cell r="AN199">
            <v>0.69072164948453607</v>
          </cell>
          <cell r="AO199">
            <v>-10254</v>
          </cell>
          <cell r="AQ199">
            <v>48329</v>
          </cell>
          <cell r="AR199" t="str">
            <v/>
          </cell>
          <cell r="AS199">
            <v>22453</v>
          </cell>
          <cell r="AU199">
            <v>41793</v>
          </cell>
          <cell r="AV199" t="str">
            <v/>
          </cell>
          <cell r="AW199">
            <v>23479</v>
          </cell>
          <cell r="AX199" t="str">
            <v/>
          </cell>
          <cell r="AY199" t="str">
            <v/>
          </cell>
          <cell r="AZ199">
            <v>20773</v>
          </cell>
          <cell r="BA199" t="str">
            <v/>
          </cell>
          <cell r="BB199">
            <v>331.30937890600001</v>
          </cell>
          <cell r="BC199" t="str">
            <v/>
          </cell>
          <cell r="BD199">
            <v>988.25730211899997</v>
          </cell>
          <cell r="BE199" t="str">
            <v/>
          </cell>
          <cell r="BF199">
            <v>1895.3084313700001</v>
          </cell>
          <cell r="BG199" t="str">
            <v/>
          </cell>
          <cell r="BH199">
            <v>17</v>
          </cell>
          <cell r="BI199">
            <v>0</v>
          </cell>
          <cell r="BJ199">
            <v>0</v>
          </cell>
        </row>
        <row r="200">
          <cell r="A200" t="str">
            <v>5J1</v>
          </cell>
          <cell r="B200" t="str">
            <v>Q15</v>
          </cell>
          <cell r="C200" t="str">
            <v/>
          </cell>
          <cell r="D200" t="str">
            <v/>
          </cell>
          <cell r="E200" t="str">
            <v/>
          </cell>
          <cell r="F200">
            <v>1</v>
          </cell>
          <cell r="G200">
            <v>1</v>
          </cell>
          <cell r="H200">
            <v>0</v>
          </cell>
          <cell r="J200">
            <v>0</v>
          </cell>
          <cell r="K200">
            <v>6.0060000000000002</v>
          </cell>
          <cell r="L200">
            <v>663.6585</v>
          </cell>
          <cell r="M200" t="str">
            <v/>
          </cell>
          <cell r="N200">
            <v>1</v>
          </cell>
          <cell r="Q200" t="str">
            <v/>
          </cell>
          <cell r="R200" t="str">
            <v/>
          </cell>
          <cell r="S200">
            <v>18</v>
          </cell>
          <cell r="X200">
            <v>1</v>
          </cell>
          <cell r="Y200">
            <v>1</v>
          </cell>
          <cell r="Z200">
            <v>1</v>
          </cell>
          <cell r="AA200">
            <v>0</v>
          </cell>
          <cell r="AB200" t="str">
            <v/>
          </cell>
          <cell r="AD200">
            <v>0</v>
          </cell>
          <cell r="AE200">
            <v>28</v>
          </cell>
          <cell r="AF200">
            <v>0.84994250670755078</v>
          </cell>
          <cell r="AG200">
            <v>0</v>
          </cell>
          <cell r="AH200" t="str">
            <v/>
          </cell>
          <cell r="AI200">
            <v>8.8000000000000007</v>
          </cell>
          <cell r="AJ200">
            <v>450</v>
          </cell>
          <cell r="AK200">
            <v>1107.586543460041</v>
          </cell>
          <cell r="AL200">
            <v>0.31016042780748665</v>
          </cell>
          <cell r="AM200">
            <v>0.28538268572201808</v>
          </cell>
          <cell r="AN200">
            <v>0.35714285714285715</v>
          </cell>
          <cell r="AO200">
            <v>36</v>
          </cell>
          <cell r="AQ200">
            <v>25359</v>
          </cell>
          <cell r="AR200" t="str">
            <v/>
          </cell>
          <cell r="AS200">
            <v>11339</v>
          </cell>
          <cell r="AU200">
            <v>20300</v>
          </cell>
          <cell r="AV200" t="str">
            <v/>
          </cell>
          <cell r="AW200">
            <v>10968</v>
          </cell>
          <cell r="AX200" t="str">
            <v/>
          </cell>
          <cell r="AY200" t="str">
            <v/>
          </cell>
          <cell r="AZ200">
            <v>16325</v>
          </cell>
          <cell r="BA200" t="str">
            <v/>
          </cell>
          <cell r="BB200">
            <v>167.30819999100001</v>
          </cell>
          <cell r="BC200">
            <v>3</v>
          </cell>
          <cell r="BD200">
            <v>469.64199989799999</v>
          </cell>
          <cell r="BE200" t="str">
            <v/>
          </cell>
          <cell r="BF200">
            <v>868.62649998200004</v>
          </cell>
          <cell r="BG200" t="str">
            <v/>
          </cell>
          <cell r="BH200">
            <v>589</v>
          </cell>
          <cell r="BI200">
            <v>44</v>
          </cell>
          <cell r="BJ200">
            <v>44</v>
          </cell>
        </row>
        <row r="201">
          <cell r="A201" t="str">
            <v>5J2</v>
          </cell>
          <cell r="B201" t="str">
            <v>Q15</v>
          </cell>
          <cell r="C201" t="str">
            <v/>
          </cell>
          <cell r="D201" t="str">
            <v/>
          </cell>
          <cell r="E201" t="str">
            <v/>
          </cell>
          <cell r="F201">
            <v>1</v>
          </cell>
          <cell r="G201">
            <v>1</v>
          </cell>
          <cell r="H201">
            <v>0</v>
          </cell>
          <cell r="J201">
            <v>0</v>
          </cell>
          <cell r="K201">
            <v>10.729999983999999</v>
          </cell>
          <cell r="L201">
            <v>1855.4349999999999</v>
          </cell>
          <cell r="M201" t="str">
            <v/>
          </cell>
          <cell r="N201">
            <v>0</v>
          </cell>
          <cell r="Q201" t="str">
            <v/>
          </cell>
          <cell r="R201" t="str">
            <v/>
          </cell>
          <cell r="S201">
            <v>74</v>
          </cell>
          <cell r="X201">
            <v>1</v>
          </cell>
          <cell r="Y201">
            <v>1</v>
          </cell>
          <cell r="Z201">
            <v>0.91304347826086951</v>
          </cell>
          <cell r="AA201">
            <v>0</v>
          </cell>
          <cell r="AB201" t="str">
            <v/>
          </cell>
          <cell r="AD201">
            <v>24</v>
          </cell>
          <cell r="AE201">
            <v>245</v>
          </cell>
          <cell r="AF201">
            <v>0.95040196212017991</v>
          </cell>
          <cell r="AG201">
            <v>0</v>
          </cell>
          <cell r="AH201" t="str">
            <v/>
          </cell>
          <cell r="AI201">
            <v>15</v>
          </cell>
          <cell r="AJ201">
            <v>370</v>
          </cell>
          <cell r="AK201">
            <v>686.94101225249449</v>
          </cell>
          <cell r="AL201">
            <v>0.16796875</v>
          </cell>
          <cell r="AM201">
            <v>0.29883134182431415</v>
          </cell>
          <cell r="AN201">
            <v>0.47058823529411764</v>
          </cell>
          <cell r="AO201">
            <v>490</v>
          </cell>
          <cell r="AQ201">
            <v>27691</v>
          </cell>
          <cell r="AR201" t="str">
            <v/>
          </cell>
          <cell r="AS201">
            <v>15399</v>
          </cell>
          <cell r="AU201">
            <v>26266</v>
          </cell>
          <cell r="AV201" t="str">
            <v/>
          </cell>
          <cell r="AW201">
            <v>15118</v>
          </cell>
          <cell r="AX201" t="str">
            <v/>
          </cell>
          <cell r="AY201" t="str">
            <v/>
          </cell>
          <cell r="AZ201">
            <v>19812</v>
          </cell>
          <cell r="BA201" t="str">
            <v/>
          </cell>
          <cell r="BB201">
            <v>200.89699990599999</v>
          </cell>
          <cell r="BC201">
            <v>1.679999985</v>
          </cell>
          <cell r="BD201">
            <v>540.83950000999994</v>
          </cell>
          <cell r="BE201">
            <v>0.16999999599999999</v>
          </cell>
          <cell r="BF201">
            <v>1110.767999743</v>
          </cell>
          <cell r="BG201" t="str">
            <v/>
          </cell>
          <cell r="BH201">
            <v>1010</v>
          </cell>
          <cell r="BI201">
            <v>110</v>
          </cell>
          <cell r="BJ201">
            <v>110</v>
          </cell>
        </row>
        <row r="202">
          <cell r="A202" t="str">
            <v>5J3</v>
          </cell>
          <cell r="B202" t="str">
            <v>Q15</v>
          </cell>
          <cell r="C202" t="str">
            <v/>
          </cell>
          <cell r="D202" t="str">
            <v/>
          </cell>
          <cell r="E202">
            <v>0.9966641957005189</v>
          </cell>
          <cell r="F202">
            <v>1</v>
          </cell>
          <cell r="G202">
            <v>1</v>
          </cell>
          <cell r="H202">
            <v>0</v>
          </cell>
          <cell r="J202">
            <v>0</v>
          </cell>
          <cell r="K202">
            <v>10.678299950000001</v>
          </cell>
          <cell r="L202">
            <v>739.90030049200004</v>
          </cell>
          <cell r="M202" t="str">
            <v/>
          </cell>
          <cell r="N202">
            <v>1</v>
          </cell>
          <cell r="Q202" t="str">
            <v/>
          </cell>
          <cell r="R202">
            <v>0.16393442622950818</v>
          </cell>
          <cell r="S202">
            <v>230</v>
          </cell>
          <cell r="X202">
            <v>1</v>
          </cell>
          <cell r="Y202">
            <v>1</v>
          </cell>
          <cell r="Z202">
            <v>0.96153846153846156</v>
          </cell>
          <cell r="AA202">
            <v>0</v>
          </cell>
          <cell r="AB202" t="str">
            <v/>
          </cell>
          <cell r="AD202">
            <v>44</v>
          </cell>
          <cell r="AE202">
            <v>329</v>
          </cell>
          <cell r="AF202">
            <v>0.9593670886075949</v>
          </cell>
          <cell r="AG202">
            <v>0</v>
          </cell>
          <cell r="AH202" t="str">
            <v/>
          </cell>
          <cell r="AI202">
            <v>8</v>
          </cell>
          <cell r="AJ202">
            <v>90</v>
          </cell>
          <cell r="AK202">
            <v>895.57091762443986</v>
          </cell>
          <cell r="AL202">
            <v>0.25099601593625498</v>
          </cell>
          <cell r="AM202">
            <v>0.33184793970402154</v>
          </cell>
          <cell r="AN202">
            <v>0.4</v>
          </cell>
          <cell r="AO202">
            <v>211</v>
          </cell>
          <cell r="AQ202">
            <v>39303</v>
          </cell>
          <cell r="AR202" t="str">
            <v/>
          </cell>
          <cell r="AS202">
            <v>15237</v>
          </cell>
          <cell r="AU202">
            <v>33304</v>
          </cell>
          <cell r="AV202" t="str">
            <v/>
          </cell>
          <cell r="AW202">
            <v>14294</v>
          </cell>
          <cell r="AX202" t="str">
            <v/>
          </cell>
          <cell r="AY202" t="str">
            <v/>
          </cell>
          <cell r="AZ202">
            <v>23353</v>
          </cell>
          <cell r="BA202" t="str">
            <v/>
          </cell>
          <cell r="BB202">
            <v>324.14970019899999</v>
          </cell>
          <cell r="BC202">
            <v>11.694700055</v>
          </cell>
          <cell r="BD202">
            <v>640.15950021000003</v>
          </cell>
          <cell r="BE202" t="str">
            <v/>
          </cell>
          <cell r="BF202">
            <v>996.10660081100002</v>
          </cell>
          <cell r="BG202" t="str">
            <v/>
          </cell>
          <cell r="BH202">
            <v>1271</v>
          </cell>
          <cell r="BI202">
            <v>188</v>
          </cell>
          <cell r="BJ202">
            <v>188</v>
          </cell>
        </row>
        <row r="203">
          <cell r="A203" t="str">
            <v>5J4</v>
          </cell>
          <cell r="B203" t="str">
            <v>Q15</v>
          </cell>
          <cell r="C203" t="str">
            <v/>
          </cell>
          <cell r="D203" t="str">
            <v/>
          </cell>
          <cell r="E203">
            <v>1</v>
          </cell>
          <cell r="F203">
            <v>1</v>
          </cell>
          <cell r="G203">
            <v>1</v>
          </cell>
          <cell r="H203">
            <v>0</v>
          </cell>
          <cell r="J203">
            <v>0</v>
          </cell>
          <cell r="K203">
            <v>37.860000150000005</v>
          </cell>
          <cell r="L203">
            <v>682.23000029000002</v>
          </cell>
          <cell r="M203" t="str">
            <v/>
          </cell>
          <cell r="N203">
            <v>0</v>
          </cell>
          <cell r="Q203" t="str">
            <v/>
          </cell>
          <cell r="R203" t="str">
            <v/>
          </cell>
          <cell r="S203">
            <v>119</v>
          </cell>
          <cell r="X203">
            <v>0.99612403100775193</v>
          </cell>
          <cell r="Y203">
            <v>0.98181818181818181</v>
          </cell>
          <cell r="Z203">
            <v>0.92307692307692313</v>
          </cell>
          <cell r="AA203">
            <v>0</v>
          </cell>
          <cell r="AB203" t="str">
            <v/>
          </cell>
          <cell r="AD203">
            <v>26</v>
          </cell>
          <cell r="AE203">
            <v>268</v>
          </cell>
          <cell r="AF203">
            <v>1</v>
          </cell>
          <cell r="AG203">
            <v>0</v>
          </cell>
          <cell r="AH203" t="str">
            <v/>
          </cell>
          <cell r="AI203">
            <v>10</v>
          </cell>
          <cell r="AJ203">
            <v>124</v>
          </cell>
          <cell r="AK203">
            <v>1127.2210255668031</v>
          </cell>
          <cell r="AL203">
            <v>0.26741573033707866</v>
          </cell>
          <cell r="AM203">
            <v>0.34692029731086765</v>
          </cell>
          <cell r="AN203">
            <v>0.35897435897435898</v>
          </cell>
          <cell r="AO203">
            <v>9</v>
          </cell>
          <cell r="AQ203">
            <v>38065</v>
          </cell>
          <cell r="AR203" t="str">
            <v/>
          </cell>
          <cell r="AS203">
            <v>21011</v>
          </cell>
          <cell r="AU203">
            <v>29707</v>
          </cell>
          <cell r="AV203" t="str">
            <v/>
          </cell>
          <cell r="AW203">
            <v>15326</v>
          </cell>
          <cell r="AX203" t="str">
            <v/>
          </cell>
          <cell r="AY203" t="str">
            <v/>
          </cell>
          <cell r="AZ203">
            <v>22235</v>
          </cell>
          <cell r="BA203" t="str">
            <v/>
          </cell>
          <cell r="BB203">
            <v>318.503600345</v>
          </cell>
          <cell r="BC203">
            <v>13</v>
          </cell>
          <cell r="BD203">
            <v>594.54810163000002</v>
          </cell>
          <cell r="BE203" t="str">
            <v/>
          </cell>
          <cell r="BF203">
            <v>907.59940114400001</v>
          </cell>
          <cell r="BG203" t="str">
            <v/>
          </cell>
          <cell r="BH203">
            <v>617</v>
          </cell>
          <cell r="BI203">
            <v>41</v>
          </cell>
          <cell r="BJ203">
            <v>41</v>
          </cell>
        </row>
        <row r="204">
          <cell r="A204" t="str">
            <v>5J5</v>
          </cell>
          <cell r="B204" t="str">
            <v>Q14</v>
          </cell>
          <cell r="C204" t="str">
            <v/>
          </cell>
          <cell r="D204" t="str">
            <v/>
          </cell>
          <cell r="E204">
            <v>1</v>
          </cell>
          <cell r="F204">
            <v>1</v>
          </cell>
          <cell r="G204">
            <v>1</v>
          </cell>
          <cell r="H204">
            <v>0</v>
          </cell>
          <cell r="J204">
            <v>0</v>
          </cell>
          <cell r="K204">
            <v>12.459999968</v>
          </cell>
          <cell r="L204">
            <v>240.01</v>
          </cell>
          <cell r="M204" t="str">
            <v/>
          </cell>
          <cell r="N204">
            <v>0</v>
          </cell>
          <cell r="Q204" t="str">
            <v/>
          </cell>
          <cell r="R204" t="str">
            <v/>
          </cell>
          <cell r="S204">
            <v>438</v>
          </cell>
          <cell r="X204">
            <v>1</v>
          </cell>
          <cell r="Y204">
            <v>1</v>
          </cell>
          <cell r="Z204">
            <v>0.86363636363636365</v>
          </cell>
          <cell r="AA204">
            <v>0</v>
          </cell>
          <cell r="AB204" t="str">
            <v/>
          </cell>
          <cell r="AD204">
            <v>270</v>
          </cell>
          <cell r="AE204">
            <v>147</v>
          </cell>
          <cell r="AF204">
            <v>0.89998883803995977</v>
          </cell>
          <cell r="AG204">
            <v>0</v>
          </cell>
          <cell r="AH204" t="str">
            <v/>
          </cell>
          <cell r="AI204">
            <v>8</v>
          </cell>
          <cell r="AJ204">
            <v>594</v>
          </cell>
          <cell r="AK204">
            <v>1123.5290988717427</v>
          </cell>
          <cell r="AL204">
            <v>0.19053708439897699</v>
          </cell>
          <cell r="AM204">
            <v>0.29980316484391417</v>
          </cell>
          <cell r="AN204">
            <v>0.46268656716417911</v>
          </cell>
          <cell r="AO204">
            <v>570</v>
          </cell>
          <cell r="AQ204">
            <v>46873</v>
          </cell>
          <cell r="AR204" t="str">
            <v/>
          </cell>
          <cell r="AS204">
            <v>22601</v>
          </cell>
          <cell r="AU204">
            <v>36665</v>
          </cell>
          <cell r="AV204" t="str">
            <v/>
          </cell>
          <cell r="AW204">
            <v>28921</v>
          </cell>
          <cell r="AX204" t="str">
            <v/>
          </cell>
          <cell r="AY204" t="str">
            <v/>
          </cell>
          <cell r="AZ204">
            <v>25228</v>
          </cell>
          <cell r="BA204" t="str">
            <v/>
          </cell>
          <cell r="BB204">
            <v>324.99169977700001</v>
          </cell>
          <cell r="BC204">
            <v>2.3599999700000001</v>
          </cell>
          <cell r="BD204">
            <v>890.418599546</v>
          </cell>
          <cell r="BE204">
            <v>0.33999999199999997</v>
          </cell>
          <cell r="BF204">
            <v>1852.1871994129999</v>
          </cell>
          <cell r="BG204" t="str">
            <v/>
          </cell>
          <cell r="BH204">
            <v>16</v>
          </cell>
          <cell r="BI204">
            <v>620</v>
          </cell>
          <cell r="BJ204">
            <v>0</v>
          </cell>
        </row>
        <row r="205">
          <cell r="A205" t="str">
            <v>5J6</v>
          </cell>
          <cell r="B205" t="str">
            <v>Q12</v>
          </cell>
          <cell r="C205" t="str">
            <v/>
          </cell>
          <cell r="D205" t="str">
            <v/>
          </cell>
          <cell r="E205" t="str">
            <v/>
          </cell>
          <cell r="F205">
            <v>1</v>
          </cell>
          <cell r="G205">
            <v>1</v>
          </cell>
          <cell r="H205">
            <v>0</v>
          </cell>
          <cell r="J205">
            <v>0</v>
          </cell>
          <cell r="K205">
            <v>43</v>
          </cell>
          <cell r="L205">
            <v>1535.260000001</v>
          </cell>
          <cell r="M205" t="str">
            <v/>
          </cell>
          <cell r="N205">
            <v>0</v>
          </cell>
          <cell r="Q205" t="str">
            <v/>
          </cell>
          <cell r="R205" t="str">
            <v/>
          </cell>
          <cell r="S205">
            <v>344</v>
          </cell>
          <cell r="X205">
            <v>1</v>
          </cell>
          <cell r="Y205">
            <v>0.98550724637681164</v>
          </cell>
          <cell r="Z205">
            <v>0.9</v>
          </cell>
          <cell r="AA205">
            <v>0</v>
          </cell>
          <cell r="AB205" t="str">
            <v/>
          </cell>
          <cell r="AD205">
            <v>0</v>
          </cell>
          <cell r="AE205">
            <v>278</v>
          </cell>
          <cell r="AF205">
            <v>0.70083847492485363</v>
          </cell>
          <cell r="AG205">
            <v>0</v>
          </cell>
          <cell r="AH205" t="str">
            <v/>
          </cell>
          <cell r="AI205">
            <v>11</v>
          </cell>
          <cell r="AJ205">
            <v>291</v>
          </cell>
          <cell r="AK205">
            <v>784.95481644383028</v>
          </cell>
          <cell r="AL205">
            <v>0.17168141592920355</v>
          </cell>
          <cell r="AM205">
            <v>0.24331289878643814</v>
          </cell>
          <cell r="AN205">
            <v>0.35294117647058826</v>
          </cell>
          <cell r="AO205">
            <v>54</v>
          </cell>
          <cell r="AQ205">
            <v>40037</v>
          </cell>
          <cell r="AR205" t="str">
            <v/>
          </cell>
          <cell r="AS205">
            <v>20884</v>
          </cell>
          <cell r="AU205">
            <v>31477</v>
          </cell>
          <cell r="AV205" t="str">
            <v/>
          </cell>
          <cell r="AW205">
            <v>23269</v>
          </cell>
          <cell r="AX205" t="str">
            <v/>
          </cell>
          <cell r="AY205" t="str">
            <v/>
          </cell>
          <cell r="AZ205">
            <v>18761</v>
          </cell>
          <cell r="BA205" t="str">
            <v/>
          </cell>
          <cell r="BB205">
            <v>300.51420000799999</v>
          </cell>
          <cell r="BC205" t="str">
            <v/>
          </cell>
          <cell r="BD205">
            <v>591.98360003000005</v>
          </cell>
          <cell r="BE205" t="str">
            <v/>
          </cell>
          <cell r="BF205">
            <v>1122.6672000399999</v>
          </cell>
          <cell r="BG205" t="str">
            <v/>
          </cell>
          <cell r="BH205">
            <v>142</v>
          </cell>
          <cell r="BI205">
            <v>75</v>
          </cell>
          <cell r="BJ205">
            <v>75</v>
          </cell>
        </row>
        <row r="206">
          <cell r="A206" t="str">
            <v>5J7</v>
          </cell>
          <cell r="B206" t="str">
            <v>Q12</v>
          </cell>
          <cell r="C206" t="str">
            <v/>
          </cell>
          <cell r="D206" t="str">
            <v/>
          </cell>
          <cell r="E206">
            <v>1</v>
          </cell>
          <cell r="F206">
            <v>1</v>
          </cell>
          <cell r="G206">
            <v>1</v>
          </cell>
          <cell r="H206">
            <v>0</v>
          </cell>
          <cell r="J206">
            <v>0</v>
          </cell>
          <cell r="K206">
            <v>16</v>
          </cell>
          <cell r="L206">
            <v>2743.490004104</v>
          </cell>
          <cell r="M206" t="str">
            <v/>
          </cell>
          <cell r="N206">
            <v>0</v>
          </cell>
          <cell r="Q206" t="str">
            <v/>
          </cell>
          <cell r="R206" t="str">
            <v/>
          </cell>
          <cell r="S206">
            <v>129</v>
          </cell>
          <cell r="X206">
            <v>1</v>
          </cell>
          <cell r="Y206">
            <v>0.96969696969696972</v>
          </cell>
          <cell r="Z206">
            <v>0.6</v>
          </cell>
          <cell r="AA206">
            <v>0</v>
          </cell>
          <cell r="AB206" t="str">
            <v/>
          </cell>
          <cell r="AD206">
            <v>0</v>
          </cell>
          <cell r="AE206">
            <v>174</v>
          </cell>
          <cell r="AF206">
            <v>0.59685230024213076</v>
          </cell>
          <cell r="AG206">
            <v>0</v>
          </cell>
          <cell r="AH206" t="str">
            <v/>
          </cell>
          <cell r="AI206">
            <v>1</v>
          </cell>
          <cell r="AJ206">
            <v>34</v>
          </cell>
          <cell r="AK206">
            <v>786.85437589670005</v>
          </cell>
          <cell r="AL206">
            <v>0.21587301587301588</v>
          </cell>
          <cell r="AM206">
            <v>0.23382770590091512</v>
          </cell>
          <cell r="AN206">
            <v>0.36</v>
          </cell>
          <cell r="AO206">
            <v>124</v>
          </cell>
          <cell r="AQ206">
            <v>29291</v>
          </cell>
          <cell r="AR206" t="str">
            <v/>
          </cell>
          <cell r="AS206">
            <v>18355</v>
          </cell>
          <cell r="AU206">
            <v>22822</v>
          </cell>
          <cell r="AV206" t="str">
            <v/>
          </cell>
          <cell r="AW206">
            <v>18293</v>
          </cell>
          <cell r="AX206" t="str">
            <v/>
          </cell>
          <cell r="AY206" t="str">
            <v/>
          </cell>
          <cell r="AZ206">
            <v>19505</v>
          </cell>
          <cell r="BA206" t="str">
            <v/>
          </cell>
          <cell r="BB206">
            <v>276.39450023900002</v>
          </cell>
          <cell r="BC206" t="str">
            <v/>
          </cell>
          <cell r="BD206">
            <v>599.48100073000001</v>
          </cell>
          <cell r="BE206" t="str">
            <v/>
          </cell>
          <cell r="BF206">
            <v>839.71200122999994</v>
          </cell>
          <cell r="BG206" t="str">
            <v/>
          </cell>
          <cell r="BH206">
            <v>318</v>
          </cell>
          <cell r="BI206">
            <v>302</v>
          </cell>
          <cell r="BJ206">
            <v>16</v>
          </cell>
        </row>
        <row r="207">
          <cell r="A207" t="str">
            <v>5J8</v>
          </cell>
          <cell r="B207" t="str">
            <v>Q10</v>
          </cell>
          <cell r="C207" t="str">
            <v/>
          </cell>
          <cell r="D207" t="str">
            <v/>
          </cell>
          <cell r="E207" t="str">
            <v/>
          </cell>
          <cell r="F207">
            <v>1</v>
          </cell>
          <cell r="G207">
            <v>1</v>
          </cell>
          <cell r="H207">
            <v>0</v>
          </cell>
          <cell r="J207">
            <v>0</v>
          </cell>
          <cell r="K207">
            <v>13</v>
          </cell>
          <cell r="L207">
            <v>15</v>
          </cell>
          <cell r="M207" t="str">
            <v/>
          </cell>
          <cell r="N207">
            <v>0</v>
          </cell>
          <cell r="Q207" t="str">
            <v/>
          </cell>
          <cell r="R207" t="str">
            <v/>
          </cell>
          <cell r="S207">
            <v>700</v>
          </cell>
          <cell r="X207">
            <v>1</v>
          </cell>
          <cell r="Y207">
            <v>1</v>
          </cell>
          <cell r="Z207">
            <v>0.95238095238095233</v>
          </cell>
          <cell r="AA207">
            <v>0</v>
          </cell>
          <cell r="AB207" t="str">
            <v/>
          </cell>
          <cell r="AD207">
            <v>27</v>
          </cell>
          <cell r="AE207">
            <v>216</v>
          </cell>
          <cell r="AF207">
            <v>0.91083490948392332</v>
          </cell>
          <cell r="AG207">
            <v>0</v>
          </cell>
          <cell r="AH207" t="str">
            <v/>
          </cell>
          <cell r="AI207">
            <v>4</v>
          </cell>
          <cell r="AJ207">
            <v>88</v>
          </cell>
          <cell r="AK207">
            <v>1406.3698610677047</v>
          </cell>
          <cell r="AL207">
            <v>0.3127962085308057</v>
          </cell>
          <cell r="AM207">
            <v>0.29470003246082571</v>
          </cell>
          <cell r="AN207">
            <v>0.16666666666666666</v>
          </cell>
          <cell r="AO207">
            <v>375</v>
          </cell>
          <cell r="AQ207">
            <v>15384</v>
          </cell>
          <cell r="AR207" t="str">
            <v/>
          </cell>
          <cell r="AS207">
            <v>7602</v>
          </cell>
          <cell r="AU207">
            <v>12908</v>
          </cell>
          <cell r="AV207" t="str">
            <v/>
          </cell>
          <cell r="AW207">
            <v>8589</v>
          </cell>
          <cell r="AX207" t="str">
            <v/>
          </cell>
          <cell r="AY207" t="str">
            <v/>
          </cell>
          <cell r="AZ207">
            <v>8362</v>
          </cell>
          <cell r="BA207" t="str">
            <v/>
          </cell>
          <cell r="BB207">
            <v>221.88759996800002</v>
          </cell>
          <cell r="BC207">
            <v>159</v>
          </cell>
          <cell r="BD207">
            <v>432.083599961</v>
          </cell>
          <cell r="BE207" t="str">
            <v/>
          </cell>
          <cell r="BF207">
            <v>951.46679991199994</v>
          </cell>
          <cell r="BG207" t="str">
            <v/>
          </cell>
          <cell r="BH207">
            <v>75</v>
          </cell>
          <cell r="BI207">
            <v>48</v>
          </cell>
          <cell r="BJ207">
            <v>24</v>
          </cell>
        </row>
        <row r="208">
          <cell r="A208" t="str">
            <v>5J9</v>
          </cell>
          <cell r="B208" t="str">
            <v>Q10</v>
          </cell>
          <cell r="C208" t="str">
            <v/>
          </cell>
          <cell r="D208" t="str">
            <v/>
          </cell>
          <cell r="E208">
            <v>1</v>
          </cell>
          <cell r="F208">
            <v>1</v>
          </cell>
          <cell r="G208">
            <v>1</v>
          </cell>
          <cell r="H208">
            <v>0</v>
          </cell>
          <cell r="J208">
            <v>0</v>
          </cell>
          <cell r="K208">
            <v>27</v>
          </cell>
          <cell r="L208">
            <v>25</v>
          </cell>
          <cell r="M208" t="str">
            <v/>
          </cell>
          <cell r="N208">
            <v>0</v>
          </cell>
          <cell r="Q208" t="str">
            <v/>
          </cell>
          <cell r="R208" t="str">
            <v/>
          </cell>
          <cell r="S208">
            <v>385</v>
          </cell>
          <cell r="X208">
            <v>1</v>
          </cell>
          <cell r="Y208">
            <v>0.95833333333333337</v>
          </cell>
          <cell r="Z208">
            <v>1</v>
          </cell>
          <cell r="AA208">
            <v>0</v>
          </cell>
          <cell r="AB208" t="str">
            <v/>
          </cell>
          <cell r="AD208">
            <v>37</v>
          </cell>
          <cell r="AE208">
            <v>444</v>
          </cell>
          <cell r="AF208">
            <v>0.8395765472312704</v>
          </cell>
          <cell r="AG208">
            <v>0</v>
          </cell>
          <cell r="AH208" t="str">
            <v/>
          </cell>
          <cell r="AI208">
            <v>0</v>
          </cell>
          <cell r="AJ208">
            <v>0</v>
          </cell>
          <cell r="AK208">
            <v>928.06837866201363</v>
          </cell>
          <cell r="AL208">
            <v>0.18892508143322476</v>
          </cell>
          <cell r="AM208">
            <v>0.28118791444126223</v>
          </cell>
          <cell r="AN208">
            <v>0.33333333333333331</v>
          </cell>
          <cell r="AO208">
            <v>-1275</v>
          </cell>
          <cell r="AQ208">
            <v>19272</v>
          </cell>
          <cell r="AR208" t="str">
            <v/>
          </cell>
          <cell r="AS208">
            <v>9246</v>
          </cell>
          <cell r="AU208">
            <v>15551</v>
          </cell>
          <cell r="AV208" t="str">
            <v/>
          </cell>
          <cell r="AW208">
            <v>8242</v>
          </cell>
          <cell r="AX208" t="str">
            <v/>
          </cell>
          <cell r="AY208" t="str">
            <v/>
          </cell>
          <cell r="AZ208">
            <v>11741</v>
          </cell>
          <cell r="BA208" t="str">
            <v/>
          </cell>
          <cell r="BB208">
            <v>281.12679999700003</v>
          </cell>
          <cell r="BC208">
            <v>209</v>
          </cell>
          <cell r="BD208">
            <v>422.15479999600001</v>
          </cell>
          <cell r="BE208" t="str">
            <v/>
          </cell>
          <cell r="BF208">
            <v>877.35239999099997</v>
          </cell>
          <cell r="BG208" t="str">
            <v/>
          </cell>
          <cell r="BH208">
            <v>169</v>
          </cell>
          <cell r="BI208">
            <v>169</v>
          </cell>
          <cell r="BJ208">
            <v>0</v>
          </cell>
        </row>
        <row r="209">
          <cell r="A209" t="str">
            <v>5JA</v>
          </cell>
          <cell r="B209" t="str">
            <v>Q25</v>
          </cell>
          <cell r="C209" t="str">
            <v/>
          </cell>
          <cell r="D209" t="str">
            <v/>
          </cell>
          <cell r="E209" t="str">
            <v/>
          </cell>
          <cell r="F209">
            <v>1</v>
          </cell>
          <cell r="G209">
            <v>1</v>
          </cell>
          <cell r="H209">
            <v>0</v>
          </cell>
          <cell r="J209">
            <v>0</v>
          </cell>
          <cell r="K209">
            <v>6</v>
          </cell>
          <cell r="L209">
            <v>61.780800080000006</v>
          </cell>
          <cell r="M209">
            <v>301</v>
          </cell>
          <cell r="N209">
            <v>0</v>
          </cell>
          <cell r="Q209">
            <v>1</v>
          </cell>
          <cell r="R209">
            <v>1</v>
          </cell>
          <cell r="S209">
            <v>17</v>
          </cell>
          <cell r="X209">
            <v>1</v>
          </cell>
          <cell r="Y209">
            <v>0.97916666666666663</v>
          </cell>
          <cell r="Z209">
            <v>1</v>
          </cell>
          <cell r="AA209">
            <v>0</v>
          </cell>
          <cell r="AB209" t="str">
            <v/>
          </cell>
          <cell r="AD209">
            <v>9</v>
          </cell>
          <cell r="AE209">
            <v>221</v>
          </cell>
          <cell r="AF209">
            <v>0.80499728408473659</v>
          </cell>
          <cell r="AG209">
            <v>0</v>
          </cell>
          <cell r="AH209" t="str">
            <v/>
          </cell>
          <cell r="AI209">
            <v>0</v>
          </cell>
          <cell r="AJ209">
            <v>60</v>
          </cell>
          <cell r="AK209">
            <v>691.05094272351664</v>
          </cell>
          <cell r="AL209">
            <v>0.19230769230769232</v>
          </cell>
          <cell r="AM209">
            <v>0.25783719299971714</v>
          </cell>
          <cell r="AN209">
            <v>0.53333333333333333</v>
          </cell>
          <cell r="AO209">
            <v>-4936</v>
          </cell>
          <cell r="AQ209">
            <v>19006</v>
          </cell>
          <cell r="AR209" t="str">
            <v/>
          </cell>
          <cell r="AS209">
            <v>11749</v>
          </cell>
          <cell r="AU209">
            <v>12990</v>
          </cell>
          <cell r="AV209" t="str">
            <v/>
          </cell>
          <cell r="AW209">
            <v>12527</v>
          </cell>
          <cell r="AX209" t="str">
            <v/>
          </cell>
          <cell r="AY209" t="str">
            <v/>
          </cell>
          <cell r="AZ209">
            <v>7884</v>
          </cell>
          <cell r="BA209" t="str">
            <v/>
          </cell>
          <cell r="BB209">
            <v>207.059399998</v>
          </cell>
          <cell r="BC209">
            <v>7</v>
          </cell>
          <cell r="BD209">
            <v>307.19579999500002</v>
          </cell>
          <cell r="BE209" t="str">
            <v/>
          </cell>
          <cell r="BF209">
            <v>583.59279998500006</v>
          </cell>
          <cell r="BG209" t="str">
            <v/>
          </cell>
          <cell r="BH209">
            <v>155</v>
          </cell>
          <cell r="BI209">
            <v>69</v>
          </cell>
          <cell r="BJ209">
            <v>0</v>
          </cell>
        </row>
        <row r="210">
          <cell r="A210" t="str">
            <v>5JC</v>
          </cell>
          <cell r="B210" t="str">
            <v>Q25</v>
          </cell>
          <cell r="C210" t="str">
            <v/>
          </cell>
          <cell r="D210" t="str">
            <v/>
          </cell>
          <cell r="E210" t="str">
            <v/>
          </cell>
          <cell r="F210">
            <v>1</v>
          </cell>
          <cell r="G210">
            <v>1</v>
          </cell>
          <cell r="H210">
            <v>0</v>
          </cell>
          <cell r="J210">
            <v>0</v>
          </cell>
          <cell r="K210">
            <v>5.9563000019999999</v>
          </cell>
          <cell r="L210">
            <v>301.33760141499999</v>
          </cell>
          <cell r="M210">
            <v>476</v>
          </cell>
          <cell r="N210">
            <v>0</v>
          </cell>
          <cell r="Q210">
            <v>1</v>
          </cell>
          <cell r="R210">
            <v>1</v>
          </cell>
          <cell r="S210">
            <v>57</v>
          </cell>
          <cell r="X210">
            <v>1</v>
          </cell>
          <cell r="Y210">
            <v>1</v>
          </cell>
          <cell r="Z210">
            <v>1</v>
          </cell>
          <cell r="AA210">
            <v>0</v>
          </cell>
          <cell r="AB210" t="str">
            <v/>
          </cell>
          <cell r="AD210">
            <v>38</v>
          </cell>
          <cell r="AE210">
            <v>518</v>
          </cell>
          <cell r="AF210">
            <v>0.78443316412859565</v>
          </cell>
          <cell r="AG210">
            <v>0</v>
          </cell>
          <cell r="AH210" t="str">
            <v/>
          </cell>
          <cell r="AI210">
            <v>5</v>
          </cell>
          <cell r="AJ210">
            <v>295</v>
          </cell>
          <cell r="AK210">
            <v>851.08602122500065</v>
          </cell>
          <cell r="AL210">
            <v>0.25568181818181818</v>
          </cell>
          <cell r="AM210">
            <v>0.25421671283570596</v>
          </cell>
          <cell r="AN210">
            <v>0.77777777777777779</v>
          </cell>
          <cell r="AO210">
            <v>-2517</v>
          </cell>
          <cell r="AQ210">
            <v>42897</v>
          </cell>
          <cell r="AR210" t="str">
            <v/>
          </cell>
          <cell r="AS210">
            <v>30822</v>
          </cell>
          <cell r="AU210">
            <v>32883</v>
          </cell>
          <cell r="AV210" t="str">
            <v/>
          </cell>
          <cell r="AW210">
            <v>27605</v>
          </cell>
          <cell r="AX210" t="str">
            <v/>
          </cell>
          <cell r="AY210" t="str">
            <v/>
          </cell>
          <cell r="AZ210">
            <v>20764</v>
          </cell>
          <cell r="BA210" t="str">
            <v/>
          </cell>
          <cell r="BB210">
            <v>354.49550048899999</v>
          </cell>
          <cell r="BC210">
            <v>1</v>
          </cell>
          <cell r="BD210">
            <v>578.25070100000005</v>
          </cell>
          <cell r="BE210" t="str">
            <v/>
          </cell>
          <cell r="BF210">
            <v>1230.4052028040001</v>
          </cell>
          <cell r="BG210" t="str">
            <v/>
          </cell>
          <cell r="BH210">
            <v>706</v>
          </cell>
          <cell r="BI210">
            <v>158</v>
          </cell>
          <cell r="BJ210">
            <v>0</v>
          </cell>
        </row>
        <row r="211">
          <cell r="A211" t="str">
            <v>5JD</v>
          </cell>
          <cell r="B211" t="str">
            <v>Q25</v>
          </cell>
          <cell r="C211" t="str">
            <v/>
          </cell>
          <cell r="D211" t="str">
            <v/>
          </cell>
          <cell r="E211" t="str">
            <v/>
          </cell>
          <cell r="F211">
            <v>1</v>
          </cell>
          <cell r="G211">
            <v>1</v>
          </cell>
          <cell r="H211">
            <v>0</v>
          </cell>
          <cell r="J211">
            <v>0</v>
          </cell>
          <cell r="K211">
            <v>2.2218999950000002</v>
          </cell>
          <cell r="L211">
            <v>149.49110040400001</v>
          </cell>
          <cell r="M211">
            <v>0</v>
          </cell>
          <cell r="N211">
            <v>0</v>
          </cell>
          <cell r="Q211" t="str">
            <v/>
          </cell>
          <cell r="R211">
            <v>1</v>
          </cell>
          <cell r="S211">
            <v>42</v>
          </cell>
          <cell r="X211">
            <v>1</v>
          </cell>
          <cell r="Y211">
            <v>0.94827586206896552</v>
          </cell>
          <cell r="Z211">
            <v>0.95</v>
          </cell>
          <cell r="AA211">
            <v>0</v>
          </cell>
          <cell r="AB211" t="str">
            <v/>
          </cell>
          <cell r="AD211">
            <v>12</v>
          </cell>
          <cell r="AE211">
            <v>299</v>
          </cell>
          <cell r="AF211">
            <v>0.63192706471219162</v>
          </cell>
          <cell r="AG211">
            <v>0</v>
          </cell>
          <cell r="AH211" t="str">
            <v/>
          </cell>
          <cell r="AI211">
            <v>1</v>
          </cell>
          <cell r="AJ211">
            <v>86</v>
          </cell>
          <cell r="AK211">
            <v>772.28103946102021</v>
          </cell>
          <cell r="AL211" t="str">
            <v/>
          </cell>
          <cell r="AM211">
            <v>0.2914964183748483</v>
          </cell>
          <cell r="AN211">
            <v>0.81481481481481477</v>
          </cell>
          <cell r="AO211">
            <v>-8500</v>
          </cell>
          <cell r="AQ211">
            <v>29831</v>
          </cell>
          <cell r="AR211" t="str">
            <v/>
          </cell>
          <cell r="AS211">
            <v>19891</v>
          </cell>
          <cell r="AU211">
            <v>23021</v>
          </cell>
          <cell r="AV211" t="str">
            <v/>
          </cell>
          <cell r="AW211">
            <v>21222</v>
          </cell>
          <cell r="AX211" t="str">
            <v/>
          </cell>
          <cell r="AY211" t="str">
            <v/>
          </cell>
          <cell r="AZ211">
            <v>14147</v>
          </cell>
          <cell r="BA211" t="str">
            <v/>
          </cell>
          <cell r="BB211">
            <v>333.53289989799998</v>
          </cell>
          <cell r="BC211">
            <v>1</v>
          </cell>
          <cell r="BD211">
            <v>426.20509981600003</v>
          </cell>
          <cell r="BE211" t="str">
            <v/>
          </cell>
          <cell r="BF211">
            <v>891.53009967499997</v>
          </cell>
          <cell r="BG211" t="str">
            <v/>
          </cell>
          <cell r="BH211">
            <v>365</v>
          </cell>
          <cell r="BI211">
            <v>197</v>
          </cell>
          <cell r="BJ211">
            <v>0</v>
          </cell>
        </row>
        <row r="212">
          <cell r="A212" t="str">
            <v>5JE</v>
          </cell>
          <cell r="B212" t="str">
            <v>Q23</v>
          </cell>
          <cell r="C212" t="str">
            <v/>
          </cell>
          <cell r="D212" t="str">
            <v/>
          </cell>
          <cell r="E212" t="str">
            <v/>
          </cell>
          <cell r="F212">
            <v>1</v>
          </cell>
          <cell r="G212">
            <v>1</v>
          </cell>
          <cell r="H212">
            <v>0</v>
          </cell>
          <cell r="J212">
            <v>0</v>
          </cell>
          <cell r="K212">
            <v>14.465999999999999</v>
          </cell>
          <cell r="L212">
            <v>162.82349999999997</v>
          </cell>
          <cell r="M212">
            <v>16</v>
          </cell>
          <cell r="N212">
            <v>0</v>
          </cell>
          <cell r="Q212">
            <v>0.8666666666666667</v>
          </cell>
          <cell r="R212">
            <v>0.22222222222222221</v>
          </cell>
          <cell r="S212">
            <v>1440</v>
          </cell>
          <cell r="X212">
            <v>1</v>
          </cell>
          <cell r="Y212">
            <v>1</v>
          </cell>
          <cell r="Z212">
            <v>0.8666666666666667</v>
          </cell>
          <cell r="AA212">
            <v>0</v>
          </cell>
          <cell r="AB212" t="str">
            <v/>
          </cell>
          <cell r="AD212">
            <v>30</v>
          </cell>
          <cell r="AE212">
            <v>440</v>
          </cell>
          <cell r="AF212">
            <v>0.85958762886597939</v>
          </cell>
          <cell r="AG212">
            <v>0</v>
          </cell>
          <cell r="AH212" t="str">
            <v/>
          </cell>
          <cell r="AI212">
            <v>3</v>
          </cell>
          <cell r="AJ212">
            <v>0</v>
          </cell>
          <cell r="AK212">
            <v>1045.2647534471198</v>
          </cell>
          <cell r="AL212">
            <v>0.26511627906976742</v>
          </cell>
          <cell r="AM212">
            <v>0.31997895879997285</v>
          </cell>
          <cell r="AN212">
            <v>0.2413793103448276</v>
          </cell>
          <cell r="AO212">
            <v>413</v>
          </cell>
          <cell r="AQ212">
            <v>50506</v>
          </cell>
          <cell r="AR212" t="str">
            <v/>
          </cell>
          <cell r="AS212">
            <v>31764</v>
          </cell>
          <cell r="AU212">
            <v>42995</v>
          </cell>
          <cell r="AV212" t="str">
            <v/>
          </cell>
          <cell r="AW212">
            <v>35045</v>
          </cell>
          <cell r="AX212" t="str">
            <v/>
          </cell>
          <cell r="AY212" t="str">
            <v/>
          </cell>
          <cell r="AZ212">
            <v>25474</v>
          </cell>
          <cell r="BA212" t="str">
            <v/>
          </cell>
          <cell r="BB212">
            <v>297.76659999499998</v>
          </cell>
          <cell r="BC212" t="str">
            <v/>
          </cell>
          <cell r="BD212">
            <v>781.92419999000003</v>
          </cell>
          <cell r="BE212" t="str">
            <v/>
          </cell>
          <cell r="BF212">
            <v>1209.9658999819999</v>
          </cell>
          <cell r="BG212" t="str">
            <v/>
          </cell>
          <cell r="BH212">
            <v>306</v>
          </cell>
          <cell r="BI212">
            <v>0</v>
          </cell>
          <cell r="BJ212">
            <v>0</v>
          </cell>
        </row>
        <row r="213">
          <cell r="A213" t="str">
            <v>5JF</v>
          </cell>
          <cell r="B213" t="str">
            <v>Q20</v>
          </cell>
          <cell r="C213" t="str">
            <v/>
          </cell>
          <cell r="D213" t="str">
            <v/>
          </cell>
          <cell r="E213" t="str">
            <v/>
          </cell>
          <cell r="F213">
            <v>1</v>
          </cell>
          <cell r="G213">
            <v>1</v>
          </cell>
          <cell r="H213">
            <v>0</v>
          </cell>
          <cell r="J213">
            <v>0</v>
          </cell>
          <cell r="K213">
            <v>16.012</v>
          </cell>
          <cell r="L213">
            <v>881.54268708400002</v>
          </cell>
          <cell r="M213" t="str">
            <v/>
          </cell>
          <cell r="N213">
            <v>0</v>
          </cell>
          <cell r="Q213" t="str">
            <v/>
          </cell>
          <cell r="R213" t="str">
            <v/>
          </cell>
          <cell r="S213">
            <v>47</v>
          </cell>
          <cell r="X213">
            <v>1</v>
          </cell>
          <cell r="Y213">
            <v>1</v>
          </cell>
          <cell r="Z213">
            <v>0.9642857142857143</v>
          </cell>
          <cell r="AA213">
            <v>0</v>
          </cell>
          <cell r="AB213" t="str">
            <v/>
          </cell>
          <cell r="AD213">
            <v>0</v>
          </cell>
          <cell r="AE213">
            <v>198</v>
          </cell>
          <cell r="AF213">
            <v>0.18374248496993989</v>
          </cell>
          <cell r="AG213">
            <v>0</v>
          </cell>
          <cell r="AH213" t="str">
            <v/>
          </cell>
          <cell r="AI213">
            <v>12</v>
          </cell>
          <cell r="AJ213">
            <v>243</v>
          </cell>
          <cell r="AK213">
            <v>731.05283075123555</v>
          </cell>
          <cell r="AL213">
            <v>0.12517193947730398</v>
          </cell>
          <cell r="AM213">
            <v>0.22284643114635905</v>
          </cell>
          <cell r="AN213">
            <v>0.38775510204081631</v>
          </cell>
          <cell r="AO213">
            <v>2826</v>
          </cell>
          <cell r="AQ213">
            <v>38291</v>
          </cell>
          <cell r="AR213" t="str">
            <v/>
          </cell>
          <cell r="AS213">
            <v>21567</v>
          </cell>
          <cell r="AU213">
            <v>31831</v>
          </cell>
          <cell r="AV213" t="str">
            <v/>
          </cell>
          <cell r="AW213">
            <v>27938</v>
          </cell>
          <cell r="AX213" t="str">
            <v/>
          </cell>
          <cell r="AY213" t="str">
            <v/>
          </cell>
          <cell r="AZ213">
            <v>22898</v>
          </cell>
          <cell r="BA213" t="str">
            <v/>
          </cell>
          <cell r="BB213">
            <v>566.18639999499999</v>
          </cell>
          <cell r="BC213">
            <v>21</v>
          </cell>
          <cell r="BD213">
            <v>1142.193999995</v>
          </cell>
          <cell r="BE213" t="str">
            <v/>
          </cell>
          <cell r="BF213">
            <v>1494.282999993</v>
          </cell>
          <cell r="BG213" t="str">
            <v/>
          </cell>
          <cell r="BH213">
            <v>54</v>
          </cell>
          <cell r="BI213">
            <v>54</v>
          </cell>
          <cell r="BJ213">
            <v>54</v>
          </cell>
        </row>
        <row r="214">
          <cell r="A214" t="str">
            <v>5JG</v>
          </cell>
          <cell r="B214" t="str">
            <v>Q20</v>
          </cell>
          <cell r="C214" t="str">
            <v/>
          </cell>
          <cell r="D214" t="str">
            <v/>
          </cell>
          <cell r="E214">
            <v>1</v>
          </cell>
          <cell r="F214">
            <v>1</v>
          </cell>
          <cell r="G214">
            <v>0.96250399265351749</v>
          </cell>
          <cell r="H214">
            <v>0</v>
          </cell>
          <cell r="J214">
            <v>0</v>
          </cell>
          <cell r="K214">
            <v>26</v>
          </cell>
          <cell r="L214">
            <v>335</v>
          </cell>
          <cell r="M214" t="str">
            <v/>
          </cell>
          <cell r="N214">
            <v>0</v>
          </cell>
          <cell r="Q214" t="str">
            <v/>
          </cell>
          <cell r="R214" t="str">
            <v/>
          </cell>
          <cell r="S214">
            <v>16</v>
          </cell>
          <cell r="X214">
            <v>1</v>
          </cell>
          <cell r="Y214">
            <v>1</v>
          </cell>
          <cell r="Z214">
            <v>0.9642857142857143</v>
          </cell>
          <cell r="AA214">
            <v>0</v>
          </cell>
          <cell r="AB214" t="str">
            <v/>
          </cell>
          <cell r="AD214">
            <v>0</v>
          </cell>
          <cell r="AE214">
            <v>180</v>
          </cell>
          <cell r="AF214">
            <v>0.17982243744955609</v>
          </cell>
          <cell r="AG214">
            <v>0</v>
          </cell>
          <cell r="AH214" t="str">
            <v/>
          </cell>
          <cell r="AI214">
            <v>8</v>
          </cell>
          <cell r="AJ214">
            <v>280</v>
          </cell>
          <cell r="AK214">
            <v>736.61371976535509</v>
          </cell>
          <cell r="AL214">
            <v>0.15042735042735042</v>
          </cell>
          <cell r="AM214">
            <v>0.26883372826877505</v>
          </cell>
          <cell r="AN214">
            <v>0.34285714285714286</v>
          </cell>
          <cell r="AO214">
            <v>-208</v>
          </cell>
          <cell r="AQ214">
            <v>31547</v>
          </cell>
          <cell r="AR214" t="str">
            <v/>
          </cell>
          <cell r="AS214">
            <v>21912</v>
          </cell>
          <cell r="AU214">
            <v>28189</v>
          </cell>
          <cell r="AV214" t="str">
            <v/>
          </cell>
          <cell r="AW214">
            <v>23763</v>
          </cell>
          <cell r="AX214" t="str">
            <v/>
          </cell>
          <cell r="AY214" t="str">
            <v/>
          </cell>
          <cell r="AZ214">
            <v>17674</v>
          </cell>
          <cell r="BA214" t="str">
            <v/>
          </cell>
          <cell r="BB214">
            <v>544</v>
          </cell>
          <cell r="BC214">
            <v>9</v>
          </cell>
          <cell r="BD214">
            <v>496</v>
          </cell>
          <cell r="BE214" t="str">
            <v/>
          </cell>
          <cell r="BF214">
            <v>1147</v>
          </cell>
          <cell r="BG214" t="str">
            <v/>
          </cell>
          <cell r="BH214">
            <v>91</v>
          </cell>
          <cell r="BI214">
            <v>80</v>
          </cell>
          <cell r="BJ214">
            <v>16</v>
          </cell>
        </row>
        <row r="215">
          <cell r="A215" t="str">
            <v>5JH</v>
          </cell>
          <cell r="B215" t="str">
            <v>Q01</v>
          </cell>
          <cell r="C215" t="str">
            <v/>
          </cell>
          <cell r="D215" t="str">
            <v/>
          </cell>
          <cell r="E215" t="str">
            <v/>
          </cell>
          <cell r="F215">
            <v>1</v>
          </cell>
          <cell r="G215">
            <v>1</v>
          </cell>
          <cell r="H215">
            <v>0</v>
          </cell>
          <cell r="J215">
            <v>0</v>
          </cell>
          <cell r="K215">
            <v>5.0060000000000002</v>
          </cell>
          <cell r="L215">
            <v>269.22699439799999</v>
          </cell>
          <cell r="M215" t="str">
            <v/>
          </cell>
          <cell r="N215">
            <v>0</v>
          </cell>
          <cell r="Q215" t="str">
            <v/>
          </cell>
          <cell r="R215" t="str">
            <v/>
          </cell>
          <cell r="S215">
            <v>50</v>
          </cell>
          <cell r="X215">
            <v>1</v>
          </cell>
          <cell r="Y215">
            <v>1</v>
          </cell>
          <cell r="Z215">
            <v>1</v>
          </cell>
          <cell r="AA215">
            <v>0</v>
          </cell>
          <cell r="AB215" t="str">
            <v/>
          </cell>
          <cell r="AD215">
            <v>57</v>
          </cell>
          <cell r="AE215">
            <v>12</v>
          </cell>
          <cell r="AF215">
            <v>0.95141111434390457</v>
          </cell>
          <cell r="AG215">
            <v>0</v>
          </cell>
          <cell r="AH215" t="str">
            <v/>
          </cell>
          <cell r="AI215">
            <v>1</v>
          </cell>
          <cell r="AJ215">
            <v>72</v>
          </cell>
          <cell r="AK215">
            <v>573.4079611726487</v>
          </cell>
          <cell r="AL215">
            <v>0.13186813186813187</v>
          </cell>
          <cell r="AM215">
            <v>0.27124921793534934</v>
          </cell>
          <cell r="AN215">
            <v>0.296875</v>
          </cell>
          <cell r="AO215">
            <v>-13678</v>
          </cell>
          <cell r="AQ215">
            <v>22319</v>
          </cell>
          <cell r="AR215" t="str">
            <v/>
          </cell>
          <cell r="AS215">
            <v>9980</v>
          </cell>
          <cell r="AU215">
            <v>19516</v>
          </cell>
          <cell r="AV215" t="str">
            <v/>
          </cell>
          <cell r="AW215">
            <v>13501</v>
          </cell>
          <cell r="AX215" t="str">
            <v/>
          </cell>
          <cell r="AY215" t="str">
            <v/>
          </cell>
          <cell r="AZ215">
            <v>10212</v>
          </cell>
          <cell r="BA215" t="str">
            <v/>
          </cell>
          <cell r="BB215">
            <v>130.06229815199998</v>
          </cell>
          <cell r="BC215" t="str">
            <v/>
          </cell>
          <cell r="BD215">
            <v>183.81039926400001</v>
          </cell>
          <cell r="BE215" t="str">
            <v/>
          </cell>
          <cell r="BF215">
            <v>447.80547250699999</v>
          </cell>
          <cell r="BG215" t="str">
            <v/>
          </cell>
          <cell r="BH215">
            <v>55</v>
          </cell>
          <cell r="BI215">
            <v>0</v>
          </cell>
          <cell r="BJ215">
            <v>0</v>
          </cell>
        </row>
        <row r="216">
          <cell r="A216" t="str">
            <v>5JJ</v>
          </cell>
          <cell r="B216" t="str">
            <v>Q01</v>
          </cell>
          <cell r="C216" t="str">
            <v/>
          </cell>
          <cell r="D216" t="str">
            <v/>
          </cell>
          <cell r="E216" t="str">
            <v/>
          </cell>
          <cell r="F216">
            <v>1</v>
          </cell>
          <cell r="G216">
            <v>1</v>
          </cell>
          <cell r="H216">
            <v>0</v>
          </cell>
          <cell r="J216">
            <v>0</v>
          </cell>
          <cell r="K216">
            <v>4.0060000000000002</v>
          </cell>
          <cell r="L216">
            <v>256.30783279599996</v>
          </cell>
          <cell r="M216" t="str">
            <v/>
          </cell>
          <cell r="N216">
            <v>0</v>
          </cell>
          <cell r="Q216" t="str">
            <v/>
          </cell>
          <cell r="R216" t="str">
            <v/>
          </cell>
          <cell r="S216">
            <v>49</v>
          </cell>
          <cell r="X216">
            <v>1</v>
          </cell>
          <cell r="Y216">
            <v>1</v>
          </cell>
          <cell r="Z216">
            <v>0.95238095238095233</v>
          </cell>
          <cell r="AA216">
            <v>0</v>
          </cell>
          <cell r="AB216" t="str">
            <v/>
          </cell>
          <cell r="AD216">
            <v>10</v>
          </cell>
          <cell r="AE216">
            <v>0</v>
          </cell>
          <cell r="AF216">
            <v>0.97233973315977873</v>
          </cell>
          <cell r="AG216">
            <v>0</v>
          </cell>
          <cell r="AH216" t="str">
            <v/>
          </cell>
          <cell r="AI216">
            <v>2</v>
          </cell>
          <cell r="AJ216">
            <v>83</v>
          </cell>
          <cell r="AK216">
            <v>371.61352193718534</v>
          </cell>
          <cell r="AL216">
            <v>8.727272727272728E-2</v>
          </cell>
          <cell r="AM216">
            <v>0.251576898437885</v>
          </cell>
          <cell r="AN216">
            <v>0.44117647058823528</v>
          </cell>
          <cell r="AO216">
            <v>-6137</v>
          </cell>
          <cell r="AQ216">
            <v>19301</v>
          </cell>
          <cell r="AR216" t="str">
            <v/>
          </cell>
          <cell r="AS216">
            <v>8011</v>
          </cell>
          <cell r="AU216">
            <v>16705</v>
          </cell>
          <cell r="AV216" t="str">
            <v/>
          </cell>
          <cell r="AW216">
            <v>12204</v>
          </cell>
          <cell r="AX216" t="str">
            <v/>
          </cell>
          <cell r="AY216" t="str">
            <v/>
          </cell>
          <cell r="AZ216">
            <v>7618</v>
          </cell>
          <cell r="BA216" t="str">
            <v/>
          </cell>
          <cell r="BB216">
            <v>201.24947430699999</v>
          </cell>
          <cell r="BC216" t="str">
            <v/>
          </cell>
          <cell r="BD216">
            <v>265.15762459400003</v>
          </cell>
          <cell r="BE216">
            <v>1</v>
          </cell>
          <cell r="BF216">
            <v>504.31654479100001</v>
          </cell>
          <cell r="BG216" t="str">
            <v/>
          </cell>
          <cell r="BH216">
            <v>50</v>
          </cell>
          <cell r="BI216">
            <v>0</v>
          </cell>
          <cell r="BJ216">
            <v>0</v>
          </cell>
        </row>
        <row r="217">
          <cell r="A217" t="str">
            <v>5JK</v>
          </cell>
          <cell r="B217" t="str">
            <v>Q01</v>
          </cell>
          <cell r="C217" t="str">
            <v/>
          </cell>
          <cell r="D217" t="str">
            <v/>
          </cell>
          <cell r="E217">
            <v>1</v>
          </cell>
          <cell r="F217">
            <v>1</v>
          </cell>
          <cell r="G217">
            <v>1</v>
          </cell>
          <cell r="H217">
            <v>0</v>
          </cell>
          <cell r="J217">
            <v>1</v>
          </cell>
          <cell r="K217">
            <v>10.026199999999999</v>
          </cell>
          <cell r="L217">
            <v>171.70311365800006</v>
          </cell>
          <cell r="M217" t="str">
            <v/>
          </cell>
          <cell r="N217">
            <v>0</v>
          </cell>
          <cell r="Q217" t="str">
            <v/>
          </cell>
          <cell r="R217" t="str">
            <v/>
          </cell>
          <cell r="S217">
            <v>141</v>
          </cell>
          <cell r="X217">
            <v>1</v>
          </cell>
          <cell r="Y217">
            <v>1</v>
          </cell>
          <cell r="Z217">
            <v>0.9</v>
          </cell>
          <cell r="AA217">
            <v>0</v>
          </cell>
          <cell r="AB217" t="str">
            <v/>
          </cell>
          <cell r="AD217">
            <v>1</v>
          </cell>
          <cell r="AE217">
            <v>78</v>
          </cell>
          <cell r="AF217">
            <v>0.62211347300810527</v>
          </cell>
          <cell r="AG217">
            <v>0</v>
          </cell>
          <cell r="AH217" t="str">
            <v/>
          </cell>
          <cell r="AI217">
            <v>2</v>
          </cell>
          <cell r="AJ217">
            <v>276</v>
          </cell>
          <cell r="AK217">
            <v>830.03480515935303</v>
          </cell>
          <cell r="AL217">
            <v>0.15365239294710328</v>
          </cell>
          <cell r="AM217" t="str">
            <v/>
          </cell>
          <cell r="AN217">
            <v>0.48275862068965519</v>
          </cell>
          <cell r="AO217">
            <v>446</v>
          </cell>
          <cell r="AQ217">
            <v>28363</v>
          </cell>
          <cell r="AR217" t="str">
            <v/>
          </cell>
          <cell r="AS217">
            <v>13978</v>
          </cell>
          <cell r="AU217">
            <v>24613</v>
          </cell>
          <cell r="AV217" t="str">
            <v/>
          </cell>
          <cell r="AW217">
            <v>19591</v>
          </cell>
          <cell r="AX217" t="str">
            <v/>
          </cell>
          <cell r="AY217" t="str">
            <v/>
          </cell>
          <cell r="AZ217">
            <v>13079</v>
          </cell>
          <cell r="BA217" t="str">
            <v/>
          </cell>
          <cell r="BB217">
            <v>222.45033938500001</v>
          </cell>
          <cell r="BC217">
            <v>11.20000005</v>
          </cell>
          <cell r="BD217">
            <v>344.51220100899997</v>
          </cell>
          <cell r="BE217">
            <v>2</v>
          </cell>
          <cell r="BF217">
            <v>2472.183112098</v>
          </cell>
          <cell r="BG217">
            <v>1</v>
          </cell>
          <cell r="BH217">
            <v>0</v>
          </cell>
          <cell r="BI217">
            <v>0</v>
          </cell>
          <cell r="BJ217">
            <v>0</v>
          </cell>
        </row>
        <row r="218">
          <cell r="A218" t="str">
            <v>5JL</v>
          </cell>
          <cell r="B218" t="str">
            <v>Q01</v>
          </cell>
          <cell r="C218" t="str">
            <v/>
          </cell>
          <cell r="D218" t="str">
            <v/>
          </cell>
          <cell r="E218">
            <v>1</v>
          </cell>
          <cell r="F218">
            <v>1</v>
          </cell>
          <cell r="G218">
            <v>1</v>
          </cell>
          <cell r="H218">
            <v>0</v>
          </cell>
          <cell r="J218">
            <v>0</v>
          </cell>
          <cell r="K218">
            <v>119.006</v>
          </cell>
          <cell r="L218">
            <v>72.175869986000009</v>
          </cell>
          <cell r="M218" t="str">
            <v/>
          </cell>
          <cell r="N218">
            <v>0</v>
          </cell>
          <cell r="Q218" t="str">
            <v/>
          </cell>
          <cell r="R218" t="str">
            <v/>
          </cell>
          <cell r="S218">
            <v>144</v>
          </cell>
          <cell r="X218">
            <v>1</v>
          </cell>
          <cell r="Y218">
            <v>0.97916666666666663</v>
          </cell>
          <cell r="Z218">
            <v>0.88235294117647056</v>
          </cell>
          <cell r="AA218">
            <v>0</v>
          </cell>
          <cell r="AB218" t="str">
            <v/>
          </cell>
          <cell r="AD218">
            <v>15</v>
          </cell>
          <cell r="AE218">
            <v>165</v>
          </cell>
          <cell r="AF218">
            <v>0.97137243895593606</v>
          </cell>
          <cell r="AG218">
            <v>0</v>
          </cell>
          <cell r="AH218" t="str">
            <v/>
          </cell>
          <cell r="AI218">
            <v>2</v>
          </cell>
          <cell r="AJ218">
            <v>59</v>
          </cell>
          <cell r="AK218">
            <v>721.4570405125877</v>
          </cell>
          <cell r="AL218">
            <v>0.10931174089068826</v>
          </cell>
          <cell r="AM218">
            <v>0.21905358477295706</v>
          </cell>
          <cell r="AN218">
            <v>0.4</v>
          </cell>
          <cell r="AO218">
            <v>-8763</v>
          </cell>
          <cell r="AQ218">
            <v>18585</v>
          </cell>
          <cell r="AR218" t="str">
            <v/>
          </cell>
          <cell r="AS218">
            <v>6528</v>
          </cell>
          <cell r="AU218">
            <v>17762</v>
          </cell>
          <cell r="AV218" t="str">
            <v/>
          </cell>
          <cell r="AW218">
            <v>15438</v>
          </cell>
          <cell r="AX218" t="str">
            <v/>
          </cell>
          <cell r="AY218" t="str">
            <v/>
          </cell>
          <cell r="AZ218">
            <v>8853</v>
          </cell>
          <cell r="BA218" t="str">
            <v/>
          </cell>
          <cell r="BB218">
            <v>295.59654002499997</v>
          </cell>
          <cell r="BC218" t="str">
            <v/>
          </cell>
          <cell r="BD218">
            <v>304.00261621099997</v>
          </cell>
          <cell r="BE218" t="str">
            <v/>
          </cell>
          <cell r="BF218">
            <v>693.85514151500001</v>
          </cell>
          <cell r="BG218" t="str">
            <v/>
          </cell>
          <cell r="BH218">
            <v>112</v>
          </cell>
          <cell r="BI218">
            <v>112</v>
          </cell>
          <cell r="BJ218">
            <v>0</v>
          </cell>
        </row>
        <row r="219">
          <cell r="A219" t="str">
            <v>5JM</v>
          </cell>
          <cell r="B219" t="str">
            <v>Q01</v>
          </cell>
          <cell r="C219" t="str">
            <v/>
          </cell>
          <cell r="D219" t="str">
            <v/>
          </cell>
          <cell r="E219" t="str">
            <v/>
          </cell>
          <cell r="F219">
            <v>1</v>
          </cell>
          <cell r="G219">
            <v>1</v>
          </cell>
          <cell r="H219">
            <v>0</v>
          </cell>
          <cell r="J219">
            <v>0</v>
          </cell>
          <cell r="K219">
            <v>72.026200000000003</v>
          </cell>
          <cell r="L219">
            <v>56.163679202000004</v>
          </cell>
          <cell r="M219" t="str">
            <v/>
          </cell>
          <cell r="N219">
            <v>0</v>
          </cell>
          <cell r="Q219" t="str">
            <v/>
          </cell>
          <cell r="R219" t="str">
            <v/>
          </cell>
          <cell r="S219">
            <v>231</v>
          </cell>
          <cell r="X219">
            <v>1</v>
          </cell>
          <cell r="Y219">
            <v>1</v>
          </cell>
          <cell r="Z219">
            <v>0.80952380952380953</v>
          </cell>
          <cell r="AA219">
            <v>0</v>
          </cell>
          <cell r="AB219" t="str">
            <v/>
          </cell>
          <cell r="AD219">
            <v>21</v>
          </cell>
          <cell r="AE219">
            <v>59</v>
          </cell>
          <cell r="AF219">
            <v>0.84993849938499388</v>
          </cell>
          <cell r="AG219">
            <v>0</v>
          </cell>
          <cell r="AH219" t="str">
            <v/>
          </cell>
          <cell r="AI219">
            <v>4</v>
          </cell>
          <cell r="AJ219">
            <v>146</v>
          </cell>
          <cell r="AK219">
            <v>701.99194669137307</v>
          </cell>
          <cell r="AL219" t="str">
            <v/>
          </cell>
          <cell r="AM219" t="str">
            <v/>
          </cell>
          <cell r="AN219">
            <v>0.375</v>
          </cell>
          <cell r="AO219">
            <v>-12219</v>
          </cell>
          <cell r="AQ219">
            <v>16640</v>
          </cell>
          <cell r="AR219" t="str">
            <v/>
          </cell>
          <cell r="AS219">
            <v>6511</v>
          </cell>
          <cell r="AU219">
            <v>15752</v>
          </cell>
          <cell r="AV219" t="str">
            <v/>
          </cell>
          <cell r="AW219">
            <v>14863</v>
          </cell>
          <cell r="AX219" t="str">
            <v/>
          </cell>
          <cell r="AY219" t="str">
            <v/>
          </cell>
          <cell r="AZ219">
            <v>9083</v>
          </cell>
          <cell r="BA219" t="str">
            <v/>
          </cell>
          <cell r="BB219">
            <v>242.41889950699999</v>
          </cell>
          <cell r="BC219">
            <v>4.7999998929999999</v>
          </cell>
          <cell r="BD219">
            <v>378.66503699899999</v>
          </cell>
          <cell r="BE219" t="str">
            <v/>
          </cell>
          <cell r="BF219">
            <v>558.22622529900002</v>
          </cell>
          <cell r="BG219" t="str">
            <v/>
          </cell>
          <cell r="BH219">
            <v>143</v>
          </cell>
          <cell r="BI219">
            <v>143</v>
          </cell>
          <cell r="BJ219">
            <v>0</v>
          </cell>
        </row>
        <row r="220">
          <cell r="A220" t="str">
            <v>5JN</v>
          </cell>
          <cell r="B220" t="str">
            <v>Q03</v>
          </cell>
          <cell r="C220" t="str">
            <v/>
          </cell>
          <cell r="D220" t="str">
            <v/>
          </cell>
          <cell r="E220" t="str">
            <v/>
          </cell>
          <cell r="F220">
            <v>1</v>
          </cell>
          <cell r="G220">
            <v>1</v>
          </cell>
          <cell r="H220">
            <v>0</v>
          </cell>
          <cell r="J220">
            <v>0</v>
          </cell>
          <cell r="K220">
            <v>87.012</v>
          </cell>
          <cell r="L220">
            <v>169.08747436900001</v>
          </cell>
          <cell r="M220" t="str">
            <v/>
          </cell>
          <cell r="N220">
            <v>0</v>
          </cell>
          <cell r="Q220" t="str">
            <v/>
          </cell>
          <cell r="R220" t="str">
            <v/>
          </cell>
          <cell r="S220">
            <v>16</v>
          </cell>
          <cell r="X220">
            <v>1</v>
          </cell>
          <cell r="Y220">
            <v>1</v>
          </cell>
          <cell r="Z220">
            <v>1</v>
          </cell>
          <cell r="AA220">
            <v>0</v>
          </cell>
          <cell r="AB220" t="str">
            <v/>
          </cell>
          <cell r="AD220">
            <v>11</v>
          </cell>
          <cell r="AE220">
            <v>323</v>
          </cell>
          <cell r="AF220">
            <v>0.79603782080144081</v>
          </cell>
          <cell r="AG220">
            <v>0</v>
          </cell>
          <cell r="AH220" t="str">
            <v/>
          </cell>
          <cell r="AI220">
            <v>3</v>
          </cell>
          <cell r="AJ220">
            <v>42</v>
          </cell>
          <cell r="AK220">
            <v>647.68613638587226</v>
          </cell>
          <cell r="AL220" t="str">
            <v/>
          </cell>
          <cell r="AM220">
            <v>0.23388650319059276</v>
          </cell>
          <cell r="AN220">
            <v>0.32</v>
          </cell>
          <cell r="AO220">
            <v>-13070</v>
          </cell>
          <cell r="AQ220">
            <v>12475</v>
          </cell>
          <cell r="AR220" t="str">
            <v/>
          </cell>
          <cell r="AS220">
            <v>17780</v>
          </cell>
          <cell r="AU220">
            <v>15654</v>
          </cell>
          <cell r="AV220" t="str">
            <v/>
          </cell>
          <cell r="AW220">
            <v>10714</v>
          </cell>
          <cell r="AX220" t="str">
            <v/>
          </cell>
          <cell r="AY220" t="str">
            <v/>
          </cell>
          <cell r="AZ220">
            <v>10463</v>
          </cell>
          <cell r="BA220" t="str">
            <v/>
          </cell>
          <cell r="BB220">
            <v>211.78498768599999</v>
          </cell>
          <cell r="BC220" t="str">
            <v/>
          </cell>
          <cell r="BD220">
            <v>306.07631095599999</v>
          </cell>
          <cell r="BE220" t="str">
            <v/>
          </cell>
          <cell r="BF220">
            <v>552.91704503999995</v>
          </cell>
          <cell r="BG220" t="str">
            <v/>
          </cell>
          <cell r="BH220">
            <v>202</v>
          </cell>
          <cell r="BI220">
            <v>202</v>
          </cell>
          <cell r="BJ220">
            <v>0</v>
          </cell>
        </row>
        <row r="221">
          <cell r="A221" t="str">
            <v>5JP</v>
          </cell>
          <cell r="B221" t="str">
            <v>Q03</v>
          </cell>
          <cell r="C221" t="str">
            <v/>
          </cell>
          <cell r="D221" t="str">
            <v/>
          </cell>
          <cell r="E221" t="str">
            <v/>
          </cell>
          <cell r="F221">
            <v>1</v>
          </cell>
          <cell r="G221">
            <v>1</v>
          </cell>
          <cell r="H221">
            <v>0</v>
          </cell>
          <cell r="J221">
            <v>0</v>
          </cell>
          <cell r="K221">
            <v>72.183199998000006</v>
          </cell>
          <cell r="L221">
            <v>284.86470000200001</v>
          </cell>
          <cell r="M221" t="str">
            <v/>
          </cell>
          <cell r="N221">
            <v>1</v>
          </cell>
          <cell r="Q221" t="str">
            <v/>
          </cell>
          <cell r="R221" t="str">
            <v/>
          </cell>
          <cell r="S221">
            <v>283</v>
          </cell>
          <cell r="X221">
            <v>1</v>
          </cell>
          <cell r="Y221">
            <v>1</v>
          </cell>
          <cell r="Z221">
            <v>0.82608695652173914</v>
          </cell>
          <cell r="AA221">
            <v>0</v>
          </cell>
          <cell r="AB221" t="str">
            <v/>
          </cell>
          <cell r="AD221">
            <v>24</v>
          </cell>
          <cell r="AE221">
            <v>356</v>
          </cell>
          <cell r="AF221">
            <v>0.88690172032021797</v>
          </cell>
          <cell r="AG221">
            <v>0</v>
          </cell>
          <cell r="AH221" t="str">
            <v/>
          </cell>
          <cell r="AI221">
            <v>3</v>
          </cell>
          <cell r="AJ221">
            <v>493</v>
          </cell>
          <cell r="AK221">
            <v>786.10835305447517</v>
          </cell>
          <cell r="AL221">
            <v>0.13032581453634084</v>
          </cell>
          <cell r="AM221" t="str">
            <v/>
          </cell>
          <cell r="AN221">
            <v>0.44117647058823528</v>
          </cell>
          <cell r="AO221">
            <v>3207</v>
          </cell>
          <cell r="AQ221">
            <v>36016</v>
          </cell>
          <cell r="AR221" t="str">
            <v/>
          </cell>
          <cell r="AS221">
            <v>16757</v>
          </cell>
          <cell r="AU221">
            <v>29049</v>
          </cell>
          <cell r="AV221" t="str">
            <v/>
          </cell>
          <cell r="AW221">
            <v>20657</v>
          </cell>
          <cell r="AX221" t="str">
            <v/>
          </cell>
          <cell r="AY221" t="str">
            <v/>
          </cell>
          <cell r="AZ221">
            <v>12351</v>
          </cell>
          <cell r="BA221" t="str">
            <v/>
          </cell>
          <cell r="BB221">
            <v>252.160820325</v>
          </cell>
          <cell r="BC221">
            <v>52</v>
          </cell>
          <cell r="BD221">
            <v>494.777098916</v>
          </cell>
          <cell r="BE221">
            <v>13</v>
          </cell>
          <cell r="BF221">
            <v>1252.954379298</v>
          </cell>
          <cell r="BG221">
            <v>9.8999999000000005E-2</v>
          </cell>
          <cell r="BH221">
            <v>78</v>
          </cell>
          <cell r="BI221">
            <v>78</v>
          </cell>
          <cell r="BJ221">
            <v>0</v>
          </cell>
        </row>
        <row r="222">
          <cell r="A222" t="str">
            <v>5JQ</v>
          </cell>
          <cell r="B222" t="str">
            <v>Q01</v>
          </cell>
          <cell r="C222" t="str">
            <v/>
          </cell>
          <cell r="D222" t="str">
            <v/>
          </cell>
          <cell r="E222">
            <v>1</v>
          </cell>
          <cell r="F222">
            <v>1</v>
          </cell>
          <cell r="G222">
            <v>1</v>
          </cell>
          <cell r="H222">
            <v>0</v>
          </cell>
          <cell r="J222">
            <v>0</v>
          </cell>
          <cell r="K222">
            <v>2.6000000239999999</v>
          </cell>
          <cell r="L222">
            <v>989.32531863599991</v>
          </cell>
          <cell r="M222" t="str">
            <v/>
          </cell>
          <cell r="N222">
            <v>0</v>
          </cell>
          <cell r="Q222" t="str">
            <v/>
          </cell>
          <cell r="R222" t="str">
            <v/>
          </cell>
          <cell r="S222">
            <v>101</v>
          </cell>
          <cell r="X222">
            <v>1</v>
          </cell>
          <cell r="Y222">
            <v>1</v>
          </cell>
          <cell r="Z222">
            <v>0.875</v>
          </cell>
          <cell r="AA222">
            <v>0</v>
          </cell>
          <cell r="AB222" t="str">
            <v/>
          </cell>
          <cell r="AD222">
            <v>0</v>
          </cell>
          <cell r="AE222">
            <v>60</v>
          </cell>
          <cell r="AF222">
            <v>0.94996873045653529</v>
          </cell>
          <cell r="AG222">
            <v>0</v>
          </cell>
          <cell r="AH222" t="str">
            <v/>
          </cell>
          <cell r="AI222">
            <v>0</v>
          </cell>
          <cell r="AJ222">
            <v>0</v>
          </cell>
          <cell r="AK222">
            <v>674.32239782397653</v>
          </cell>
          <cell r="AL222">
            <v>0.189873417721519</v>
          </cell>
          <cell r="AM222">
            <v>0.23956281485871669</v>
          </cell>
          <cell r="AN222">
            <v>0.77551020408163263</v>
          </cell>
          <cell r="AO222">
            <v>-8007</v>
          </cell>
          <cell r="AQ222">
            <v>22667</v>
          </cell>
          <cell r="AR222" t="str">
            <v/>
          </cell>
          <cell r="AS222">
            <v>23656</v>
          </cell>
          <cell r="AU222">
            <v>21758</v>
          </cell>
          <cell r="AV222" t="str">
            <v/>
          </cell>
          <cell r="AW222">
            <v>17190</v>
          </cell>
          <cell r="AX222" t="str">
            <v/>
          </cell>
          <cell r="AY222" t="str">
            <v/>
          </cell>
          <cell r="AZ222">
            <v>14669</v>
          </cell>
          <cell r="BA222" t="str">
            <v/>
          </cell>
          <cell r="BB222">
            <v>248.23775697599999</v>
          </cell>
          <cell r="BC222" t="str">
            <v/>
          </cell>
          <cell r="BD222">
            <v>824.88670559199988</v>
          </cell>
          <cell r="BE222" t="str">
            <v/>
          </cell>
          <cell r="BF222">
            <v>693.33247983800004</v>
          </cell>
          <cell r="BG222" t="str">
            <v/>
          </cell>
          <cell r="BH222">
            <v>842</v>
          </cell>
          <cell r="BI222">
            <v>801</v>
          </cell>
          <cell r="BJ222">
            <v>0</v>
          </cell>
        </row>
        <row r="223">
          <cell r="A223" t="str">
            <v>5JR</v>
          </cell>
          <cell r="B223" t="str">
            <v>Q01</v>
          </cell>
          <cell r="C223" t="str">
            <v/>
          </cell>
          <cell r="D223" t="str">
            <v/>
          </cell>
          <cell r="E223">
            <v>1</v>
          </cell>
          <cell r="F223">
            <v>1</v>
          </cell>
          <cell r="G223">
            <v>1</v>
          </cell>
          <cell r="H223">
            <v>0</v>
          </cell>
          <cell r="J223">
            <v>0</v>
          </cell>
          <cell r="K223">
            <v>1.6000000240000001</v>
          </cell>
          <cell r="L223">
            <v>382.71371446699999</v>
          </cell>
          <cell r="M223" t="str">
            <v/>
          </cell>
          <cell r="N223">
            <v>1</v>
          </cell>
          <cell r="Q223" t="str">
            <v/>
          </cell>
          <cell r="R223" t="str">
            <v/>
          </cell>
          <cell r="S223">
            <v>35</v>
          </cell>
          <cell r="X223">
            <v>1</v>
          </cell>
          <cell r="Y223">
            <v>1</v>
          </cell>
          <cell r="Z223">
            <v>1</v>
          </cell>
          <cell r="AA223">
            <v>0</v>
          </cell>
          <cell r="AB223" t="str">
            <v/>
          </cell>
          <cell r="AD223">
            <v>0</v>
          </cell>
          <cell r="AE223">
            <v>26</v>
          </cell>
          <cell r="AF223">
            <v>0.94972907886815172</v>
          </cell>
          <cell r="AG223">
            <v>0</v>
          </cell>
          <cell r="AH223" t="str">
            <v/>
          </cell>
          <cell r="AI223">
            <v>2</v>
          </cell>
          <cell r="AJ223">
            <v>235</v>
          </cell>
          <cell r="AK223">
            <v>507.21810378462743</v>
          </cell>
          <cell r="AL223">
            <v>0.14537444933920704</v>
          </cell>
          <cell r="AM223">
            <v>0.15289086506464267</v>
          </cell>
          <cell r="AN223">
            <v>0.76190476190476186</v>
          </cell>
          <cell r="AO223">
            <v>-5167</v>
          </cell>
          <cell r="AQ223">
            <v>15798</v>
          </cell>
          <cell r="AR223" t="str">
            <v/>
          </cell>
          <cell r="AS223">
            <v>14492</v>
          </cell>
          <cell r="AU223">
            <v>15604</v>
          </cell>
          <cell r="AV223" t="str">
            <v/>
          </cell>
          <cell r="AW223">
            <v>12358</v>
          </cell>
          <cell r="AX223" t="str">
            <v/>
          </cell>
          <cell r="AY223" t="str">
            <v/>
          </cell>
          <cell r="AZ223">
            <v>9359</v>
          </cell>
          <cell r="BA223" t="str">
            <v/>
          </cell>
          <cell r="BB223">
            <v>243.11239890099998</v>
          </cell>
          <cell r="BC223" t="str">
            <v/>
          </cell>
          <cell r="BD223">
            <v>824.52308482499996</v>
          </cell>
          <cell r="BE223" t="str">
            <v/>
          </cell>
          <cell r="BF223">
            <v>678.71752300700007</v>
          </cell>
          <cell r="BG223" t="str">
            <v/>
          </cell>
          <cell r="BH223">
            <v>541</v>
          </cell>
          <cell r="BI223">
            <v>520</v>
          </cell>
          <cell r="BJ223">
            <v>4</v>
          </cell>
        </row>
        <row r="224">
          <cell r="A224" t="str">
            <v>5JT</v>
          </cell>
          <cell r="B224" t="str">
            <v>Q01</v>
          </cell>
          <cell r="C224" t="str">
            <v/>
          </cell>
          <cell r="D224" t="str">
            <v/>
          </cell>
          <cell r="E224" t="str">
            <v/>
          </cell>
          <cell r="F224">
            <v>1</v>
          </cell>
          <cell r="G224">
            <v>1</v>
          </cell>
          <cell r="H224">
            <v>0</v>
          </cell>
          <cell r="J224">
            <v>0</v>
          </cell>
          <cell r="K224">
            <v>4.8060000120000002</v>
          </cell>
          <cell r="L224">
            <v>254.30258921699999</v>
          </cell>
          <cell r="M224" t="str">
            <v/>
          </cell>
          <cell r="N224">
            <v>0</v>
          </cell>
          <cell r="Q224" t="str">
            <v/>
          </cell>
          <cell r="R224" t="str">
            <v/>
          </cell>
          <cell r="S224">
            <v>82</v>
          </cell>
          <cell r="X224">
            <v>1</v>
          </cell>
          <cell r="Y224">
            <v>1</v>
          </cell>
          <cell r="Z224">
            <v>0.9375</v>
          </cell>
          <cell r="AA224">
            <v>0</v>
          </cell>
          <cell r="AB224" t="str">
            <v/>
          </cell>
          <cell r="AD224">
            <v>0</v>
          </cell>
          <cell r="AE224">
            <v>21</v>
          </cell>
          <cell r="AF224">
            <v>0.94971045412983846</v>
          </cell>
          <cell r="AG224">
            <v>0</v>
          </cell>
          <cell r="AH224" t="str">
            <v/>
          </cell>
          <cell r="AI224">
            <v>1</v>
          </cell>
          <cell r="AJ224">
            <v>0</v>
          </cell>
          <cell r="AK224">
            <v>720.7876648708899</v>
          </cell>
          <cell r="AL224">
            <v>0.11055276381909548</v>
          </cell>
          <cell r="AM224">
            <v>0.40061832270183539</v>
          </cell>
          <cell r="AN224">
            <v>0.65217391304347827</v>
          </cell>
          <cell r="AO224">
            <v>-765</v>
          </cell>
          <cell r="AQ224">
            <v>12566</v>
          </cell>
          <cell r="AR224" t="str">
            <v/>
          </cell>
          <cell r="AS224">
            <v>12815</v>
          </cell>
          <cell r="AU224">
            <v>12229</v>
          </cell>
          <cell r="AV224" t="str">
            <v/>
          </cell>
          <cell r="AW224">
            <v>11436</v>
          </cell>
          <cell r="AX224" t="str">
            <v/>
          </cell>
          <cell r="AY224" t="str">
            <v/>
          </cell>
          <cell r="AZ224">
            <v>7641</v>
          </cell>
          <cell r="BA224" t="str">
            <v/>
          </cell>
          <cell r="BB224">
            <v>151.72111316799999</v>
          </cell>
          <cell r="BC224" t="str">
            <v/>
          </cell>
          <cell r="BD224">
            <v>458.53801277399998</v>
          </cell>
          <cell r="BE224" t="str">
            <v/>
          </cell>
          <cell r="BF224">
            <v>417.50212928400003</v>
          </cell>
          <cell r="BG224" t="str">
            <v/>
          </cell>
          <cell r="BH224">
            <v>448</v>
          </cell>
          <cell r="BI224">
            <v>421</v>
          </cell>
          <cell r="BJ224">
            <v>2</v>
          </cell>
        </row>
        <row r="225">
          <cell r="A225" t="str">
            <v>5JV</v>
          </cell>
          <cell r="B225" t="str">
            <v>Q01</v>
          </cell>
          <cell r="C225" t="str">
            <v/>
          </cell>
          <cell r="D225" t="str">
            <v/>
          </cell>
          <cell r="E225">
            <v>1</v>
          </cell>
          <cell r="F225">
            <v>1</v>
          </cell>
          <cell r="G225">
            <v>1</v>
          </cell>
          <cell r="H225">
            <v>0</v>
          </cell>
          <cell r="J225">
            <v>0</v>
          </cell>
          <cell r="K225">
            <v>8.0213000010000002</v>
          </cell>
          <cell r="L225">
            <v>97.245137688</v>
          </cell>
          <cell r="M225" t="str">
            <v/>
          </cell>
          <cell r="N225">
            <v>0</v>
          </cell>
          <cell r="Q225" t="str">
            <v/>
          </cell>
          <cell r="R225" t="str">
            <v/>
          </cell>
          <cell r="S225">
            <v>26</v>
          </cell>
          <cell r="X225">
            <v>1</v>
          </cell>
          <cell r="Y225">
            <v>0.98529411764705888</v>
          </cell>
          <cell r="Z225">
            <v>0.92</v>
          </cell>
          <cell r="AA225">
            <v>0</v>
          </cell>
          <cell r="AB225" t="str">
            <v/>
          </cell>
          <cell r="AD225">
            <v>8</v>
          </cell>
          <cell r="AE225">
            <v>51</v>
          </cell>
          <cell r="AF225">
            <v>0.75471307230163664</v>
          </cell>
          <cell r="AG225">
            <v>0</v>
          </cell>
          <cell r="AH225" t="str">
            <v/>
          </cell>
          <cell r="AI225">
            <v>0</v>
          </cell>
          <cell r="AJ225">
            <v>48</v>
          </cell>
          <cell r="AK225">
            <v>843.45847780084841</v>
          </cell>
          <cell r="AL225" t="str">
            <v/>
          </cell>
          <cell r="AM225">
            <v>0.33135143652502758</v>
          </cell>
          <cell r="AN225">
            <v>0.34782608695652173</v>
          </cell>
          <cell r="AO225">
            <v>-3133</v>
          </cell>
          <cell r="AQ225">
            <v>23875</v>
          </cell>
          <cell r="AR225" t="str">
            <v/>
          </cell>
          <cell r="AS225">
            <v>8041</v>
          </cell>
          <cell r="AU225">
            <v>19647</v>
          </cell>
          <cell r="AV225" t="str">
            <v/>
          </cell>
          <cell r="AW225">
            <v>15317</v>
          </cell>
          <cell r="AX225" t="str">
            <v/>
          </cell>
          <cell r="AY225" t="str">
            <v/>
          </cell>
          <cell r="AZ225">
            <v>10619</v>
          </cell>
          <cell r="BA225" t="str">
            <v/>
          </cell>
          <cell r="BB225">
            <v>214.68556874200002</v>
          </cell>
          <cell r="BC225" t="str">
            <v/>
          </cell>
          <cell r="BD225">
            <v>385.32659408300003</v>
          </cell>
          <cell r="BE225" t="str">
            <v/>
          </cell>
          <cell r="BF225">
            <v>771.66779487899987</v>
          </cell>
          <cell r="BG225" t="str">
            <v/>
          </cell>
          <cell r="BH225">
            <v>54</v>
          </cell>
          <cell r="BI225">
            <v>54</v>
          </cell>
          <cell r="BJ225">
            <v>54</v>
          </cell>
        </row>
        <row r="226">
          <cell r="A226" t="str">
            <v>5JW</v>
          </cell>
          <cell r="B226" t="str">
            <v>Q01</v>
          </cell>
          <cell r="C226" t="str">
            <v/>
          </cell>
          <cell r="D226" t="str">
            <v/>
          </cell>
          <cell r="E226" t="str">
            <v/>
          </cell>
          <cell r="F226">
            <v>1</v>
          </cell>
          <cell r="G226">
            <v>1</v>
          </cell>
          <cell r="H226">
            <v>1</v>
          </cell>
          <cell r="J226">
            <v>0</v>
          </cell>
          <cell r="K226">
            <v>6.0261999999999993</v>
          </cell>
          <cell r="L226">
            <v>520.27327079299982</v>
          </cell>
          <cell r="M226" t="str">
            <v/>
          </cell>
          <cell r="N226">
            <v>0</v>
          </cell>
          <cell r="Q226" t="str">
            <v/>
          </cell>
          <cell r="R226" t="str">
            <v/>
          </cell>
          <cell r="S226">
            <v>288</v>
          </cell>
          <cell r="X226">
            <v>1</v>
          </cell>
          <cell r="Y226">
            <v>1</v>
          </cell>
          <cell r="Z226">
            <v>0.95</v>
          </cell>
          <cell r="AA226">
            <v>0</v>
          </cell>
          <cell r="AB226" t="str">
            <v/>
          </cell>
          <cell r="AD226">
            <v>0</v>
          </cell>
          <cell r="AE226">
            <v>102</v>
          </cell>
          <cell r="AF226">
            <v>1</v>
          </cell>
          <cell r="AG226">
            <v>0</v>
          </cell>
          <cell r="AH226" t="str">
            <v/>
          </cell>
          <cell r="AI226">
            <v>2</v>
          </cell>
          <cell r="AJ226">
            <v>46</v>
          </cell>
          <cell r="AK226">
            <v>627.67123900736192</v>
          </cell>
          <cell r="AL226">
            <v>0.14776119402985075</v>
          </cell>
          <cell r="AM226">
            <v>0.22013561087150926</v>
          </cell>
          <cell r="AN226">
            <v>0.33333333333333331</v>
          </cell>
          <cell r="AO226">
            <v>-11460</v>
          </cell>
          <cell r="AQ226">
            <v>37827</v>
          </cell>
          <cell r="AR226" t="str">
            <v/>
          </cell>
          <cell r="AS226">
            <v>19881</v>
          </cell>
          <cell r="AU226">
            <v>32877</v>
          </cell>
          <cell r="AV226" t="str">
            <v/>
          </cell>
          <cell r="AW226">
            <v>28755</v>
          </cell>
          <cell r="AX226" t="str">
            <v/>
          </cell>
          <cell r="AY226" t="str">
            <v/>
          </cell>
          <cell r="AZ226">
            <v>18836</v>
          </cell>
          <cell r="BA226" t="str">
            <v/>
          </cell>
          <cell r="BB226">
            <v>374.86020514399996</v>
          </cell>
          <cell r="BC226" t="str">
            <v/>
          </cell>
          <cell r="BD226">
            <v>641.995441046</v>
          </cell>
          <cell r="BE226" t="str">
            <v/>
          </cell>
          <cell r="BF226">
            <v>1072.063925793</v>
          </cell>
          <cell r="BG226" t="str">
            <v/>
          </cell>
          <cell r="BH226">
            <v>4</v>
          </cell>
          <cell r="BI226">
            <v>0</v>
          </cell>
          <cell r="BJ226">
            <v>0</v>
          </cell>
        </row>
        <row r="227">
          <cell r="A227" t="str">
            <v>5JX</v>
          </cell>
          <cell r="B227" t="str">
            <v>Q14</v>
          </cell>
          <cell r="C227" t="str">
            <v/>
          </cell>
          <cell r="D227" t="str">
            <v/>
          </cell>
          <cell r="E227">
            <v>1</v>
          </cell>
          <cell r="F227">
            <v>0.95624819321437016</v>
          </cell>
          <cell r="G227">
            <v>1</v>
          </cell>
          <cell r="H227">
            <v>0</v>
          </cell>
          <cell r="J227">
            <v>0</v>
          </cell>
          <cell r="K227">
            <v>30.459999967999998</v>
          </cell>
          <cell r="L227">
            <v>141.159999997</v>
          </cell>
          <cell r="M227">
            <v>0</v>
          </cell>
          <cell r="N227">
            <v>0</v>
          </cell>
          <cell r="Q227" t="str">
            <v/>
          </cell>
          <cell r="R227" t="str">
            <v/>
          </cell>
          <cell r="S227">
            <v>312</v>
          </cell>
          <cell r="X227">
            <v>1</v>
          </cell>
          <cell r="Y227">
            <v>1</v>
          </cell>
          <cell r="Z227">
            <v>0.85</v>
          </cell>
          <cell r="AA227">
            <v>0</v>
          </cell>
          <cell r="AB227" t="str">
            <v/>
          </cell>
          <cell r="AD227">
            <v>52</v>
          </cell>
          <cell r="AE227">
            <v>494</v>
          </cell>
          <cell r="AF227">
            <v>0.86011425223377769</v>
          </cell>
          <cell r="AG227">
            <v>0</v>
          </cell>
          <cell r="AH227" t="str">
            <v/>
          </cell>
          <cell r="AI227">
            <v>2</v>
          </cell>
          <cell r="AJ227">
            <v>103</v>
          </cell>
          <cell r="AK227">
            <v>598.85219995009561</v>
          </cell>
          <cell r="AL227">
            <v>0.22061855670103092</v>
          </cell>
          <cell r="AM227">
            <v>0.30201204066642412</v>
          </cell>
          <cell r="AN227">
            <v>0.38</v>
          </cell>
          <cell r="AO227">
            <v>393</v>
          </cell>
          <cell r="AQ227">
            <v>39521</v>
          </cell>
          <cell r="AR227" t="str">
            <v/>
          </cell>
          <cell r="AS227">
            <v>16962</v>
          </cell>
          <cell r="AU227">
            <v>32016</v>
          </cell>
          <cell r="AV227" t="str">
            <v/>
          </cell>
          <cell r="AW227">
            <v>22661</v>
          </cell>
          <cell r="AX227" t="str">
            <v/>
          </cell>
          <cell r="AY227" t="str">
            <v/>
          </cell>
          <cell r="AZ227">
            <v>18015</v>
          </cell>
          <cell r="BA227" t="str">
            <v/>
          </cell>
          <cell r="BB227">
            <v>144.21999970500002</v>
          </cell>
          <cell r="BC227">
            <v>1.3599999700000001</v>
          </cell>
          <cell r="BD227">
            <v>725.38999934599997</v>
          </cell>
          <cell r="BE227">
            <v>0.33999999199999997</v>
          </cell>
          <cell r="BF227">
            <v>1127.2399991</v>
          </cell>
          <cell r="BG227" t="str">
            <v/>
          </cell>
          <cell r="BH227">
            <v>433</v>
          </cell>
          <cell r="BI227">
            <v>449</v>
          </cell>
          <cell r="BJ227">
            <v>5</v>
          </cell>
        </row>
        <row r="228">
          <cell r="A228" t="str">
            <v>5JY</v>
          </cell>
          <cell r="B228" t="str">
            <v>Q14</v>
          </cell>
          <cell r="C228" t="str">
            <v/>
          </cell>
          <cell r="D228" t="str">
            <v/>
          </cell>
          <cell r="E228">
            <v>1</v>
          </cell>
          <cell r="F228">
            <v>1</v>
          </cell>
          <cell r="G228">
            <v>1</v>
          </cell>
          <cell r="H228">
            <v>0</v>
          </cell>
          <cell r="J228">
            <v>0</v>
          </cell>
          <cell r="K228">
            <v>1.729999984</v>
          </cell>
          <cell r="L228">
            <v>245.01</v>
          </cell>
          <cell r="M228" t="str">
            <v/>
          </cell>
          <cell r="N228">
            <v>0</v>
          </cell>
          <cell r="Q228" t="str">
            <v/>
          </cell>
          <cell r="R228" t="str">
            <v/>
          </cell>
          <cell r="S228">
            <v>200</v>
          </cell>
          <cell r="X228">
            <v>1</v>
          </cell>
          <cell r="Y228">
            <v>1</v>
          </cell>
          <cell r="Z228">
            <v>0.90909090909090906</v>
          </cell>
          <cell r="AA228">
            <v>0</v>
          </cell>
          <cell r="AB228" t="str">
            <v/>
          </cell>
          <cell r="AD228">
            <v>0</v>
          </cell>
          <cell r="AE228">
            <v>121</v>
          </cell>
          <cell r="AF228">
            <v>0.88327057557826794</v>
          </cell>
          <cell r="AG228">
            <v>0</v>
          </cell>
          <cell r="AH228" t="str">
            <v/>
          </cell>
          <cell r="AI228">
            <v>2</v>
          </cell>
          <cell r="AJ228">
            <v>400</v>
          </cell>
          <cell r="AK228">
            <v>1119.8132023155131</v>
          </cell>
          <cell r="AL228" t="str">
            <v/>
          </cell>
          <cell r="AM228">
            <v>0.31340089871029236</v>
          </cell>
          <cell r="AN228">
            <v>0.34</v>
          </cell>
          <cell r="AO228">
            <v>558</v>
          </cell>
          <cell r="AQ228">
            <v>26258</v>
          </cell>
          <cell r="AR228" t="str">
            <v/>
          </cell>
          <cell r="AS228">
            <v>11830</v>
          </cell>
          <cell r="AU228">
            <v>24181</v>
          </cell>
          <cell r="AV228" t="str">
            <v/>
          </cell>
          <cell r="AW228">
            <v>17988</v>
          </cell>
          <cell r="AX228" t="str">
            <v/>
          </cell>
          <cell r="AY228" t="str">
            <v/>
          </cell>
          <cell r="AZ228">
            <v>13531</v>
          </cell>
          <cell r="BA228" t="str">
            <v/>
          </cell>
          <cell r="BB228">
            <v>153.021699888</v>
          </cell>
          <cell r="BC228">
            <v>0.67999998500000003</v>
          </cell>
          <cell r="BD228">
            <v>392.288599766</v>
          </cell>
          <cell r="BE228">
            <v>0.16999999599999999</v>
          </cell>
          <cell r="BF228">
            <v>1101.227199703</v>
          </cell>
          <cell r="BG228" t="str">
            <v/>
          </cell>
          <cell r="BH228">
            <v>384</v>
          </cell>
          <cell r="BI228">
            <v>381</v>
          </cell>
          <cell r="BJ228">
            <v>0</v>
          </cell>
        </row>
        <row r="229">
          <cell r="A229" t="str">
            <v>5K1</v>
          </cell>
          <cell r="B229" t="str">
            <v>Q22</v>
          </cell>
          <cell r="C229" t="str">
            <v/>
          </cell>
          <cell r="D229" t="str">
            <v/>
          </cell>
          <cell r="E229">
            <v>1</v>
          </cell>
          <cell r="F229">
            <v>1</v>
          </cell>
          <cell r="G229">
            <v>1</v>
          </cell>
          <cell r="H229">
            <v>0</v>
          </cell>
          <cell r="J229">
            <v>8</v>
          </cell>
          <cell r="K229">
            <v>16.042999999999999</v>
          </cell>
          <cell r="L229">
            <v>240.10983742099998</v>
          </cell>
          <cell r="M229" t="str">
            <v/>
          </cell>
          <cell r="N229">
            <v>0</v>
          </cell>
          <cell r="Q229" t="str">
            <v/>
          </cell>
          <cell r="R229">
            <v>1</v>
          </cell>
          <cell r="S229">
            <v>218</v>
          </cell>
          <cell r="X229">
            <v>1</v>
          </cell>
          <cell r="Y229">
            <v>1</v>
          </cell>
          <cell r="Z229">
            <v>0.96296296296296291</v>
          </cell>
          <cell r="AA229">
            <v>0</v>
          </cell>
          <cell r="AB229" t="str">
            <v/>
          </cell>
          <cell r="AD229">
            <v>68</v>
          </cell>
          <cell r="AE229">
            <v>222</v>
          </cell>
          <cell r="AF229">
            <v>0.96995255666842384</v>
          </cell>
          <cell r="AG229">
            <v>0</v>
          </cell>
          <cell r="AH229" t="str">
            <v/>
          </cell>
          <cell r="AI229">
            <v>2.4</v>
          </cell>
          <cell r="AJ229">
            <v>58</v>
          </cell>
          <cell r="AK229">
            <v>860.32306670339108</v>
          </cell>
          <cell r="AL229">
            <v>0.18960244648318042</v>
          </cell>
          <cell r="AM229">
            <v>0.22367637252722827</v>
          </cell>
          <cell r="AN229">
            <v>0.125</v>
          </cell>
          <cell r="AO229">
            <v>23</v>
          </cell>
          <cell r="AQ229">
            <v>25497</v>
          </cell>
          <cell r="AR229" t="str">
            <v/>
          </cell>
          <cell r="AS229">
            <v>9394</v>
          </cell>
          <cell r="AU229">
            <v>23279</v>
          </cell>
          <cell r="AV229" t="str">
            <v/>
          </cell>
          <cell r="AW229">
            <v>19634</v>
          </cell>
          <cell r="AX229" t="str">
            <v/>
          </cell>
          <cell r="AY229" t="str">
            <v/>
          </cell>
          <cell r="AZ229">
            <v>14310</v>
          </cell>
          <cell r="BA229" t="str">
            <v/>
          </cell>
          <cell r="BB229">
            <v>351.96439999899997</v>
          </cell>
          <cell r="BC229" t="str">
            <v/>
          </cell>
          <cell r="BD229">
            <v>602.05399999999997</v>
          </cell>
          <cell r="BE229">
            <v>5</v>
          </cell>
          <cell r="BF229">
            <v>1153.556299998</v>
          </cell>
          <cell r="BG229" t="str">
            <v/>
          </cell>
          <cell r="BH229">
            <v>1016</v>
          </cell>
          <cell r="BI229">
            <v>740</v>
          </cell>
          <cell r="BJ229">
            <v>276</v>
          </cell>
        </row>
        <row r="230">
          <cell r="A230" t="str">
            <v>5K2</v>
          </cell>
          <cell r="B230" t="str">
            <v>Q22</v>
          </cell>
          <cell r="C230" t="str">
            <v/>
          </cell>
          <cell r="D230" t="str">
            <v/>
          </cell>
          <cell r="E230" t="str">
            <v/>
          </cell>
          <cell r="F230">
            <v>1</v>
          </cell>
          <cell r="G230">
            <v>1</v>
          </cell>
          <cell r="H230">
            <v>0</v>
          </cell>
          <cell r="J230">
            <v>0</v>
          </cell>
          <cell r="K230">
            <v>6.0202000000000009</v>
          </cell>
          <cell r="L230">
            <v>262.23483741799998</v>
          </cell>
          <cell r="M230" t="str">
            <v/>
          </cell>
          <cell r="N230">
            <v>0</v>
          </cell>
          <cell r="Q230" t="str">
            <v/>
          </cell>
          <cell r="R230">
            <v>1</v>
          </cell>
          <cell r="S230">
            <v>222</v>
          </cell>
          <cell r="X230">
            <v>1</v>
          </cell>
          <cell r="Y230">
            <v>1</v>
          </cell>
          <cell r="Z230">
            <v>0.84615384615384615</v>
          </cell>
          <cell r="AA230">
            <v>0</v>
          </cell>
          <cell r="AB230" t="str">
            <v/>
          </cell>
          <cell r="AD230">
            <v>34</v>
          </cell>
          <cell r="AE230">
            <v>575</v>
          </cell>
          <cell r="AF230">
            <v>0.81362196409714893</v>
          </cell>
          <cell r="AG230">
            <v>0</v>
          </cell>
          <cell r="AH230" t="str">
            <v/>
          </cell>
          <cell r="AI230">
            <v>1.2</v>
          </cell>
          <cell r="AJ230">
            <v>15</v>
          </cell>
          <cell r="AK230">
            <v>652.11558427923148</v>
          </cell>
          <cell r="AL230">
            <v>0.15923566878980891</v>
          </cell>
          <cell r="AM230">
            <v>0.23691185803705869</v>
          </cell>
          <cell r="AN230">
            <v>0.1111111111111111</v>
          </cell>
          <cell r="AO230">
            <v>453</v>
          </cell>
          <cell r="AQ230">
            <v>19775</v>
          </cell>
          <cell r="AR230" t="str">
            <v/>
          </cell>
          <cell r="AS230">
            <v>10326</v>
          </cell>
          <cell r="AU230">
            <v>16773</v>
          </cell>
          <cell r="AV230" t="str">
            <v/>
          </cell>
          <cell r="AW230">
            <v>15917</v>
          </cell>
          <cell r="AX230" t="str">
            <v/>
          </cell>
          <cell r="AY230" t="str">
            <v/>
          </cell>
          <cell r="AZ230">
            <v>10483</v>
          </cell>
          <cell r="BA230" t="str">
            <v/>
          </cell>
          <cell r="BB230">
            <v>201.24619999399999</v>
          </cell>
          <cell r="BC230">
            <v>1</v>
          </cell>
          <cell r="BD230">
            <v>320.33939999199998</v>
          </cell>
          <cell r="BE230">
            <v>25</v>
          </cell>
          <cell r="BF230">
            <v>568.65269998300005</v>
          </cell>
          <cell r="BG230" t="str">
            <v/>
          </cell>
          <cell r="BH230">
            <v>180</v>
          </cell>
          <cell r="BI230">
            <v>0</v>
          </cell>
          <cell r="BJ230">
            <v>0</v>
          </cell>
        </row>
        <row r="231">
          <cell r="A231" t="str">
            <v>5K3</v>
          </cell>
          <cell r="B231" t="str">
            <v>Q20</v>
          </cell>
          <cell r="C231" t="str">
            <v/>
          </cell>
          <cell r="D231" t="str">
            <v/>
          </cell>
          <cell r="E231">
            <v>0.99969135802469133</v>
          </cell>
          <cell r="F231">
            <v>1</v>
          </cell>
          <cell r="G231">
            <v>1</v>
          </cell>
          <cell r="H231">
            <v>0</v>
          </cell>
          <cell r="J231">
            <v>0</v>
          </cell>
          <cell r="K231">
            <v>6.0119999999999996</v>
          </cell>
          <cell r="L231">
            <v>1959.066999998</v>
          </cell>
          <cell r="M231" t="str">
            <v/>
          </cell>
          <cell r="N231">
            <v>0</v>
          </cell>
          <cell r="Q231" t="str">
            <v/>
          </cell>
          <cell r="R231" t="str">
            <v/>
          </cell>
          <cell r="S231">
            <v>1</v>
          </cell>
          <cell r="X231">
            <v>0.99245283018867925</v>
          </cell>
          <cell r="Y231">
            <v>1</v>
          </cell>
          <cell r="Z231">
            <v>0.97142857142857142</v>
          </cell>
          <cell r="AA231">
            <v>0</v>
          </cell>
          <cell r="AB231" t="str">
            <v/>
          </cell>
          <cell r="AD231">
            <v>34</v>
          </cell>
          <cell r="AE231">
            <v>126</v>
          </cell>
          <cell r="AF231">
            <v>0.90998313142156106</v>
          </cell>
          <cell r="AG231">
            <v>0</v>
          </cell>
          <cell r="AH231" t="str">
            <v/>
          </cell>
          <cell r="AI231">
            <v>3</v>
          </cell>
          <cell r="AJ231">
            <v>147</v>
          </cell>
          <cell r="AK231">
            <v>896.68746038629615</v>
          </cell>
          <cell r="AL231" t="str">
            <v/>
          </cell>
          <cell r="AM231">
            <v>0.28496960862151993</v>
          </cell>
          <cell r="AN231">
            <v>0.5368421052631579</v>
          </cell>
          <cell r="AO231">
            <v>748</v>
          </cell>
          <cell r="AQ231">
            <v>38357</v>
          </cell>
          <cell r="AR231" t="str">
            <v/>
          </cell>
          <cell r="AS231">
            <v>15062</v>
          </cell>
          <cell r="AU231">
            <v>31602</v>
          </cell>
          <cell r="AV231" t="str">
            <v/>
          </cell>
          <cell r="AW231">
            <v>19352</v>
          </cell>
          <cell r="AX231" t="str">
            <v/>
          </cell>
          <cell r="AY231" t="str">
            <v/>
          </cell>
          <cell r="AZ231">
            <v>16813</v>
          </cell>
          <cell r="BA231" t="str">
            <v/>
          </cell>
          <cell r="BB231">
            <v>352.18639999499999</v>
          </cell>
          <cell r="BC231" t="str">
            <v/>
          </cell>
          <cell r="BD231">
            <v>706.19399999500001</v>
          </cell>
          <cell r="BE231" t="str">
            <v/>
          </cell>
          <cell r="BF231">
            <v>1251.282999993</v>
          </cell>
          <cell r="BG231" t="str">
            <v/>
          </cell>
          <cell r="BH231">
            <v>1061</v>
          </cell>
          <cell r="BI231">
            <v>1053</v>
          </cell>
          <cell r="BJ231">
            <v>0</v>
          </cell>
        </row>
        <row r="232">
          <cell r="A232" t="str">
            <v>5K4</v>
          </cell>
          <cell r="B232" t="str">
            <v>Q20</v>
          </cell>
          <cell r="C232" t="str">
            <v/>
          </cell>
          <cell r="D232" t="str">
            <v/>
          </cell>
          <cell r="E232">
            <v>0.99922148695990654</v>
          </cell>
          <cell r="F232">
            <v>1</v>
          </cell>
          <cell r="G232">
            <v>1</v>
          </cell>
          <cell r="H232">
            <v>0</v>
          </cell>
          <cell r="J232">
            <v>2</v>
          </cell>
          <cell r="K232">
            <v>6.0731916330000004</v>
          </cell>
          <cell r="L232">
            <v>1596.8862485099999</v>
          </cell>
          <cell r="M232" t="str">
            <v/>
          </cell>
          <cell r="N232">
            <v>0</v>
          </cell>
          <cell r="Q232" t="str">
            <v/>
          </cell>
          <cell r="R232" t="str">
            <v/>
          </cell>
          <cell r="S232">
            <v>49</v>
          </cell>
          <cell r="X232">
            <v>0.99248120300751874</v>
          </cell>
          <cell r="Y232">
            <v>0.96491228070175439</v>
          </cell>
          <cell r="Z232">
            <v>0.875</v>
          </cell>
          <cell r="AA232">
            <v>0</v>
          </cell>
          <cell r="AB232" t="str">
            <v/>
          </cell>
          <cell r="AD232">
            <v>11</v>
          </cell>
          <cell r="AE232">
            <v>154</v>
          </cell>
          <cell r="AF232">
            <v>0.44876660341555979</v>
          </cell>
          <cell r="AG232">
            <v>0</v>
          </cell>
          <cell r="AH232" t="str">
            <v/>
          </cell>
          <cell r="AI232">
            <v>0</v>
          </cell>
          <cell r="AJ232">
            <v>0</v>
          </cell>
          <cell r="AK232">
            <v>661.78252521298214</v>
          </cell>
          <cell r="AL232" t="str">
            <v/>
          </cell>
          <cell r="AM232">
            <v>0.29229495278671885</v>
          </cell>
          <cell r="AN232">
            <v>0.47222222222222221</v>
          </cell>
          <cell r="AO232">
            <v>-12612</v>
          </cell>
          <cell r="AQ232">
            <v>37603</v>
          </cell>
          <cell r="AR232" t="str">
            <v/>
          </cell>
          <cell r="AS232">
            <v>14531</v>
          </cell>
          <cell r="AU232">
            <v>29913</v>
          </cell>
          <cell r="AV232" t="str">
            <v/>
          </cell>
          <cell r="AW232">
            <v>18443</v>
          </cell>
          <cell r="AX232" t="str">
            <v/>
          </cell>
          <cell r="AY232" t="str">
            <v/>
          </cell>
          <cell r="AZ232">
            <v>15112</v>
          </cell>
          <cell r="BA232" t="str">
            <v/>
          </cell>
          <cell r="BB232">
            <v>293.507694598</v>
          </cell>
          <cell r="BC232" t="str">
            <v/>
          </cell>
          <cell r="BD232">
            <v>535.76473909600008</v>
          </cell>
          <cell r="BE232" t="str">
            <v/>
          </cell>
          <cell r="BF232">
            <v>930.71215250500006</v>
          </cell>
          <cell r="BG232" t="str">
            <v/>
          </cell>
          <cell r="BH232">
            <v>124</v>
          </cell>
          <cell r="BI232">
            <v>0</v>
          </cell>
          <cell r="BJ232">
            <v>0</v>
          </cell>
        </row>
        <row r="233">
          <cell r="A233" t="str">
            <v>5K5</v>
          </cell>
          <cell r="B233" t="str">
            <v>Q04</v>
          </cell>
          <cell r="C233" t="str">
            <v/>
          </cell>
          <cell r="D233" t="str">
            <v/>
          </cell>
          <cell r="E233" t="str">
            <v/>
          </cell>
          <cell r="F233">
            <v>1</v>
          </cell>
          <cell r="G233">
            <v>1</v>
          </cell>
          <cell r="H233">
            <v>0</v>
          </cell>
          <cell r="J233">
            <v>0</v>
          </cell>
          <cell r="K233">
            <v>375.560297961</v>
          </cell>
          <cell r="L233">
            <v>1620.2098001870002</v>
          </cell>
          <cell r="M233">
            <v>0</v>
          </cell>
          <cell r="N233">
            <v>0</v>
          </cell>
          <cell r="Q233" t="str">
            <v/>
          </cell>
          <cell r="R233" t="str">
            <v/>
          </cell>
          <cell r="S233">
            <v>209</v>
          </cell>
          <cell r="X233">
            <v>1</v>
          </cell>
          <cell r="Y233">
            <v>1</v>
          </cell>
          <cell r="Z233">
            <v>0.94117647058823528</v>
          </cell>
          <cell r="AA233">
            <v>0</v>
          </cell>
          <cell r="AB233" t="str">
            <v/>
          </cell>
          <cell r="AD233">
            <v>5</v>
          </cell>
          <cell r="AE233">
            <v>952</v>
          </cell>
          <cell r="AF233">
            <v>0.74811239014729547</v>
          </cell>
          <cell r="AG233">
            <v>0</v>
          </cell>
          <cell r="AH233" t="str">
            <v/>
          </cell>
          <cell r="AI233">
            <v>2</v>
          </cell>
          <cell r="AJ233">
            <v>16</v>
          </cell>
          <cell r="AK233">
            <v>976.92538207971234</v>
          </cell>
          <cell r="AL233" t="str">
            <v/>
          </cell>
          <cell r="AM233">
            <v>0.35902266136027727</v>
          </cell>
          <cell r="AN233">
            <v>0.75624999999999998</v>
          </cell>
          <cell r="AO233">
            <v>2800</v>
          </cell>
          <cell r="AQ233">
            <v>54232</v>
          </cell>
          <cell r="AR233" t="str">
            <v/>
          </cell>
          <cell r="AS233">
            <v>19957</v>
          </cell>
          <cell r="AU233">
            <v>44945</v>
          </cell>
          <cell r="AV233" t="str">
            <v/>
          </cell>
          <cell r="AW233">
            <v>30619</v>
          </cell>
          <cell r="AX233" t="str">
            <v/>
          </cell>
          <cell r="AY233" t="str">
            <v/>
          </cell>
          <cell r="AZ233">
            <v>25803</v>
          </cell>
          <cell r="BA233" t="str">
            <v/>
          </cell>
          <cell r="BB233">
            <v>582.46242662500003</v>
          </cell>
          <cell r="BC233">
            <v>201.395998999</v>
          </cell>
          <cell r="BD233">
            <v>1079.6732636730001</v>
          </cell>
          <cell r="BE233">
            <v>0.30000000399999999</v>
          </cell>
          <cell r="BF233">
            <v>2913.6584520799997</v>
          </cell>
          <cell r="BG233" t="str">
            <v/>
          </cell>
          <cell r="BH233">
            <v>1554</v>
          </cell>
          <cell r="BI233">
            <v>0</v>
          </cell>
          <cell r="BJ233">
            <v>0</v>
          </cell>
        </row>
        <row r="234">
          <cell r="A234" t="str">
            <v>5K6</v>
          </cell>
          <cell r="B234" t="str">
            <v>Q04</v>
          </cell>
          <cell r="C234" t="str">
            <v/>
          </cell>
          <cell r="D234" t="str">
            <v/>
          </cell>
          <cell r="E234" t="str">
            <v/>
          </cell>
          <cell r="F234">
            <v>1</v>
          </cell>
          <cell r="G234">
            <v>1</v>
          </cell>
          <cell r="H234">
            <v>0</v>
          </cell>
          <cell r="J234">
            <v>1</v>
          </cell>
          <cell r="K234">
            <v>189.79970310600001</v>
          </cell>
          <cell r="L234">
            <v>1303.6521596719999</v>
          </cell>
          <cell r="M234" t="str">
            <v/>
          </cell>
          <cell r="N234">
            <v>0</v>
          </cell>
          <cell r="Q234" t="str">
            <v/>
          </cell>
          <cell r="R234">
            <v>1</v>
          </cell>
          <cell r="S234">
            <v>114</v>
          </cell>
          <cell r="X234">
            <v>1</v>
          </cell>
          <cell r="Y234">
            <v>1</v>
          </cell>
          <cell r="Z234">
            <v>1</v>
          </cell>
          <cell r="AA234">
            <v>0</v>
          </cell>
          <cell r="AB234" t="str">
            <v/>
          </cell>
          <cell r="AD234">
            <v>0</v>
          </cell>
          <cell r="AE234">
            <v>1663</v>
          </cell>
          <cell r="AF234">
            <v>0.74571270514475385</v>
          </cell>
          <cell r="AG234">
            <v>0.14042553191489363</v>
          </cell>
          <cell r="AH234" t="str">
            <v/>
          </cell>
          <cell r="AI234">
            <v>2</v>
          </cell>
          <cell r="AJ234">
            <v>170</v>
          </cell>
          <cell r="AK234">
            <v>699.56468908891429</v>
          </cell>
          <cell r="AL234">
            <v>0.12590799031476999</v>
          </cell>
          <cell r="AM234">
            <v>0.34641047225721888</v>
          </cell>
          <cell r="AN234">
            <v>0.73611111111111116</v>
          </cell>
          <cell r="AO234">
            <v>-9372</v>
          </cell>
          <cell r="AQ234">
            <v>38309</v>
          </cell>
          <cell r="AR234" t="str">
            <v/>
          </cell>
          <cell r="AS234">
            <v>11994</v>
          </cell>
          <cell r="AU234">
            <v>26109</v>
          </cell>
          <cell r="AV234" t="str">
            <v/>
          </cell>
          <cell r="AW234">
            <v>23189</v>
          </cell>
          <cell r="AX234" t="str">
            <v/>
          </cell>
          <cell r="AY234" t="str">
            <v/>
          </cell>
          <cell r="AZ234">
            <v>17204</v>
          </cell>
          <cell r="BA234" t="str">
            <v/>
          </cell>
          <cell r="BB234">
            <v>242.05076290400001</v>
          </cell>
          <cell r="BC234">
            <v>82.104479863999998</v>
          </cell>
          <cell r="BD234">
            <v>581.24871830900008</v>
          </cell>
          <cell r="BE234">
            <v>8.9999997999999998E-2</v>
          </cell>
          <cell r="BF234">
            <v>1785.4375314900001</v>
          </cell>
          <cell r="BG234" t="str">
            <v/>
          </cell>
          <cell r="BH234">
            <v>3253</v>
          </cell>
          <cell r="BI234">
            <v>0</v>
          </cell>
          <cell r="BJ234">
            <v>0</v>
          </cell>
        </row>
        <row r="235">
          <cell r="A235" t="str">
            <v>5K7</v>
          </cell>
          <cell r="B235" t="str">
            <v>Q05</v>
          </cell>
          <cell r="C235" t="str">
            <v/>
          </cell>
          <cell r="D235" t="str">
            <v/>
          </cell>
          <cell r="E235" t="str">
            <v/>
          </cell>
          <cell r="F235">
            <v>1</v>
          </cell>
          <cell r="G235">
            <v>1</v>
          </cell>
          <cell r="H235">
            <v>0</v>
          </cell>
          <cell r="J235">
            <v>0</v>
          </cell>
          <cell r="K235">
            <v>40.786100134000002</v>
          </cell>
          <cell r="L235">
            <v>269.27960099899997</v>
          </cell>
          <cell r="M235" t="str">
            <v/>
          </cell>
          <cell r="N235">
            <v>1</v>
          </cell>
          <cell r="Q235" t="str">
            <v/>
          </cell>
          <cell r="R235" t="str">
            <v/>
          </cell>
          <cell r="S235">
            <v>73</v>
          </cell>
          <cell r="X235">
            <v>1</v>
          </cell>
          <cell r="Y235">
            <v>1</v>
          </cell>
          <cell r="Z235">
            <v>1</v>
          </cell>
          <cell r="AA235">
            <v>0</v>
          </cell>
          <cell r="AB235" t="str">
            <v/>
          </cell>
          <cell r="AD235">
            <v>118</v>
          </cell>
          <cell r="AE235">
            <v>1228</v>
          </cell>
          <cell r="AF235">
            <v>0.51483805324741394</v>
          </cell>
          <cell r="AG235">
            <v>0</v>
          </cell>
          <cell r="AH235" t="str">
            <v/>
          </cell>
          <cell r="AI235">
            <v>5</v>
          </cell>
          <cell r="AJ235">
            <v>250</v>
          </cell>
          <cell r="AK235">
            <v>835.80746244903116</v>
          </cell>
          <cell r="AL235">
            <v>6.5989847715736044E-2</v>
          </cell>
          <cell r="AM235">
            <v>0.27059045755496036</v>
          </cell>
          <cell r="AN235">
            <v>0.55833333333333335</v>
          </cell>
          <cell r="AO235">
            <v>175</v>
          </cell>
          <cell r="AQ235">
            <v>49086</v>
          </cell>
          <cell r="AR235" t="str">
            <v/>
          </cell>
          <cell r="AS235">
            <v>20063</v>
          </cell>
          <cell r="AU235">
            <v>39135</v>
          </cell>
          <cell r="AV235" t="str">
            <v/>
          </cell>
          <cell r="AW235">
            <v>15641</v>
          </cell>
          <cell r="AX235" t="str">
            <v/>
          </cell>
          <cell r="AY235" t="str">
            <v/>
          </cell>
          <cell r="AZ235">
            <v>17433</v>
          </cell>
          <cell r="BA235" t="str">
            <v/>
          </cell>
          <cell r="BB235">
            <v>105.84169106499999</v>
          </cell>
          <cell r="BC235" t="str">
            <v/>
          </cell>
          <cell r="BD235">
            <v>174.20621816700003</v>
          </cell>
          <cell r="BE235" t="str">
            <v/>
          </cell>
          <cell r="BF235">
            <v>241.91947877199996</v>
          </cell>
          <cell r="BG235" t="str">
            <v/>
          </cell>
          <cell r="BH235">
            <v>102</v>
          </cell>
          <cell r="BI235">
            <v>0</v>
          </cell>
          <cell r="BJ235">
            <v>0</v>
          </cell>
        </row>
        <row r="236">
          <cell r="A236" t="str">
            <v>5K8</v>
          </cell>
          <cell r="B236" t="str">
            <v>Q05</v>
          </cell>
          <cell r="C236" t="str">
            <v/>
          </cell>
          <cell r="D236" t="str">
            <v/>
          </cell>
          <cell r="E236" t="str">
            <v/>
          </cell>
          <cell r="F236">
            <v>1</v>
          </cell>
          <cell r="G236">
            <v>1</v>
          </cell>
          <cell r="H236">
            <v>0</v>
          </cell>
          <cell r="J236">
            <v>1</v>
          </cell>
          <cell r="K236">
            <v>92.116100034000013</v>
          </cell>
          <cell r="L236">
            <v>301.06310033499994</v>
          </cell>
          <cell r="M236" t="str">
            <v/>
          </cell>
          <cell r="N236">
            <v>0</v>
          </cell>
          <cell r="Q236" t="str">
            <v/>
          </cell>
          <cell r="R236" t="str">
            <v/>
          </cell>
          <cell r="S236">
            <v>30</v>
          </cell>
          <cell r="X236">
            <v>1</v>
          </cell>
          <cell r="Y236">
            <v>1</v>
          </cell>
          <cell r="Z236">
            <v>1</v>
          </cell>
          <cell r="AA236">
            <v>0</v>
          </cell>
          <cell r="AB236" t="str">
            <v/>
          </cell>
          <cell r="AD236">
            <v>109</v>
          </cell>
          <cell r="AE236">
            <v>1487</v>
          </cell>
          <cell r="AF236">
            <v>0.94586937071279453</v>
          </cell>
          <cell r="AG236">
            <v>0</v>
          </cell>
          <cell r="AH236" t="str">
            <v/>
          </cell>
          <cell r="AI236">
            <v>4</v>
          </cell>
          <cell r="AJ236">
            <v>163</v>
          </cell>
          <cell r="AK236">
            <v>1300.4258743838236</v>
          </cell>
          <cell r="AL236">
            <v>0.1259124087591241</v>
          </cell>
          <cell r="AM236">
            <v>0.29065245106213589</v>
          </cell>
          <cell r="AN236">
            <v>0.64</v>
          </cell>
          <cell r="AO236">
            <v>70</v>
          </cell>
          <cell r="AQ236">
            <v>46206</v>
          </cell>
          <cell r="AR236" t="str">
            <v/>
          </cell>
          <cell r="AS236">
            <v>26147</v>
          </cell>
          <cell r="AU236">
            <v>36915</v>
          </cell>
          <cell r="AV236" t="str">
            <v/>
          </cell>
          <cell r="AW236">
            <v>15482</v>
          </cell>
          <cell r="AX236" t="str">
            <v/>
          </cell>
          <cell r="AY236" t="str">
            <v/>
          </cell>
          <cell r="AZ236">
            <v>14483</v>
          </cell>
          <cell r="BA236" t="str">
            <v/>
          </cell>
          <cell r="BB236">
            <v>203.768616307</v>
          </cell>
          <cell r="BC236" t="str">
            <v/>
          </cell>
          <cell r="BD236">
            <v>289.14199239499999</v>
          </cell>
          <cell r="BE236" t="str">
            <v/>
          </cell>
          <cell r="BF236">
            <v>783.16309331000002</v>
          </cell>
          <cell r="BG236">
            <v>0.15300000799999999</v>
          </cell>
          <cell r="BH236">
            <v>0</v>
          </cell>
          <cell r="BI236">
            <v>69</v>
          </cell>
          <cell r="BJ236">
            <v>0</v>
          </cell>
        </row>
        <row r="237">
          <cell r="A237" t="str">
            <v>5K9</v>
          </cell>
          <cell r="B237" t="str">
            <v>Q08</v>
          </cell>
          <cell r="C237" t="str">
            <v/>
          </cell>
          <cell r="D237" t="str">
            <v/>
          </cell>
          <cell r="E237" t="str">
            <v/>
          </cell>
          <cell r="F237">
            <v>1</v>
          </cell>
          <cell r="G237">
            <v>1</v>
          </cell>
          <cell r="H237">
            <v>0</v>
          </cell>
          <cell r="J237">
            <v>58</v>
          </cell>
          <cell r="K237">
            <v>263.57067367500002</v>
          </cell>
          <cell r="L237">
            <v>3009.2696907150012</v>
          </cell>
          <cell r="M237">
            <v>0</v>
          </cell>
          <cell r="N237">
            <v>0</v>
          </cell>
          <cell r="Q237" t="str">
            <v/>
          </cell>
          <cell r="R237" t="str">
            <v/>
          </cell>
          <cell r="S237">
            <v>785</v>
          </cell>
          <cell r="X237">
            <v>1</v>
          </cell>
          <cell r="Y237">
            <v>1</v>
          </cell>
          <cell r="Z237">
            <v>0.93548387096774188</v>
          </cell>
          <cell r="AA237">
            <v>0</v>
          </cell>
          <cell r="AB237" t="str">
            <v/>
          </cell>
          <cell r="AD237">
            <v>82</v>
          </cell>
          <cell r="AE237">
            <v>673</v>
          </cell>
          <cell r="AF237">
            <v>0.81401930193745009</v>
          </cell>
          <cell r="AG237">
            <v>0</v>
          </cell>
          <cell r="AH237" t="str">
            <v/>
          </cell>
          <cell r="AI237">
            <v>1</v>
          </cell>
          <cell r="AJ237">
            <v>272</v>
          </cell>
          <cell r="AK237">
            <v>531.89709965543773</v>
          </cell>
          <cell r="AL237" t="str">
            <v/>
          </cell>
          <cell r="AM237">
            <v>0.22012679917751884</v>
          </cell>
          <cell r="AN237">
            <v>0.6428571428571429</v>
          </cell>
          <cell r="AO237">
            <v>102</v>
          </cell>
          <cell r="AQ237">
            <v>55335</v>
          </cell>
          <cell r="AR237" t="str">
            <v/>
          </cell>
          <cell r="AS237">
            <v>25315</v>
          </cell>
          <cell r="AU237">
            <v>46487</v>
          </cell>
          <cell r="AV237" t="str">
            <v/>
          </cell>
          <cell r="AW237">
            <v>33105</v>
          </cell>
          <cell r="AX237" t="str">
            <v/>
          </cell>
          <cell r="AY237" t="str">
            <v/>
          </cell>
          <cell r="AZ237">
            <v>27945</v>
          </cell>
          <cell r="BA237" t="str">
            <v/>
          </cell>
          <cell r="BB237">
            <v>608.00361191800005</v>
          </cell>
          <cell r="BC237" t="str">
            <v/>
          </cell>
          <cell r="BD237">
            <v>1304.6460319210003</v>
          </cell>
          <cell r="BE237" t="str">
            <v/>
          </cell>
          <cell r="BF237">
            <v>2168.0059222509999</v>
          </cell>
          <cell r="BG237" t="str">
            <v/>
          </cell>
          <cell r="BH237">
            <v>428</v>
          </cell>
          <cell r="BI237">
            <v>0</v>
          </cell>
          <cell r="BJ237">
            <v>0</v>
          </cell>
        </row>
        <row r="238">
          <cell r="A238" t="str">
            <v>5KA</v>
          </cell>
          <cell r="B238" t="str">
            <v>Q10</v>
          </cell>
          <cell r="C238" t="str">
            <v/>
          </cell>
          <cell r="D238" t="str">
            <v/>
          </cell>
          <cell r="E238" t="str">
            <v/>
          </cell>
          <cell r="F238">
            <v>1</v>
          </cell>
          <cell r="G238">
            <v>1</v>
          </cell>
          <cell r="H238">
            <v>0</v>
          </cell>
          <cell r="J238">
            <v>0</v>
          </cell>
          <cell r="K238">
            <v>9</v>
          </cell>
          <cell r="L238">
            <v>37</v>
          </cell>
          <cell r="M238" t="str">
            <v/>
          </cell>
          <cell r="N238">
            <v>0</v>
          </cell>
          <cell r="Q238" t="str">
            <v/>
          </cell>
          <cell r="R238" t="str">
            <v/>
          </cell>
          <cell r="S238">
            <v>181</v>
          </cell>
          <cell r="X238">
            <v>1</v>
          </cell>
          <cell r="Y238">
            <v>1</v>
          </cell>
          <cell r="Z238">
            <v>1</v>
          </cell>
          <cell r="AA238">
            <v>0</v>
          </cell>
          <cell r="AB238" t="str">
            <v/>
          </cell>
          <cell r="AD238">
            <v>26</v>
          </cell>
          <cell r="AE238">
            <v>304</v>
          </cell>
          <cell r="AF238">
            <v>1</v>
          </cell>
          <cell r="AG238">
            <v>0</v>
          </cell>
          <cell r="AH238" t="str">
            <v/>
          </cell>
          <cell r="AI238">
            <v>2</v>
          </cell>
          <cell r="AJ238">
            <v>40</v>
          </cell>
          <cell r="AK238">
            <v>868.19934313865485</v>
          </cell>
          <cell r="AL238">
            <v>0.25688073394495414</v>
          </cell>
          <cell r="AM238">
            <v>3.1386028427740291E-2</v>
          </cell>
          <cell r="AN238">
            <v>0.46153846153846156</v>
          </cell>
          <cell r="AO238">
            <v>-916</v>
          </cell>
          <cell r="AQ238">
            <v>16934</v>
          </cell>
          <cell r="AR238" t="str">
            <v/>
          </cell>
          <cell r="AS238">
            <v>8938</v>
          </cell>
          <cell r="AU238">
            <v>14212</v>
          </cell>
          <cell r="AV238" t="str">
            <v/>
          </cell>
          <cell r="AW238">
            <v>9703</v>
          </cell>
          <cell r="AX238" t="str">
            <v/>
          </cell>
          <cell r="AY238" t="str">
            <v/>
          </cell>
          <cell r="AZ238">
            <v>9734</v>
          </cell>
          <cell r="BA238" t="str">
            <v/>
          </cell>
          <cell r="BB238">
            <v>169.19880002600001</v>
          </cell>
          <cell r="BC238">
            <v>32</v>
          </cell>
          <cell r="BD238">
            <v>312.34680003099999</v>
          </cell>
          <cell r="BE238" t="str">
            <v/>
          </cell>
          <cell r="BF238">
            <v>604.44840006999993</v>
          </cell>
          <cell r="BG238" t="str">
            <v/>
          </cell>
          <cell r="BH238">
            <v>17</v>
          </cell>
          <cell r="BI238">
            <v>16</v>
          </cell>
          <cell r="BJ238">
            <v>1</v>
          </cell>
        </row>
        <row r="239">
          <cell r="A239" t="str">
            <v>5KC</v>
          </cell>
          <cell r="B239" t="str">
            <v>Q10</v>
          </cell>
          <cell r="C239" t="str">
            <v/>
          </cell>
          <cell r="D239" t="str">
            <v/>
          </cell>
          <cell r="E239" t="str">
            <v/>
          </cell>
          <cell r="F239">
            <v>1</v>
          </cell>
          <cell r="G239">
            <v>1</v>
          </cell>
          <cell r="H239">
            <v>0</v>
          </cell>
          <cell r="J239">
            <v>0</v>
          </cell>
          <cell r="K239">
            <v>11</v>
          </cell>
          <cell r="L239">
            <v>78</v>
          </cell>
          <cell r="M239" t="str">
            <v/>
          </cell>
          <cell r="N239">
            <v>0</v>
          </cell>
          <cell r="Q239" t="str">
            <v/>
          </cell>
          <cell r="R239" t="str">
            <v/>
          </cell>
          <cell r="S239">
            <v>289</v>
          </cell>
          <cell r="X239">
            <v>1</v>
          </cell>
          <cell r="Y239">
            <v>1</v>
          </cell>
          <cell r="Z239">
            <v>0.875</v>
          </cell>
          <cell r="AA239">
            <v>0</v>
          </cell>
          <cell r="AB239" t="str">
            <v/>
          </cell>
          <cell r="AD239">
            <v>28</v>
          </cell>
          <cell r="AE239">
            <v>508</v>
          </cell>
          <cell r="AF239">
            <v>0.85811192764273603</v>
          </cell>
          <cell r="AG239">
            <v>0</v>
          </cell>
          <cell r="AH239" t="str">
            <v/>
          </cell>
          <cell r="AI239">
            <v>4</v>
          </cell>
          <cell r="AJ239">
            <v>51</v>
          </cell>
          <cell r="AK239">
            <v>871.77563862149441</v>
          </cell>
          <cell r="AL239">
            <v>0.20597014925373133</v>
          </cell>
          <cell r="AM239">
            <v>0.29619492208490061</v>
          </cell>
          <cell r="AN239">
            <v>0.54285714285714282</v>
          </cell>
          <cell r="AO239">
            <v>-2914</v>
          </cell>
          <cell r="AQ239">
            <v>28359</v>
          </cell>
          <cell r="AR239" t="str">
            <v/>
          </cell>
          <cell r="AS239">
            <v>14668</v>
          </cell>
          <cell r="AU239">
            <v>24020</v>
          </cell>
          <cell r="AV239" t="str">
            <v/>
          </cell>
          <cell r="AW239">
            <v>16508</v>
          </cell>
          <cell r="AX239" t="str">
            <v/>
          </cell>
          <cell r="AY239" t="str">
            <v/>
          </cell>
          <cell r="AZ239">
            <v>16265</v>
          </cell>
          <cell r="BA239" t="str">
            <v/>
          </cell>
          <cell r="BB239">
            <v>329.23620046999997</v>
          </cell>
          <cell r="BC239">
            <v>34</v>
          </cell>
          <cell r="BD239">
            <v>613.93820056999994</v>
          </cell>
          <cell r="BE239" t="str">
            <v/>
          </cell>
          <cell r="BF239">
            <v>1131.00660131</v>
          </cell>
          <cell r="BG239" t="str">
            <v/>
          </cell>
          <cell r="BH239">
            <v>3</v>
          </cell>
          <cell r="BI239">
            <v>1</v>
          </cell>
          <cell r="BJ239">
            <v>1</v>
          </cell>
        </row>
        <row r="240">
          <cell r="A240" t="str">
            <v>5KD</v>
          </cell>
          <cell r="B240" t="str">
            <v>Q10</v>
          </cell>
          <cell r="C240" t="str">
            <v/>
          </cell>
          <cell r="D240" t="str">
            <v/>
          </cell>
          <cell r="E240" t="str">
            <v/>
          </cell>
          <cell r="F240">
            <v>1</v>
          </cell>
          <cell r="G240">
            <v>1</v>
          </cell>
          <cell r="H240">
            <v>0</v>
          </cell>
          <cell r="J240">
            <v>0</v>
          </cell>
          <cell r="K240">
            <v>83</v>
          </cell>
          <cell r="L240">
            <v>266</v>
          </cell>
          <cell r="M240" t="str">
            <v/>
          </cell>
          <cell r="N240">
            <v>0</v>
          </cell>
          <cell r="Q240" t="str">
            <v/>
          </cell>
          <cell r="R240" t="str">
            <v/>
          </cell>
          <cell r="S240">
            <v>179</v>
          </cell>
          <cell r="X240">
            <v>1</v>
          </cell>
          <cell r="Y240">
            <v>1</v>
          </cell>
          <cell r="Z240">
            <v>0.92307692307692313</v>
          </cell>
          <cell r="AA240">
            <v>0</v>
          </cell>
          <cell r="AB240" t="str">
            <v/>
          </cell>
          <cell r="AD240">
            <v>44</v>
          </cell>
          <cell r="AE240">
            <v>196</v>
          </cell>
          <cell r="AF240">
            <v>0.86844296419650291</v>
          </cell>
          <cell r="AG240">
            <v>0</v>
          </cell>
          <cell r="AH240" t="str">
            <v/>
          </cell>
          <cell r="AI240">
            <v>5</v>
          </cell>
          <cell r="AJ240">
            <v>293</v>
          </cell>
          <cell r="AK240">
            <v>1807.883822996497</v>
          </cell>
          <cell r="AL240">
            <v>0.30241935483870969</v>
          </cell>
          <cell r="AM240">
            <v>0.33148162949937388</v>
          </cell>
          <cell r="AN240">
            <v>0.47619047619047616</v>
          </cell>
          <cell r="AO240">
            <v>188</v>
          </cell>
          <cell r="AQ240">
            <v>16856</v>
          </cell>
          <cell r="AR240" t="str">
            <v/>
          </cell>
          <cell r="AS240">
            <v>9736</v>
          </cell>
          <cell r="AU240">
            <v>16608</v>
          </cell>
          <cell r="AV240" t="str">
            <v/>
          </cell>
          <cell r="AW240">
            <v>13239</v>
          </cell>
          <cell r="AX240" t="str">
            <v/>
          </cell>
          <cell r="AY240" t="str">
            <v/>
          </cell>
          <cell r="AZ240">
            <v>11688</v>
          </cell>
          <cell r="BA240" t="str">
            <v/>
          </cell>
          <cell r="BB240">
            <v>211.45820003199998</v>
          </cell>
          <cell r="BC240">
            <v>96</v>
          </cell>
          <cell r="BD240">
            <v>390.78020004000001</v>
          </cell>
          <cell r="BE240" t="str">
            <v/>
          </cell>
          <cell r="BF240">
            <v>642.05260008999994</v>
          </cell>
          <cell r="BG240" t="str">
            <v/>
          </cell>
          <cell r="BH240">
            <v>81</v>
          </cell>
          <cell r="BI240">
            <v>70</v>
          </cell>
          <cell r="BJ240">
            <v>10</v>
          </cell>
        </row>
        <row r="241">
          <cell r="A241" t="str">
            <v>5KE</v>
          </cell>
          <cell r="B241" t="str">
            <v>Q10</v>
          </cell>
          <cell r="C241" t="str">
            <v/>
          </cell>
          <cell r="D241" t="str">
            <v/>
          </cell>
          <cell r="E241" t="str">
            <v/>
          </cell>
          <cell r="F241">
            <v>1</v>
          </cell>
          <cell r="G241">
            <v>1</v>
          </cell>
          <cell r="H241">
            <v>0</v>
          </cell>
          <cell r="J241">
            <v>0</v>
          </cell>
          <cell r="K241">
            <v>27</v>
          </cell>
          <cell r="L241">
            <v>52</v>
          </cell>
          <cell r="M241" t="str">
            <v/>
          </cell>
          <cell r="N241">
            <v>0</v>
          </cell>
          <cell r="Q241" t="str">
            <v/>
          </cell>
          <cell r="R241" t="str">
            <v/>
          </cell>
          <cell r="S241">
            <v>276</v>
          </cell>
          <cell r="X241">
            <v>1</v>
          </cell>
          <cell r="Y241">
            <v>0.91666666666666663</v>
          </cell>
          <cell r="Z241">
            <v>0.92307692307692313</v>
          </cell>
          <cell r="AA241">
            <v>0</v>
          </cell>
          <cell r="AB241" t="str">
            <v/>
          </cell>
          <cell r="AD241">
            <v>22</v>
          </cell>
          <cell r="AE241">
            <v>672</v>
          </cell>
          <cell r="AF241">
            <v>1</v>
          </cell>
          <cell r="AG241">
            <v>0</v>
          </cell>
          <cell r="AH241" t="str">
            <v/>
          </cell>
          <cell r="AI241">
            <v>1</v>
          </cell>
          <cell r="AJ241">
            <v>82</v>
          </cell>
          <cell r="AK241">
            <v>1270.1997036200692</v>
          </cell>
          <cell r="AL241">
            <v>0.27241379310344827</v>
          </cell>
          <cell r="AM241">
            <v>0.27726749287124369</v>
          </cell>
          <cell r="AN241">
            <v>0.15384615384615385</v>
          </cell>
          <cell r="AO241">
            <v>-3723</v>
          </cell>
          <cell r="AQ241">
            <v>17650</v>
          </cell>
          <cell r="AR241" t="str">
            <v/>
          </cell>
          <cell r="AS241">
            <v>8541</v>
          </cell>
          <cell r="AU241">
            <v>14816</v>
          </cell>
          <cell r="AV241" t="str">
            <v/>
          </cell>
          <cell r="AW241">
            <v>9963</v>
          </cell>
          <cell r="AX241" t="str">
            <v/>
          </cell>
          <cell r="AY241" t="str">
            <v/>
          </cell>
          <cell r="AZ241">
            <v>9859</v>
          </cell>
          <cell r="BA241" t="str">
            <v/>
          </cell>
          <cell r="BB241">
            <v>251.63400003000001</v>
          </cell>
          <cell r="BC241">
            <v>138</v>
          </cell>
          <cell r="BD241">
            <v>536.77400003699995</v>
          </cell>
          <cell r="BE241" t="str">
            <v/>
          </cell>
          <cell r="BF241">
            <v>983.76200008399996</v>
          </cell>
          <cell r="BG241" t="str">
            <v/>
          </cell>
          <cell r="BH241">
            <v>60</v>
          </cell>
          <cell r="BI241">
            <v>40</v>
          </cell>
          <cell r="BJ241">
            <v>20</v>
          </cell>
        </row>
        <row r="242">
          <cell r="A242" t="str">
            <v>5KF</v>
          </cell>
          <cell r="B242" t="str">
            <v>Q09</v>
          </cell>
          <cell r="C242" t="str">
            <v/>
          </cell>
          <cell r="D242" t="str">
            <v/>
          </cell>
          <cell r="E242">
            <v>1</v>
          </cell>
          <cell r="F242">
            <v>1</v>
          </cell>
          <cell r="G242">
            <v>1</v>
          </cell>
          <cell r="H242">
            <v>0</v>
          </cell>
          <cell r="J242">
            <v>0</v>
          </cell>
          <cell r="K242">
            <v>27</v>
          </cell>
          <cell r="L242">
            <v>41</v>
          </cell>
          <cell r="M242" t="str">
            <v/>
          </cell>
          <cell r="N242">
            <v>0</v>
          </cell>
          <cell r="Q242" t="str">
            <v/>
          </cell>
          <cell r="R242" t="str">
            <v/>
          </cell>
          <cell r="S242">
            <v>112</v>
          </cell>
          <cell r="X242">
            <v>0.9971830985915493</v>
          </cell>
          <cell r="Y242">
            <v>1</v>
          </cell>
          <cell r="Z242">
            <v>0.88571428571428568</v>
          </cell>
          <cell r="AA242">
            <v>0</v>
          </cell>
          <cell r="AB242" t="str">
            <v/>
          </cell>
          <cell r="AD242">
            <v>47</v>
          </cell>
          <cell r="AE242">
            <v>746</v>
          </cell>
          <cell r="AF242">
            <v>0.80199487801590508</v>
          </cell>
          <cell r="AG242">
            <v>0</v>
          </cell>
          <cell r="AH242" t="str">
            <v/>
          </cell>
          <cell r="AI242">
            <v>4</v>
          </cell>
          <cell r="AJ242">
            <v>136</v>
          </cell>
          <cell r="AK242">
            <v>982.42549939962896</v>
          </cell>
          <cell r="AL242">
            <v>0.25</v>
          </cell>
          <cell r="AM242">
            <v>0.32661375155398298</v>
          </cell>
          <cell r="AN242">
            <v>0.47222222222222221</v>
          </cell>
          <cell r="AO242">
            <v>12</v>
          </cell>
          <cell r="AQ242">
            <v>46509</v>
          </cell>
          <cell r="AR242" t="str">
            <v/>
          </cell>
          <cell r="AS242">
            <v>25536</v>
          </cell>
          <cell r="AU242">
            <v>38436</v>
          </cell>
          <cell r="AV242" t="str">
            <v/>
          </cell>
          <cell r="AW242">
            <v>20794</v>
          </cell>
          <cell r="AX242" t="str">
            <v/>
          </cell>
          <cell r="AY242" t="str">
            <v/>
          </cell>
          <cell r="AZ242">
            <v>24951</v>
          </cell>
          <cell r="BA242" t="str">
            <v/>
          </cell>
          <cell r="BB242">
            <v>753.9980018</v>
          </cell>
          <cell r="BC242">
            <v>63</v>
          </cell>
          <cell r="BD242">
            <v>840.57800220000001</v>
          </cell>
          <cell r="BE242" t="str">
            <v/>
          </cell>
          <cell r="BF242">
            <v>1702.4140050000001</v>
          </cell>
          <cell r="BG242" t="str">
            <v/>
          </cell>
          <cell r="BH242">
            <v>57</v>
          </cell>
          <cell r="BI242">
            <v>57</v>
          </cell>
          <cell r="BJ242">
            <v>0</v>
          </cell>
        </row>
        <row r="243">
          <cell r="A243" t="str">
            <v>5KG</v>
          </cell>
          <cell r="B243" t="str">
            <v>Q09</v>
          </cell>
          <cell r="C243" t="str">
            <v/>
          </cell>
          <cell r="D243" t="str">
            <v/>
          </cell>
          <cell r="E243" t="str">
            <v/>
          </cell>
          <cell r="F243">
            <v>1</v>
          </cell>
          <cell r="G243">
            <v>1</v>
          </cell>
          <cell r="H243">
            <v>0</v>
          </cell>
          <cell r="J243">
            <v>0</v>
          </cell>
          <cell r="K243">
            <v>55</v>
          </cell>
          <cell r="L243">
            <v>85</v>
          </cell>
          <cell r="M243" t="str">
            <v/>
          </cell>
          <cell r="N243">
            <v>0</v>
          </cell>
          <cell r="Q243" t="str">
            <v/>
          </cell>
          <cell r="R243" t="str">
            <v/>
          </cell>
          <cell r="S243">
            <v>720</v>
          </cell>
          <cell r="X243">
            <v>1</v>
          </cell>
          <cell r="Y243">
            <v>0.98734177215189878</v>
          </cell>
          <cell r="Z243">
            <v>0.84090909090909094</v>
          </cell>
          <cell r="AA243">
            <v>0</v>
          </cell>
          <cell r="AB243" t="str">
            <v/>
          </cell>
          <cell r="AD243">
            <v>47</v>
          </cell>
          <cell r="AE243">
            <v>588</v>
          </cell>
          <cell r="AF243">
            <v>0.97040101845957993</v>
          </cell>
          <cell r="AG243">
            <v>0</v>
          </cell>
          <cell r="AH243" t="str">
            <v/>
          </cell>
          <cell r="AI243">
            <v>9</v>
          </cell>
          <cell r="AJ243">
            <v>235</v>
          </cell>
          <cell r="AK243">
            <v>1244.7558144271111</v>
          </cell>
          <cell r="AL243">
            <v>0.29289940828402367</v>
          </cell>
          <cell r="AM243">
            <v>0.32844834939861811</v>
          </cell>
          <cell r="AN243">
            <v>0.37931034482758619</v>
          </cell>
          <cell r="AO243">
            <v>6</v>
          </cell>
          <cell r="AQ243">
            <v>35504</v>
          </cell>
          <cell r="AR243" t="str">
            <v/>
          </cell>
          <cell r="AS243">
            <v>15678</v>
          </cell>
          <cell r="AU243">
            <v>29004</v>
          </cell>
          <cell r="AV243" t="str">
            <v/>
          </cell>
          <cell r="AW243">
            <v>25881</v>
          </cell>
          <cell r="AX243" t="str">
            <v/>
          </cell>
          <cell r="AY243" t="str">
            <v/>
          </cell>
          <cell r="AZ243">
            <v>16382</v>
          </cell>
          <cell r="BA243" t="str">
            <v/>
          </cell>
          <cell r="BB243">
            <v>443.26779943999998</v>
          </cell>
          <cell r="BC243">
            <v>17</v>
          </cell>
          <cell r="BD243">
            <v>648.40579932000003</v>
          </cell>
          <cell r="BE243" t="str">
            <v/>
          </cell>
          <cell r="BF243">
            <v>1269.66539846</v>
          </cell>
          <cell r="BG243" t="str">
            <v/>
          </cell>
          <cell r="BH243">
            <v>96</v>
          </cell>
          <cell r="BI243">
            <v>96</v>
          </cell>
          <cell r="BJ243">
            <v>0</v>
          </cell>
        </row>
        <row r="244">
          <cell r="A244" t="str">
            <v>5KH</v>
          </cell>
          <cell r="B244" t="str">
            <v>Q11</v>
          </cell>
          <cell r="C244" t="str">
            <v/>
          </cell>
          <cell r="D244" t="str">
            <v/>
          </cell>
          <cell r="E244">
            <v>1</v>
          </cell>
          <cell r="F244">
            <v>1</v>
          </cell>
          <cell r="G244">
            <v>1</v>
          </cell>
          <cell r="H244">
            <v>0</v>
          </cell>
          <cell r="J244">
            <v>0</v>
          </cell>
          <cell r="K244">
            <v>10</v>
          </cell>
          <cell r="L244">
            <v>19.511827903000004</v>
          </cell>
          <cell r="M244">
            <v>0</v>
          </cell>
          <cell r="N244">
            <v>0</v>
          </cell>
          <cell r="Q244" t="str">
            <v/>
          </cell>
          <cell r="R244">
            <v>1</v>
          </cell>
          <cell r="S244">
            <v>249</v>
          </cell>
          <cell r="X244">
            <v>1</v>
          </cell>
          <cell r="Y244">
            <v>0.95</v>
          </cell>
          <cell r="Z244">
            <v>0.94117647058823528</v>
          </cell>
          <cell r="AA244">
            <v>0</v>
          </cell>
          <cell r="AB244" t="str">
            <v/>
          </cell>
          <cell r="AD244">
            <v>18</v>
          </cell>
          <cell r="AE244">
            <v>105</v>
          </cell>
          <cell r="AF244">
            <v>0.90515222482435598</v>
          </cell>
          <cell r="AG244">
            <v>0</v>
          </cell>
          <cell r="AH244" t="str">
            <v/>
          </cell>
          <cell r="AI244">
            <v>0</v>
          </cell>
          <cell r="AJ244">
            <v>84</v>
          </cell>
          <cell r="AK244">
            <v>717.93316143384402</v>
          </cell>
          <cell r="AL244">
            <v>0.10884353741496598</v>
          </cell>
          <cell r="AM244">
            <v>0.19992177592357746</v>
          </cell>
          <cell r="AN244">
            <v>0.2</v>
          </cell>
          <cell r="AO244">
            <v>-4505</v>
          </cell>
          <cell r="AQ244">
            <v>19407</v>
          </cell>
          <cell r="AR244" t="str">
            <v/>
          </cell>
          <cell r="AS244">
            <v>9685</v>
          </cell>
          <cell r="AU244">
            <v>16654</v>
          </cell>
          <cell r="AV244" t="str">
            <v/>
          </cell>
          <cell r="AW244">
            <v>14013</v>
          </cell>
          <cell r="AX244" t="str">
            <v/>
          </cell>
          <cell r="AY244" t="str">
            <v/>
          </cell>
          <cell r="AZ244">
            <v>11264</v>
          </cell>
          <cell r="BA244" t="str">
            <v/>
          </cell>
          <cell r="BB244">
            <v>231.57810392599998</v>
          </cell>
          <cell r="BC244">
            <v>38</v>
          </cell>
          <cell r="BD244">
            <v>616.35287221200008</v>
          </cell>
          <cell r="BE244" t="str">
            <v/>
          </cell>
          <cell r="BF244">
            <v>1560.263607335</v>
          </cell>
          <cell r="BG244" t="str">
            <v/>
          </cell>
          <cell r="BH244">
            <v>5</v>
          </cell>
          <cell r="BI244">
            <v>0</v>
          </cell>
          <cell r="BJ244">
            <v>0</v>
          </cell>
        </row>
        <row r="245">
          <cell r="A245" t="str">
            <v>5KJ</v>
          </cell>
          <cell r="B245" t="str">
            <v>Q11</v>
          </cell>
          <cell r="C245" t="str">
            <v/>
          </cell>
          <cell r="D245" t="str">
            <v/>
          </cell>
          <cell r="E245">
            <v>0.9963503649635036</v>
          </cell>
          <cell r="F245">
            <v>1</v>
          </cell>
          <cell r="G245">
            <v>1</v>
          </cell>
          <cell r="H245">
            <v>0</v>
          </cell>
          <cell r="J245">
            <v>2</v>
          </cell>
          <cell r="K245">
            <v>19</v>
          </cell>
          <cell r="L245">
            <v>244.42914424100002</v>
          </cell>
          <cell r="M245" t="str">
            <v/>
          </cell>
          <cell r="N245">
            <v>1</v>
          </cell>
          <cell r="Q245" t="str">
            <v/>
          </cell>
          <cell r="R245">
            <v>1</v>
          </cell>
          <cell r="S245">
            <v>314</v>
          </cell>
          <cell r="X245">
            <v>1</v>
          </cell>
          <cell r="Y245">
            <v>0.97468354430379744</v>
          </cell>
          <cell r="Z245">
            <v>0.97222222222222221</v>
          </cell>
          <cell r="AA245">
            <v>0</v>
          </cell>
          <cell r="AB245" t="str">
            <v/>
          </cell>
          <cell r="AD245">
            <v>26</v>
          </cell>
          <cell r="AE245">
            <v>189</v>
          </cell>
          <cell r="AF245">
            <v>0.88352272727272729</v>
          </cell>
          <cell r="AG245">
            <v>0</v>
          </cell>
          <cell r="AH245" t="str">
            <v/>
          </cell>
          <cell r="AI245">
            <v>7</v>
          </cell>
          <cell r="AJ245">
            <v>244</v>
          </cell>
          <cell r="AK245">
            <v>691.28229326412645</v>
          </cell>
          <cell r="AL245">
            <v>0.11046511627906977</v>
          </cell>
          <cell r="AM245">
            <v>0.29345581208963967</v>
          </cell>
          <cell r="AN245">
            <v>0.21739130434782608</v>
          </cell>
          <cell r="AO245">
            <v>-2000</v>
          </cell>
          <cell r="AQ245">
            <v>37779</v>
          </cell>
          <cell r="AR245" t="str">
            <v/>
          </cell>
          <cell r="AS245">
            <v>10592</v>
          </cell>
          <cell r="AU245">
            <v>34341</v>
          </cell>
          <cell r="AV245" t="str">
            <v/>
          </cell>
          <cell r="AW245">
            <v>29127</v>
          </cell>
          <cell r="AX245" t="str">
            <v/>
          </cell>
          <cell r="AY245" t="str">
            <v/>
          </cell>
          <cell r="AZ245">
            <v>17304</v>
          </cell>
          <cell r="BA245" t="str">
            <v/>
          </cell>
          <cell r="BB245">
            <v>309.61013696999999</v>
          </cell>
          <cell r="BC245">
            <v>1</v>
          </cell>
          <cell r="BD245">
            <v>772.65254328999993</v>
          </cell>
          <cell r="BE245" t="str">
            <v/>
          </cell>
          <cell r="BF245">
            <v>1413.7656875600001</v>
          </cell>
          <cell r="BG245" t="str">
            <v/>
          </cell>
          <cell r="BH245">
            <v>611</v>
          </cell>
          <cell r="BI245">
            <v>620</v>
          </cell>
          <cell r="BJ245">
            <v>0</v>
          </cell>
        </row>
        <row r="246">
          <cell r="A246" t="str">
            <v>5KK</v>
          </cell>
          <cell r="B246" t="str">
            <v>Q11</v>
          </cell>
          <cell r="C246" t="str">
            <v/>
          </cell>
          <cell r="D246" t="str">
            <v/>
          </cell>
          <cell r="E246" t="str">
            <v/>
          </cell>
          <cell r="F246">
            <v>1</v>
          </cell>
          <cell r="G246">
            <v>1</v>
          </cell>
          <cell r="H246">
            <v>0</v>
          </cell>
          <cell r="J246">
            <v>3</v>
          </cell>
          <cell r="K246">
            <v>42</v>
          </cell>
          <cell r="L246">
            <v>446.34126471799993</v>
          </cell>
          <cell r="M246" t="str">
            <v/>
          </cell>
          <cell r="N246">
            <v>1</v>
          </cell>
          <cell r="Q246" t="str">
            <v/>
          </cell>
          <cell r="R246" t="str">
            <v/>
          </cell>
          <cell r="S246">
            <v>97</v>
          </cell>
          <cell r="X246">
            <v>1</v>
          </cell>
          <cell r="Y246">
            <v>1</v>
          </cell>
          <cell r="Z246">
            <v>0.91666666666666663</v>
          </cell>
          <cell r="AA246">
            <v>0</v>
          </cell>
          <cell r="AB246" t="str">
            <v/>
          </cell>
          <cell r="AD246">
            <v>24</v>
          </cell>
          <cell r="AE246">
            <v>169</v>
          </cell>
          <cell r="AF246">
            <v>0.6694027244149493</v>
          </cell>
          <cell r="AG246">
            <v>0</v>
          </cell>
          <cell r="AH246" t="str">
            <v/>
          </cell>
          <cell r="AI246">
            <v>0.3</v>
          </cell>
          <cell r="AJ246">
            <v>6</v>
          </cell>
          <cell r="AK246">
            <v>743.05018269842117</v>
          </cell>
          <cell r="AL246">
            <v>0.19164619164619165</v>
          </cell>
          <cell r="AM246">
            <v>0.28526326838760729</v>
          </cell>
          <cell r="AN246">
            <v>7.1428571428571425E-2</v>
          </cell>
          <cell r="AO246">
            <v>-5932</v>
          </cell>
          <cell r="AQ246">
            <v>32015</v>
          </cell>
          <cell r="AR246" t="str">
            <v/>
          </cell>
          <cell r="AS246">
            <v>12182</v>
          </cell>
          <cell r="AU246">
            <v>25425</v>
          </cell>
          <cell r="AV246" t="str">
            <v/>
          </cell>
          <cell r="AW246">
            <v>18228</v>
          </cell>
          <cell r="AX246" t="str">
            <v/>
          </cell>
          <cell r="AY246" t="str">
            <v/>
          </cell>
          <cell r="AZ246">
            <v>14358</v>
          </cell>
          <cell r="BA246" t="str">
            <v/>
          </cell>
          <cell r="BB246">
            <v>179.16499483599998</v>
          </cell>
          <cell r="BC246">
            <v>9</v>
          </cell>
          <cell r="BD246">
            <v>474.49631633199999</v>
          </cell>
          <cell r="BE246" t="str">
            <v/>
          </cell>
          <cell r="BF246">
            <v>1233.835799039</v>
          </cell>
          <cell r="BG246">
            <v>8</v>
          </cell>
          <cell r="BH246">
            <v>147</v>
          </cell>
          <cell r="BI246">
            <v>73</v>
          </cell>
          <cell r="BJ246">
            <v>0</v>
          </cell>
        </row>
        <row r="247">
          <cell r="A247" t="str">
            <v>5KL</v>
          </cell>
          <cell r="B247" t="str">
            <v>Q09</v>
          </cell>
          <cell r="C247" t="str">
            <v/>
          </cell>
          <cell r="D247" t="str">
            <v/>
          </cell>
          <cell r="E247">
            <v>0.99877700774561762</v>
          </cell>
          <cell r="F247">
            <v>1</v>
          </cell>
          <cell r="G247">
            <v>1</v>
          </cell>
          <cell r="H247">
            <v>0</v>
          </cell>
          <cell r="J247">
            <v>0</v>
          </cell>
          <cell r="K247">
            <v>300</v>
          </cell>
          <cell r="L247">
            <v>559</v>
          </cell>
          <cell r="M247" t="str">
            <v/>
          </cell>
          <cell r="N247">
            <v>0</v>
          </cell>
          <cell r="Q247">
            <v>1</v>
          </cell>
          <cell r="R247" t="str">
            <v/>
          </cell>
          <cell r="S247">
            <v>679</v>
          </cell>
          <cell r="X247">
            <v>1</v>
          </cell>
          <cell r="Y247">
            <v>1</v>
          </cell>
          <cell r="Z247">
            <v>0.97368421052631582</v>
          </cell>
          <cell r="AA247">
            <v>0</v>
          </cell>
          <cell r="AB247" t="str">
            <v/>
          </cell>
          <cell r="AD247">
            <v>81</v>
          </cell>
          <cell r="AE247">
            <v>972</v>
          </cell>
          <cell r="AF247">
            <v>0.97995011511895624</v>
          </cell>
          <cell r="AG247">
            <v>0</v>
          </cell>
          <cell r="AH247" t="str">
            <v/>
          </cell>
          <cell r="AI247">
            <v>12</v>
          </cell>
          <cell r="AJ247">
            <v>720</v>
          </cell>
          <cell r="AK247">
            <v>1180.6009856513585</v>
          </cell>
          <cell r="AL247" t="str">
            <v/>
          </cell>
          <cell r="AM247">
            <v>0.44450557007289232</v>
          </cell>
          <cell r="AN247">
            <v>0.57894736842105265</v>
          </cell>
          <cell r="AO247">
            <v>19</v>
          </cell>
          <cell r="AQ247">
            <v>49855</v>
          </cell>
          <cell r="AR247" t="str">
            <v/>
          </cell>
          <cell r="AS247">
            <v>37847</v>
          </cell>
          <cell r="AU247">
            <v>48241</v>
          </cell>
          <cell r="AV247" t="str">
            <v/>
          </cell>
          <cell r="AW247">
            <v>39654</v>
          </cell>
          <cell r="AX247" t="str">
            <v/>
          </cell>
          <cell r="AY247" t="str">
            <v/>
          </cell>
          <cell r="AZ247">
            <v>31853</v>
          </cell>
          <cell r="BA247" t="str">
            <v/>
          </cell>
          <cell r="BB247">
            <v>475.05439978999999</v>
          </cell>
          <cell r="BC247">
            <v>16</v>
          </cell>
          <cell r="BD247">
            <v>1276.67839974</v>
          </cell>
          <cell r="BE247" t="str">
            <v/>
          </cell>
          <cell r="BF247">
            <v>1605.5391993999999</v>
          </cell>
          <cell r="BG247" t="str">
            <v/>
          </cell>
          <cell r="BH247">
            <v>654</v>
          </cell>
          <cell r="BI247">
            <v>20</v>
          </cell>
          <cell r="BJ247">
            <v>0</v>
          </cell>
        </row>
        <row r="248">
          <cell r="A248" t="str">
            <v>5KM</v>
          </cell>
          <cell r="B248" t="str">
            <v>Q10</v>
          </cell>
          <cell r="C248" t="str">
            <v/>
          </cell>
          <cell r="D248" t="str">
            <v/>
          </cell>
          <cell r="E248" t="str">
            <v/>
          </cell>
          <cell r="F248">
            <v>1</v>
          </cell>
          <cell r="G248">
            <v>1</v>
          </cell>
          <cell r="H248">
            <v>0</v>
          </cell>
          <cell r="J248">
            <v>0</v>
          </cell>
          <cell r="K248">
            <v>24</v>
          </cell>
          <cell r="L248">
            <v>224</v>
          </cell>
          <cell r="M248" t="str">
            <v/>
          </cell>
          <cell r="N248">
            <v>0</v>
          </cell>
          <cell r="Q248" t="str">
            <v/>
          </cell>
          <cell r="R248" t="str">
            <v/>
          </cell>
          <cell r="S248">
            <v>1487</v>
          </cell>
          <cell r="X248">
            <v>1</v>
          </cell>
          <cell r="Y248">
            <v>0.97468354430379744</v>
          </cell>
          <cell r="Z248">
            <v>0.90322580645161288</v>
          </cell>
          <cell r="AA248">
            <v>0</v>
          </cell>
          <cell r="AB248" t="str">
            <v/>
          </cell>
          <cell r="AD248">
            <v>91</v>
          </cell>
          <cell r="AE248">
            <v>824</v>
          </cell>
          <cell r="AF248">
            <v>0.79996791786974653</v>
          </cell>
          <cell r="AG248">
            <v>0</v>
          </cell>
          <cell r="AH248" t="str">
            <v/>
          </cell>
          <cell r="AI248">
            <v>10</v>
          </cell>
          <cell r="AJ248">
            <v>103</v>
          </cell>
          <cell r="AK248">
            <v>1262.1944730213913</v>
          </cell>
          <cell r="AL248">
            <v>0.30071174377224197</v>
          </cell>
          <cell r="AM248">
            <v>0.23012599661839508</v>
          </cell>
          <cell r="AN248">
            <v>0.46153846153846156</v>
          </cell>
          <cell r="AO248">
            <v>50</v>
          </cell>
          <cell r="AQ248">
            <v>31376</v>
          </cell>
          <cell r="AR248" t="str">
            <v/>
          </cell>
          <cell r="AS248">
            <v>22702</v>
          </cell>
          <cell r="AU248">
            <v>27783</v>
          </cell>
          <cell r="AV248" t="str">
            <v/>
          </cell>
          <cell r="AW248">
            <v>23999</v>
          </cell>
          <cell r="AX248" t="str">
            <v/>
          </cell>
          <cell r="AY248" t="str">
            <v/>
          </cell>
          <cell r="AZ248">
            <v>26234</v>
          </cell>
          <cell r="BA248" t="str">
            <v/>
          </cell>
          <cell r="BB248">
            <v>383.06339999800002</v>
          </cell>
          <cell r="BC248">
            <v>56</v>
          </cell>
          <cell r="BD248">
            <v>879.07739999800003</v>
          </cell>
          <cell r="BE248" t="str">
            <v/>
          </cell>
          <cell r="BF248">
            <v>2066.1761999959999</v>
          </cell>
          <cell r="BG248">
            <v>1</v>
          </cell>
          <cell r="BH248">
            <v>1060</v>
          </cell>
          <cell r="BI248">
            <v>1048</v>
          </cell>
          <cell r="BJ248">
            <v>12</v>
          </cell>
        </row>
        <row r="249">
          <cell r="A249" t="str">
            <v>5KN</v>
          </cell>
          <cell r="B249" t="str">
            <v>Q10</v>
          </cell>
          <cell r="C249" t="str">
            <v/>
          </cell>
          <cell r="D249" t="str">
            <v/>
          </cell>
          <cell r="E249">
            <v>1</v>
          </cell>
          <cell r="F249">
            <v>1</v>
          </cell>
          <cell r="G249">
            <v>1</v>
          </cell>
          <cell r="H249">
            <v>0</v>
          </cell>
          <cell r="J249">
            <v>0</v>
          </cell>
          <cell r="K249">
            <v>8</v>
          </cell>
          <cell r="L249">
            <v>97</v>
          </cell>
          <cell r="M249" t="str">
            <v/>
          </cell>
          <cell r="N249">
            <v>0</v>
          </cell>
          <cell r="Q249" t="str">
            <v/>
          </cell>
          <cell r="R249" t="str">
            <v/>
          </cell>
          <cell r="S249">
            <v>456</v>
          </cell>
          <cell r="X249">
            <v>1</v>
          </cell>
          <cell r="Y249">
            <v>1</v>
          </cell>
          <cell r="Z249">
            <v>1</v>
          </cell>
          <cell r="AA249">
            <v>0</v>
          </cell>
          <cell r="AB249" t="str">
            <v/>
          </cell>
          <cell r="AD249">
            <v>32</v>
          </cell>
          <cell r="AE249">
            <v>198</v>
          </cell>
          <cell r="AF249">
            <v>0.83211267605633799</v>
          </cell>
          <cell r="AG249">
            <v>0</v>
          </cell>
          <cell r="AH249" t="str">
            <v/>
          </cell>
          <cell r="AI249">
            <v>3</v>
          </cell>
          <cell r="AJ249">
            <v>240</v>
          </cell>
          <cell r="AK249">
            <v>1190.5804079488751</v>
          </cell>
          <cell r="AL249">
            <v>0.26254826254826252</v>
          </cell>
          <cell r="AM249">
            <v>0.19510054261091606</v>
          </cell>
          <cell r="AN249">
            <v>0.375</v>
          </cell>
          <cell r="AO249">
            <v>553</v>
          </cell>
          <cell r="AQ249">
            <v>14458</v>
          </cell>
          <cell r="AR249" t="str">
            <v/>
          </cell>
          <cell r="AS249">
            <v>8948</v>
          </cell>
          <cell r="AU249">
            <v>13432</v>
          </cell>
          <cell r="AV249" t="str">
            <v/>
          </cell>
          <cell r="AW249">
            <v>12527</v>
          </cell>
          <cell r="AX249" t="str">
            <v/>
          </cell>
          <cell r="AY249" t="str">
            <v/>
          </cell>
          <cell r="AZ249">
            <v>10903</v>
          </cell>
          <cell r="BA249" t="str">
            <v/>
          </cell>
          <cell r="BB249">
            <v>190.06339999799999</v>
          </cell>
          <cell r="BC249">
            <v>19</v>
          </cell>
          <cell r="BD249">
            <v>416.07739999799998</v>
          </cell>
          <cell r="BE249" t="str">
            <v/>
          </cell>
          <cell r="BF249">
            <v>1062.1761999959999</v>
          </cell>
          <cell r="BG249" t="str">
            <v/>
          </cell>
          <cell r="BH249">
            <v>317</v>
          </cell>
          <cell r="BI249">
            <v>317</v>
          </cell>
          <cell r="BJ249">
            <v>150</v>
          </cell>
        </row>
        <row r="250">
          <cell r="A250" t="str">
            <v>5KP</v>
          </cell>
          <cell r="B250" t="str">
            <v>Q19</v>
          </cell>
          <cell r="C250" t="str">
            <v/>
          </cell>
          <cell r="D250" t="str">
            <v/>
          </cell>
          <cell r="E250" t="str">
            <v/>
          </cell>
          <cell r="F250">
            <v>1</v>
          </cell>
          <cell r="G250">
            <v>1</v>
          </cell>
          <cell r="H250">
            <v>0</v>
          </cell>
          <cell r="J250">
            <v>4</v>
          </cell>
          <cell r="K250">
            <v>34.333199992000004</v>
          </cell>
          <cell r="L250">
            <v>683.67769983799997</v>
          </cell>
          <cell r="M250" t="str">
            <v/>
          </cell>
          <cell r="N250">
            <v>4</v>
          </cell>
          <cell r="Q250" t="str">
            <v/>
          </cell>
          <cell r="R250" t="str">
            <v/>
          </cell>
          <cell r="S250" t="str">
            <v/>
          </cell>
          <cell r="X250">
            <v>1</v>
          </cell>
          <cell r="Y250">
            <v>1</v>
          </cell>
          <cell r="Z250">
            <v>0.92307692307692313</v>
          </cell>
          <cell r="AA250">
            <v>0</v>
          </cell>
          <cell r="AB250" t="str">
            <v/>
          </cell>
          <cell r="AD250">
            <v>42</v>
          </cell>
          <cell r="AE250">
            <v>346</v>
          </cell>
          <cell r="AF250">
            <v>0.30991834774255522</v>
          </cell>
          <cell r="AG250">
            <v>0</v>
          </cell>
          <cell r="AH250" t="str">
            <v/>
          </cell>
          <cell r="AI250">
            <v>2</v>
          </cell>
          <cell r="AJ250">
            <v>50</v>
          </cell>
          <cell r="AK250">
            <v>301.3186187853035</v>
          </cell>
          <cell r="AL250">
            <v>8.8169642857142863E-2</v>
          </cell>
          <cell r="AM250">
            <v>0.20005845459467489</v>
          </cell>
          <cell r="AN250">
            <v>0.57352941176470584</v>
          </cell>
          <cell r="AO250">
            <v>-5789</v>
          </cell>
          <cell r="AQ250">
            <v>42496</v>
          </cell>
          <cell r="AR250" t="str">
            <v/>
          </cell>
          <cell r="AS250">
            <v>20940</v>
          </cell>
          <cell r="AU250">
            <v>36555</v>
          </cell>
          <cell r="AV250" t="str">
            <v/>
          </cell>
          <cell r="AW250">
            <v>23261</v>
          </cell>
          <cell r="AX250" t="str">
            <v/>
          </cell>
          <cell r="AY250" t="str">
            <v/>
          </cell>
          <cell r="AZ250">
            <v>20601</v>
          </cell>
          <cell r="BA250" t="str">
            <v/>
          </cell>
          <cell r="BB250">
            <v>503.80851712200001</v>
          </cell>
          <cell r="BC250">
            <v>3.8999999E-2</v>
          </cell>
          <cell r="BD250">
            <v>1198.6995449010001</v>
          </cell>
          <cell r="BE250">
            <v>8.3699998129999997</v>
          </cell>
          <cell r="BF250">
            <v>2175.5272052739997</v>
          </cell>
          <cell r="BG250">
            <v>1.059999999</v>
          </cell>
          <cell r="BH250">
            <v>775</v>
          </cell>
          <cell r="BI250">
            <v>7</v>
          </cell>
          <cell r="BJ250">
            <v>7</v>
          </cell>
        </row>
        <row r="251">
          <cell r="A251" t="str">
            <v>5KQ</v>
          </cell>
          <cell r="B251" t="str">
            <v>Q19</v>
          </cell>
          <cell r="C251" t="str">
            <v/>
          </cell>
          <cell r="D251" t="str">
            <v/>
          </cell>
          <cell r="E251" t="str">
            <v/>
          </cell>
          <cell r="F251">
            <v>1</v>
          </cell>
          <cell r="G251">
            <v>1</v>
          </cell>
          <cell r="H251">
            <v>0</v>
          </cell>
          <cell r="J251">
            <v>4</v>
          </cell>
          <cell r="K251">
            <v>70.483793927999997</v>
          </cell>
          <cell r="L251">
            <v>1889.8571675839994</v>
          </cell>
          <cell r="M251" t="str">
            <v/>
          </cell>
          <cell r="N251">
            <v>0</v>
          </cell>
          <cell r="Q251" t="str">
            <v/>
          </cell>
          <cell r="R251" t="str">
            <v/>
          </cell>
          <cell r="S251" t="str">
            <v/>
          </cell>
          <cell r="X251">
            <v>1</v>
          </cell>
          <cell r="Y251">
            <v>1</v>
          </cell>
          <cell r="Z251">
            <v>0.92</v>
          </cell>
          <cell r="AA251">
            <v>0</v>
          </cell>
          <cell r="AB251" t="str">
            <v/>
          </cell>
          <cell r="AD251">
            <v>29</v>
          </cell>
          <cell r="AE251">
            <v>263</v>
          </cell>
          <cell r="AF251">
            <v>2.1886627270737581E-8</v>
          </cell>
          <cell r="AG251">
            <v>0</v>
          </cell>
          <cell r="AH251" t="str">
            <v/>
          </cell>
          <cell r="AI251">
            <v>2</v>
          </cell>
          <cell r="AJ251">
            <v>40</v>
          </cell>
          <cell r="AK251">
            <v>610.07207801385027</v>
          </cell>
          <cell r="AL251">
            <v>0.10933940774487472</v>
          </cell>
          <cell r="AM251">
            <v>0.45403271764272068</v>
          </cell>
          <cell r="AN251">
            <v>0.375</v>
          </cell>
          <cell r="AO251">
            <v>756</v>
          </cell>
          <cell r="AQ251">
            <v>25477</v>
          </cell>
          <cell r="AR251" t="str">
            <v/>
          </cell>
          <cell r="AS251">
            <v>13793</v>
          </cell>
          <cell r="AU251">
            <v>20122</v>
          </cell>
          <cell r="AV251" t="str">
            <v/>
          </cell>
          <cell r="AW251">
            <v>14317</v>
          </cell>
          <cell r="AX251" t="str">
            <v/>
          </cell>
          <cell r="AY251" t="str">
            <v/>
          </cell>
          <cell r="AZ251">
            <v>11822</v>
          </cell>
          <cell r="BA251" t="str">
            <v/>
          </cell>
          <cell r="BB251">
            <v>178.42242140300002</v>
          </cell>
          <cell r="BC251">
            <v>0.117000006</v>
          </cell>
          <cell r="BD251">
            <v>501.72058310200003</v>
          </cell>
          <cell r="BE251" t="str">
            <v/>
          </cell>
          <cell r="BF251">
            <v>735.74726978800004</v>
          </cell>
          <cell r="BG251">
            <v>16</v>
          </cell>
          <cell r="BH251">
            <v>766</v>
          </cell>
          <cell r="BI251">
            <v>0</v>
          </cell>
          <cell r="BJ251">
            <v>0</v>
          </cell>
        </row>
        <row r="252">
          <cell r="A252" t="str">
            <v>5KR</v>
          </cell>
          <cell r="B252" t="str">
            <v>Q21</v>
          </cell>
          <cell r="C252" t="str">
            <v/>
          </cell>
          <cell r="D252" t="str">
            <v/>
          </cell>
          <cell r="E252">
            <v>1</v>
          </cell>
          <cell r="F252">
            <v>1</v>
          </cell>
          <cell r="G252">
            <v>1</v>
          </cell>
          <cell r="H252">
            <v>0</v>
          </cell>
          <cell r="J252">
            <v>28</v>
          </cell>
          <cell r="K252">
            <v>152</v>
          </cell>
          <cell r="L252">
            <v>2108.8000000000002</v>
          </cell>
          <cell r="M252" t="str">
            <v/>
          </cell>
          <cell r="N252">
            <v>1</v>
          </cell>
          <cell r="Q252" t="str">
            <v/>
          </cell>
          <cell r="R252" t="str">
            <v/>
          </cell>
          <cell r="S252">
            <v>3</v>
          </cell>
          <cell r="X252">
            <v>1</v>
          </cell>
          <cell r="Y252">
            <v>1</v>
          </cell>
          <cell r="Z252">
            <v>0.92307692307692313</v>
          </cell>
          <cell r="AA252">
            <v>0</v>
          </cell>
          <cell r="AB252" t="str">
            <v/>
          </cell>
          <cell r="AD252">
            <v>32</v>
          </cell>
          <cell r="AE252">
            <v>276</v>
          </cell>
          <cell r="AF252">
            <v>0.88958770090845563</v>
          </cell>
          <cell r="AG252">
            <v>0</v>
          </cell>
          <cell r="AH252" t="str">
            <v/>
          </cell>
          <cell r="AI252">
            <v>10</v>
          </cell>
          <cell r="AJ252">
            <v>247</v>
          </cell>
          <cell r="AK252">
            <v>767.8160232064356</v>
          </cell>
          <cell r="AL252">
            <v>0.19373219373219372</v>
          </cell>
          <cell r="AM252">
            <v>0.30525716274581149</v>
          </cell>
          <cell r="AN252">
            <v>0.21052631578947367</v>
          </cell>
          <cell r="AO252">
            <v>-2876</v>
          </cell>
          <cell r="AQ252">
            <v>30381</v>
          </cell>
          <cell r="AR252" t="str">
            <v/>
          </cell>
          <cell r="AS252">
            <v>8763</v>
          </cell>
          <cell r="AU252">
            <v>26339</v>
          </cell>
          <cell r="AV252" t="str">
            <v/>
          </cell>
          <cell r="AW252">
            <v>19804</v>
          </cell>
          <cell r="AX252" t="str">
            <v/>
          </cell>
          <cell r="AY252" t="str">
            <v/>
          </cell>
          <cell r="AZ252">
            <v>15462</v>
          </cell>
          <cell r="BA252" t="str">
            <v/>
          </cell>
          <cell r="BB252">
            <v>237.9</v>
          </cell>
          <cell r="BC252" t="str">
            <v/>
          </cell>
          <cell r="BD252">
            <v>556.9</v>
          </cell>
          <cell r="BE252" t="str">
            <v/>
          </cell>
          <cell r="BF252">
            <v>817.5</v>
          </cell>
          <cell r="BG252" t="str">
            <v/>
          </cell>
          <cell r="BH252">
            <v>695</v>
          </cell>
          <cell r="BI252">
            <v>2</v>
          </cell>
          <cell r="BJ252">
            <v>0</v>
          </cell>
        </row>
        <row r="253">
          <cell r="A253" t="str">
            <v>5KT</v>
          </cell>
          <cell r="B253" t="str">
            <v>Q21</v>
          </cell>
          <cell r="C253" t="str">
            <v/>
          </cell>
          <cell r="D253" t="str">
            <v/>
          </cell>
          <cell r="E253">
            <v>1</v>
          </cell>
          <cell r="F253">
            <v>1</v>
          </cell>
          <cell r="G253">
            <v>1</v>
          </cell>
          <cell r="H253">
            <v>0</v>
          </cell>
          <cell r="J253">
            <v>29</v>
          </cell>
          <cell r="K253">
            <v>294</v>
          </cell>
          <cell r="L253">
            <v>2339.6</v>
          </cell>
          <cell r="M253" t="str">
            <v/>
          </cell>
          <cell r="N253">
            <v>0</v>
          </cell>
          <cell r="Q253" t="str">
            <v/>
          </cell>
          <cell r="R253" t="str">
            <v/>
          </cell>
          <cell r="S253">
            <v>2</v>
          </cell>
          <cell r="X253">
            <v>1</v>
          </cell>
          <cell r="Y253">
            <v>1</v>
          </cell>
          <cell r="Z253">
            <v>0.92452830188679247</v>
          </cell>
          <cell r="AA253">
            <v>0</v>
          </cell>
          <cell r="AB253" t="str">
            <v/>
          </cell>
          <cell r="AD253">
            <v>38</v>
          </cell>
          <cell r="AE253">
            <v>250</v>
          </cell>
          <cell r="AF253">
            <v>1</v>
          </cell>
          <cell r="AG253">
            <v>0</v>
          </cell>
          <cell r="AH253" t="str">
            <v/>
          </cell>
          <cell r="AI253">
            <v>12</v>
          </cell>
          <cell r="AJ253">
            <v>208</v>
          </cell>
          <cell r="AK253">
            <v>817.88337096988448</v>
          </cell>
          <cell r="AL253">
            <v>0.19262295081967212</v>
          </cell>
          <cell r="AM253">
            <v>0.31553111991574301</v>
          </cell>
          <cell r="AN253">
            <v>0.64516129032258063</v>
          </cell>
          <cell r="AO253">
            <v>18</v>
          </cell>
          <cell r="AQ253">
            <v>38319</v>
          </cell>
          <cell r="AR253" t="str">
            <v/>
          </cell>
          <cell r="AS253">
            <v>17733</v>
          </cell>
          <cell r="AU253">
            <v>32030</v>
          </cell>
          <cell r="AV253" t="str">
            <v/>
          </cell>
          <cell r="AW253">
            <v>30149</v>
          </cell>
          <cell r="AX253" t="str">
            <v/>
          </cell>
          <cell r="AY253" t="str">
            <v/>
          </cell>
          <cell r="AZ253">
            <v>22767</v>
          </cell>
          <cell r="BA253" t="str">
            <v/>
          </cell>
          <cell r="BB253">
            <v>331.05</v>
          </cell>
          <cell r="BC253" t="str">
            <v/>
          </cell>
          <cell r="BD253">
            <v>770.55</v>
          </cell>
          <cell r="BE253" t="str">
            <v/>
          </cell>
          <cell r="BF253">
            <v>882.75</v>
          </cell>
          <cell r="BG253" t="str">
            <v/>
          </cell>
          <cell r="BH253">
            <v>1560</v>
          </cell>
          <cell r="BI253">
            <v>0</v>
          </cell>
          <cell r="BJ253">
            <v>0</v>
          </cell>
        </row>
        <row r="254">
          <cell r="A254" t="str">
            <v>5KV</v>
          </cell>
          <cell r="B254" t="str">
            <v>Q22</v>
          </cell>
          <cell r="C254" t="str">
            <v/>
          </cell>
          <cell r="D254" t="str">
            <v/>
          </cell>
          <cell r="E254" t="str">
            <v/>
          </cell>
          <cell r="F254">
            <v>1</v>
          </cell>
          <cell r="G254">
            <v>1</v>
          </cell>
          <cell r="H254">
            <v>0</v>
          </cell>
          <cell r="J254">
            <v>10</v>
          </cell>
          <cell r="K254">
            <v>23.036700001</v>
          </cell>
          <cell r="L254">
            <v>68.69089999400002</v>
          </cell>
          <cell r="M254" t="str">
            <v/>
          </cell>
          <cell r="N254">
            <v>2</v>
          </cell>
          <cell r="Q254" t="str">
            <v/>
          </cell>
          <cell r="R254" t="str">
            <v/>
          </cell>
          <cell r="S254">
            <v>615</v>
          </cell>
          <cell r="X254">
            <v>1</v>
          </cell>
          <cell r="Y254">
            <v>0.98360655737704916</v>
          </cell>
          <cell r="Z254">
            <v>0.96296296296296291</v>
          </cell>
          <cell r="AA254">
            <v>0</v>
          </cell>
          <cell r="AB254" t="str">
            <v/>
          </cell>
          <cell r="AD254">
            <v>38</v>
          </cell>
          <cell r="AE254">
            <v>164</v>
          </cell>
          <cell r="AF254">
            <v>0.95696899449434947</v>
          </cell>
          <cell r="AG254">
            <v>0</v>
          </cell>
          <cell r="AH254" t="str">
            <v/>
          </cell>
          <cell r="AI254">
            <v>0</v>
          </cell>
          <cell r="AJ254">
            <v>26</v>
          </cell>
          <cell r="AK254">
            <v>704.08601857095096</v>
          </cell>
          <cell r="AL254" t="str">
            <v/>
          </cell>
          <cell r="AM254" t="str">
            <v/>
          </cell>
          <cell r="AN254">
            <v>0.76712328767123283</v>
          </cell>
          <cell r="AO254">
            <v>1311</v>
          </cell>
          <cell r="AQ254">
            <v>38262</v>
          </cell>
          <cell r="AR254" t="str">
            <v/>
          </cell>
          <cell r="AS254">
            <v>17263</v>
          </cell>
          <cell r="AU254">
            <v>31619</v>
          </cell>
          <cell r="AV254" t="str">
            <v/>
          </cell>
          <cell r="AW254">
            <v>24981</v>
          </cell>
          <cell r="AX254" t="str">
            <v/>
          </cell>
          <cell r="AY254" t="str">
            <v/>
          </cell>
          <cell r="AZ254">
            <v>19971</v>
          </cell>
          <cell r="BA254" t="str">
            <v/>
          </cell>
          <cell r="BB254">
            <v>461.781800003</v>
          </cell>
          <cell r="BC254">
            <v>131</v>
          </cell>
          <cell r="BD254">
            <v>472.25789999599999</v>
          </cell>
          <cell r="BE254" t="str">
            <v/>
          </cell>
          <cell r="BF254">
            <v>1087.8374999920002</v>
          </cell>
          <cell r="BG254">
            <v>31</v>
          </cell>
          <cell r="BH254">
            <v>452</v>
          </cell>
          <cell r="BI254">
            <v>332</v>
          </cell>
          <cell r="BJ254">
            <v>87</v>
          </cell>
        </row>
        <row r="255">
          <cell r="A255" t="str">
            <v>5KW</v>
          </cell>
          <cell r="B255" t="str">
            <v>Q20</v>
          </cell>
          <cell r="C255" t="str">
            <v/>
          </cell>
          <cell r="D255" t="str">
            <v/>
          </cell>
          <cell r="E255" t="str">
            <v/>
          </cell>
          <cell r="F255">
            <v>1</v>
          </cell>
          <cell r="G255">
            <v>1</v>
          </cell>
          <cell r="H255">
            <v>0</v>
          </cell>
          <cell r="J255">
            <v>0</v>
          </cell>
          <cell r="K255">
            <v>11.023999999000001</v>
          </cell>
          <cell r="L255">
            <v>173.25186661700002</v>
          </cell>
          <cell r="M255" t="str">
            <v/>
          </cell>
          <cell r="N255">
            <v>0</v>
          </cell>
          <cell r="Q255" t="str">
            <v/>
          </cell>
          <cell r="R255" t="str">
            <v/>
          </cell>
          <cell r="S255">
            <v>14</v>
          </cell>
          <cell r="X255">
            <v>1</v>
          </cell>
          <cell r="Y255">
            <v>1</v>
          </cell>
          <cell r="Z255">
            <v>0.875</v>
          </cell>
          <cell r="AA255">
            <v>0</v>
          </cell>
          <cell r="AB255" t="str">
            <v/>
          </cell>
          <cell r="AD255">
            <v>40</v>
          </cell>
          <cell r="AE255">
            <v>195</v>
          </cell>
          <cell r="AF255">
            <v>0.86974615064502703</v>
          </cell>
          <cell r="AG255">
            <v>0</v>
          </cell>
          <cell r="AH255" t="str">
            <v/>
          </cell>
          <cell r="AI255">
            <v>3</v>
          </cell>
          <cell r="AJ255">
            <v>90</v>
          </cell>
          <cell r="AK255">
            <v>778.94171367177</v>
          </cell>
          <cell r="AL255">
            <v>0.1486146095717884</v>
          </cell>
          <cell r="AM255">
            <v>0.2745807639500647</v>
          </cell>
          <cell r="AN255">
            <v>0.69047619047619047</v>
          </cell>
          <cell r="AO255">
            <v>1226</v>
          </cell>
          <cell r="AQ255">
            <v>25582</v>
          </cell>
          <cell r="AR255" t="str">
            <v/>
          </cell>
          <cell r="AS255">
            <v>13344</v>
          </cell>
          <cell r="AU255">
            <v>21864</v>
          </cell>
          <cell r="AV255" t="str">
            <v/>
          </cell>
          <cell r="AW255">
            <v>17629</v>
          </cell>
          <cell r="AX255" t="str">
            <v/>
          </cell>
          <cell r="AY255" t="str">
            <v/>
          </cell>
          <cell r="AZ255">
            <v>12897</v>
          </cell>
          <cell r="BA255" t="str">
            <v/>
          </cell>
          <cell r="BB255">
            <v>215.37279999099999</v>
          </cell>
          <cell r="BC255" t="str">
            <v/>
          </cell>
          <cell r="BD255">
            <v>669.38799999000003</v>
          </cell>
          <cell r="BE255" t="str">
            <v/>
          </cell>
          <cell r="BF255">
            <v>589.56599998599995</v>
          </cell>
          <cell r="BG255" t="str">
            <v/>
          </cell>
          <cell r="BH255">
            <v>260</v>
          </cell>
          <cell r="BI255">
            <v>236</v>
          </cell>
          <cell r="BJ255">
            <v>0</v>
          </cell>
        </row>
        <row r="256">
          <cell r="A256" t="str">
            <v>5KX</v>
          </cell>
          <cell r="B256" t="str">
            <v>Q20</v>
          </cell>
          <cell r="C256" t="str">
            <v/>
          </cell>
          <cell r="D256" t="str">
            <v/>
          </cell>
          <cell r="E256">
            <v>1</v>
          </cell>
          <cell r="F256">
            <v>1</v>
          </cell>
          <cell r="G256">
            <v>1</v>
          </cell>
          <cell r="H256">
            <v>6</v>
          </cell>
          <cell r="J256">
            <v>0</v>
          </cell>
          <cell r="K256">
            <v>59.020200000000003</v>
          </cell>
          <cell r="L256">
            <v>144.51473179600001</v>
          </cell>
          <cell r="M256" t="str">
            <v/>
          </cell>
          <cell r="N256">
            <v>3</v>
          </cell>
          <cell r="Q256" t="str">
            <v/>
          </cell>
          <cell r="R256" t="str">
            <v/>
          </cell>
          <cell r="S256">
            <v>76</v>
          </cell>
          <cell r="X256">
            <v>1</v>
          </cell>
          <cell r="Y256">
            <v>0.98936170212765961</v>
          </cell>
          <cell r="Z256">
            <v>0.94736842105263153</v>
          </cell>
          <cell r="AA256">
            <v>0</v>
          </cell>
          <cell r="AB256" t="str">
            <v/>
          </cell>
          <cell r="AD256">
            <v>0</v>
          </cell>
          <cell r="AE256">
            <v>246</v>
          </cell>
          <cell r="AF256">
            <v>0.8037023680730857</v>
          </cell>
          <cell r="AG256">
            <v>0</v>
          </cell>
          <cell r="AH256" t="str">
            <v/>
          </cell>
          <cell r="AI256">
            <v>0</v>
          </cell>
          <cell r="AJ256">
            <v>620</v>
          </cell>
          <cell r="AK256">
            <v>762.51738132652019</v>
          </cell>
          <cell r="AL256">
            <v>0.18292682926829268</v>
          </cell>
          <cell r="AM256">
            <v>0.2854347495940468</v>
          </cell>
          <cell r="AN256">
            <v>0.76315789473684215</v>
          </cell>
          <cell r="AO256">
            <v>-3863</v>
          </cell>
          <cell r="AQ256">
            <v>36717</v>
          </cell>
          <cell r="AR256" t="str">
            <v/>
          </cell>
          <cell r="AS256">
            <v>17928</v>
          </cell>
          <cell r="AU256">
            <v>32094</v>
          </cell>
          <cell r="AV256" t="str">
            <v/>
          </cell>
          <cell r="AW256">
            <v>25554</v>
          </cell>
          <cell r="AX256" t="str">
            <v/>
          </cell>
          <cell r="AY256" t="str">
            <v/>
          </cell>
          <cell r="AZ256">
            <v>18165</v>
          </cell>
          <cell r="BA256" t="str">
            <v/>
          </cell>
          <cell r="BB256">
            <v>400.24619999399999</v>
          </cell>
          <cell r="BC256" t="str">
            <v/>
          </cell>
          <cell r="BD256">
            <v>932.33939999200004</v>
          </cell>
          <cell r="BE256" t="str">
            <v/>
          </cell>
          <cell r="BF256">
            <v>885.65269998300005</v>
          </cell>
          <cell r="BG256" t="str">
            <v/>
          </cell>
          <cell r="BH256">
            <v>0</v>
          </cell>
          <cell r="BI256">
            <v>25</v>
          </cell>
          <cell r="BJ256">
            <v>3</v>
          </cell>
        </row>
        <row r="257">
          <cell r="A257" t="str">
            <v>5KY</v>
          </cell>
          <cell r="B257" t="str">
            <v>Q20</v>
          </cell>
          <cell r="C257" t="str">
            <v/>
          </cell>
          <cell r="D257" t="str">
            <v/>
          </cell>
          <cell r="E257">
            <v>1</v>
          </cell>
          <cell r="F257">
            <v>1</v>
          </cell>
          <cell r="G257">
            <v>1</v>
          </cell>
          <cell r="H257">
            <v>0</v>
          </cell>
          <cell r="J257">
            <v>0</v>
          </cell>
          <cell r="K257">
            <v>18.026199999999999</v>
          </cell>
          <cell r="L257">
            <v>177.38620403499999</v>
          </cell>
          <cell r="M257" t="str">
            <v/>
          </cell>
          <cell r="N257">
            <v>1</v>
          </cell>
          <cell r="Q257" t="str">
            <v/>
          </cell>
          <cell r="R257" t="str">
            <v/>
          </cell>
          <cell r="S257">
            <v>207</v>
          </cell>
          <cell r="X257">
            <v>1</v>
          </cell>
          <cell r="Y257">
            <v>0.98701298701298701</v>
          </cell>
          <cell r="Z257">
            <v>0.94285714285714284</v>
          </cell>
          <cell r="AA257">
            <v>0</v>
          </cell>
          <cell r="AB257" t="str">
            <v/>
          </cell>
          <cell r="AD257">
            <v>8</v>
          </cell>
          <cell r="AE257">
            <v>325</v>
          </cell>
          <cell r="AF257">
            <v>1</v>
          </cell>
          <cell r="AG257">
            <v>0.17241379310344829</v>
          </cell>
          <cell r="AH257" t="str">
            <v/>
          </cell>
          <cell r="AI257">
            <v>0</v>
          </cell>
          <cell r="AJ257">
            <v>0</v>
          </cell>
          <cell r="AK257">
            <v>598.68687583195606</v>
          </cell>
          <cell r="AL257">
            <v>0.11170212765957446</v>
          </cell>
          <cell r="AM257">
            <v>0.26059767009961166</v>
          </cell>
          <cell r="AN257">
            <v>0.75862068965517238</v>
          </cell>
          <cell r="AO257">
            <v>-6779</v>
          </cell>
          <cell r="AQ257">
            <v>31712</v>
          </cell>
          <cell r="AR257" t="str">
            <v/>
          </cell>
          <cell r="AS257">
            <v>14314</v>
          </cell>
          <cell r="AU257">
            <v>26490</v>
          </cell>
          <cell r="AV257" t="str">
            <v/>
          </cell>
          <cell r="AW257">
            <v>20993</v>
          </cell>
          <cell r="AX257" t="str">
            <v/>
          </cell>
          <cell r="AY257" t="str">
            <v/>
          </cell>
          <cell r="AZ257">
            <v>16145</v>
          </cell>
          <cell r="BA257" t="str">
            <v/>
          </cell>
          <cell r="BB257">
            <v>289.33939999099999</v>
          </cell>
          <cell r="BC257">
            <v>1</v>
          </cell>
          <cell r="BD257">
            <v>629.43639998899994</v>
          </cell>
          <cell r="BE257" t="str">
            <v/>
          </cell>
          <cell r="BF257">
            <v>522.79419998000003</v>
          </cell>
          <cell r="BG257" t="str">
            <v/>
          </cell>
          <cell r="BH257">
            <v>0</v>
          </cell>
          <cell r="BI257">
            <v>0</v>
          </cell>
          <cell r="BJ257">
            <v>43</v>
          </cell>
        </row>
        <row r="258">
          <cell r="A258" t="str">
            <v>5L1</v>
          </cell>
          <cell r="B258" t="str">
            <v>Q17</v>
          </cell>
          <cell r="C258" t="str">
            <v/>
          </cell>
          <cell r="D258" t="str">
            <v/>
          </cell>
          <cell r="E258">
            <v>1</v>
          </cell>
          <cell r="F258">
            <v>1</v>
          </cell>
          <cell r="G258">
            <v>1</v>
          </cell>
          <cell r="H258">
            <v>0</v>
          </cell>
          <cell r="J258">
            <v>39</v>
          </cell>
          <cell r="K258">
            <v>109.08080836800001</v>
          </cell>
          <cell r="L258">
            <v>234.18638790700001</v>
          </cell>
          <cell r="M258" t="str">
            <v/>
          </cell>
          <cell r="N258">
            <v>2</v>
          </cell>
          <cell r="Q258" t="str">
            <v/>
          </cell>
          <cell r="R258">
            <v>1</v>
          </cell>
          <cell r="S258">
            <v>564</v>
          </cell>
          <cell r="X258">
            <v>0.99656357388316152</v>
          </cell>
          <cell r="Y258">
            <v>0.98666666666666669</v>
          </cell>
          <cell r="Z258">
            <v>0.91891891891891897</v>
          </cell>
          <cell r="AA258">
            <v>0</v>
          </cell>
          <cell r="AB258" t="str">
            <v/>
          </cell>
          <cell r="AD258">
            <v>0</v>
          </cell>
          <cell r="AE258">
            <v>442</v>
          </cell>
          <cell r="AF258">
            <v>0.67354384199270345</v>
          </cell>
          <cell r="AG258">
            <v>0</v>
          </cell>
          <cell r="AH258" t="str">
            <v/>
          </cell>
          <cell r="AI258">
            <v>5</v>
          </cell>
          <cell r="AJ258">
            <v>180</v>
          </cell>
          <cell r="AK258">
            <v>985.22975033196178</v>
          </cell>
          <cell r="AL258">
            <v>0.24469589816124471</v>
          </cell>
          <cell r="AM258">
            <v>0.24134384107474038</v>
          </cell>
          <cell r="AN258">
            <v>0.29268292682926828</v>
          </cell>
          <cell r="AO258">
            <v>781</v>
          </cell>
          <cell r="AQ258">
            <v>36755</v>
          </cell>
          <cell r="AR258" t="str">
            <v/>
          </cell>
          <cell r="AS258">
            <v>21464</v>
          </cell>
          <cell r="AU258">
            <v>32439</v>
          </cell>
          <cell r="AV258" t="str">
            <v/>
          </cell>
          <cell r="AW258">
            <v>24601</v>
          </cell>
          <cell r="AX258" t="str">
            <v/>
          </cell>
          <cell r="AY258" t="str">
            <v/>
          </cell>
          <cell r="AZ258">
            <v>22854</v>
          </cell>
          <cell r="BA258" t="str">
            <v/>
          </cell>
          <cell r="BB258">
            <v>382.022255406</v>
          </cell>
          <cell r="BC258">
            <v>9</v>
          </cell>
          <cell r="BD258">
            <v>1121.3169046559999</v>
          </cell>
          <cell r="BE258" t="str">
            <v/>
          </cell>
          <cell r="BF258">
            <v>2281.8144662020004</v>
          </cell>
          <cell r="BG258" t="str">
            <v/>
          </cell>
          <cell r="BH258">
            <v>996</v>
          </cell>
          <cell r="BI258">
            <v>996</v>
          </cell>
          <cell r="BJ258">
            <v>0</v>
          </cell>
        </row>
        <row r="259">
          <cell r="A259" t="str">
            <v>5L2</v>
          </cell>
          <cell r="B259" t="str">
            <v>Q18</v>
          </cell>
          <cell r="C259" t="str">
            <v/>
          </cell>
          <cell r="D259" t="str">
            <v/>
          </cell>
          <cell r="E259" t="str">
            <v/>
          </cell>
          <cell r="F259">
            <v>1</v>
          </cell>
          <cell r="G259">
            <v>1</v>
          </cell>
          <cell r="H259">
            <v>0</v>
          </cell>
          <cell r="J259">
            <v>0</v>
          </cell>
          <cell r="K259">
            <v>126.110599998</v>
          </cell>
          <cell r="L259">
            <v>1840.6041002930001</v>
          </cell>
          <cell r="M259" t="str">
            <v/>
          </cell>
          <cell r="N259">
            <v>0</v>
          </cell>
          <cell r="Q259" t="str">
            <v/>
          </cell>
          <cell r="R259">
            <v>0</v>
          </cell>
          <cell r="S259">
            <v>4</v>
          </cell>
          <cell r="X259">
            <v>1</v>
          </cell>
          <cell r="Y259">
            <v>0.98039215686274506</v>
          </cell>
          <cell r="Z259">
            <v>0.83870967741935487</v>
          </cell>
          <cell r="AA259">
            <v>0</v>
          </cell>
          <cell r="AB259" t="str">
            <v/>
          </cell>
          <cell r="AD259">
            <v>7</v>
          </cell>
          <cell r="AE259">
            <v>288</v>
          </cell>
          <cell r="AF259">
            <v>0.58936665441626856</v>
          </cell>
          <cell r="AG259">
            <v>0</v>
          </cell>
          <cell r="AH259" t="str">
            <v/>
          </cell>
          <cell r="AI259">
            <v>0</v>
          </cell>
          <cell r="AJ259">
            <v>0</v>
          </cell>
          <cell r="AK259">
            <v>776.77260455643443</v>
          </cell>
          <cell r="AL259">
            <v>0.16246056782334384</v>
          </cell>
          <cell r="AM259">
            <v>0.25199539686226485</v>
          </cell>
          <cell r="AN259">
            <v>0.20930232558139536</v>
          </cell>
          <cell r="AO259">
            <v>279</v>
          </cell>
          <cell r="AQ259">
            <v>38586</v>
          </cell>
          <cell r="AR259" t="str">
            <v/>
          </cell>
          <cell r="AS259">
            <v>28573</v>
          </cell>
          <cell r="AU259">
            <v>29474</v>
          </cell>
          <cell r="AV259" t="str">
            <v/>
          </cell>
          <cell r="AW259">
            <v>19176</v>
          </cell>
          <cell r="AX259" t="str">
            <v/>
          </cell>
          <cell r="AY259" t="str">
            <v/>
          </cell>
          <cell r="AZ259">
            <v>19857</v>
          </cell>
          <cell r="BA259" t="str">
            <v/>
          </cell>
          <cell r="BB259">
            <v>363.16502176400002</v>
          </cell>
          <cell r="BC259">
            <v>6.0389999989999996</v>
          </cell>
          <cell r="BD259">
            <v>1011.5725757169999</v>
          </cell>
          <cell r="BE259">
            <v>12</v>
          </cell>
          <cell r="BF259">
            <v>1519.1574662749999</v>
          </cell>
          <cell r="BG259">
            <v>5</v>
          </cell>
          <cell r="BH259">
            <v>723</v>
          </cell>
          <cell r="BI259">
            <v>0</v>
          </cell>
          <cell r="BJ259">
            <v>0</v>
          </cell>
        </row>
        <row r="260">
          <cell r="A260" t="str">
            <v>5L3</v>
          </cell>
          <cell r="B260" t="str">
            <v>Q18</v>
          </cell>
          <cell r="C260" t="str">
            <v/>
          </cell>
          <cell r="D260" t="str">
            <v/>
          </cell>
          <cell r="E260" t="str">
            <v/>
          </cell>
          <cell r="F260">
            <v>1</v>
          </cell>
          <cell r="G260">
            <v>1</v>
          </cell>
          <cell r="H260">
            <v>0</v>
          </cell>
          <cell r="J260">
            <v>0</v>
          </cell>
          <cell r="K260">
            <v>10.056199999</v>
          </cell>
          <cell r="L260">
            <v>1145.2907003019998</v>
          </cell>
          <cell r="M260" t="str">
            <v/>
          </cell>
          <cell r="N260">
            <v>0</v>
          </cell>
          <cell r="Q260" t="str">
            <v/>
          </cell>
          <cell r="R260" t="str">
            <v/>
          </cell>
          <cell r="S260">
            <v>125</v>
          </cell>
          <cell r="X260">
            <v>1</v>
          </cell>
          <cell r="Y260">
            <v>1</v>
          </cell>
          <cell r="Z260">
            <v>0.96153846153846156</v>
          </cell>
          <cell r="AA260">
            <v>0</v>
          </cell>
          <cell r="AB260" t="str">
            <v/>
          </cell>
          <cell r="AD260">
            <v>12</v>
          </cell>
          <cell r="AE260">
            <v>163</v>
          </cell>
          <cell r="AF260">
            <v>0.58534423323155715</v>
          </cell>
          <cell r="AG260">
            <v>0</v>
          </cell>
          <cell r="AH260" t="str">
            <v/>
          </cell>
          <cell r="AI260">
            <v>2</v>
          </cell>
          <cell r="AJ260">
            <v>34</v>
          </cell>
          <cell r="AK260">
            <v>581.52234589415127</v>
          </cell>
          <cell r="AL260">
            <v>0.23184713375796179</v>
          </cell>
          <cell r="AM260">
            <v>4.457045922694778E-2</v>
          </cell>
          <cell r="AN260">
            <v>0.28260869565217389</v>
          </cell>
          <cell r="AO260">
            <v>-2398</v>
          </cell>
          <cell r="AQ260">
            <v>55079</v>
          </cell>
          <cell r="AR260" t="str">
            <v/>
          </cell>
          <cell r="AS260">
            <v>22236</v>
          </cell>
          <cell r="AU260">
            <v>40699</v>
          </cell>
          <cell r="AV260" t="str">
            <v/>
          </cell>
          <cell r="AW260">
            <v>21641</v>
          </cell>
          <cell r="AX260" t="str">
            <v/>
          </cell>
          <cell r="AY260" t="str">
            <v/>
          </cell>
          <cell r="AZ260">
            <v>22374</v>
          </cell>
          <cell r="BA260" t="str">
            <v/>
          </cell>
          <cell r="BB260">
            <v>506.89235946700001</v>
          </cell>
          <cell r="BC260">
            <v>9</v>
          </cell>
          <cell r="BD260">
            <v>568.28821144099993</v>
          </cell>
          <cell r="BE260" t="str">
            <v/>
          </cell>
          <cell r="BF260">
            <v>648.06789657000002</v>
          </cell>
          <cell r="BG260" t="str">
            <v/>
          </cell>
          <cell r="BH260">
            <v>931</v>
          </cell>
          <cell r="BI260">
            <v>931</v>
          </cell>
          <cell r="BJ260">
            <v>0</v>
          </cell>
        </row>
        <row r="261">
          <cell r="A261" t="str">
            <v>5L4</v>
          </cell>
          <cell r="B261" t="str">
            <v>Q18</v>
          </cell>
          <cell r="C261" t="str">
            <v/>
          </cell>
          <cell r="D261" t="str">
            <v/>
          </cell>
          <cell r="E261">
            <v>1</v>
          </cell>
          <cell r="F261">
            <v>1</v>
          </cell>
          <cell r="G261">
            <v>1</v>
          </cell>
          <cell r="H261">
            <v>0</v>
          </cell>
          <cell r="J261">
            <v>0</v>
          </cell>
          <cell r="K261">
            <v>4.0060000000000002</v>
          </cell>
          <cell r="L261">
            <v>367.22349990700002</v>
          </cell>
          <cell r="M261" t="str">
            <v/>
          </cell>
          <cell r="N261">
            <v>0</v>
          </cell>
          <cell r="Q261" t="str">
            <v/>
          </cell>
          <cell r="R261" t="str">
            <v/>
          </cell>
          <cell r="S261">
            <v>11</v>
          </cell>
          <cell r="X261">
            <v>1</v>
          </cell>
          <cell r="Y261">
            <v>1</v>
          </cell>
          <cell r="Z261">
            <v>1</v>
          </cell>
          <cell r="AA261">
            <v>0</v>
          </cell>
          <cell r="AB261" t="str">
            <v/>
          </cell>
          <cell r="AD261">
            <v>5</v>
          </cell>
          <cell r="AE261">
            <v>134</v>
          </cell>
          <cell r="AF261">
            <v>0.64649599172485128</v>
          </cell>
          <cell r="AG261">
            <v>0</v>
          </cell>
          <cell r="AH261" t="str">
            <v/>
          </cell>
          <cell r="AI261">
            <v>0</v>
          </cell>
          <cell r="AJ261">
            <v>0</v>
          </cell>
          <cell r="AK261">
            <v>748.1588278845029</v>
          </cell>
          <cell r="AL261">
            <v>0.24652777777777779</v>
          </cell>
          <cell r="AM261" t="str">
            <v/>
          </cell>
          <cell r="AN261">
            <v>0.3</v>
          </cell>
          <cell r="AO261">
            <v>-3307</v>
          </cell>
          <cell r="AQ261">
            <v>16734</v>
          </cell>
          <cell r="AR261" t="str">
            <v/>
          </cell>
          <cell r="AS261">
            <v>8783</v>
          </cell>
          <cell r="AU261">
            <v>13030</v>
          </cell>
          <cell r="AV261" t="str">
            <v/>
          </cell>
          <cell r="AW261">
            <v>7724</v>
          </cell>
          <cell r="AX261" t="str">
            <v/>
          </cell>
          <cell r="AY261" t="str">
            <v/>
          </cell>
          <cell r="AZ261">
            <v>7064</v>
          </cell>
          <cell r="BA261" t="str">
            <v/>
          </cell>
          <cell r="BB261">
            <v>223.09319999799999</v>
          </cell>
          <cell r="BC261">
            <v>1</v>
          </cell>
          <cell r="BD261">
            <v>236.94699993399999</v>
          </cell>
          <cell r="BE261">
            <v>2</v>
          </cell>
          <cell r="BF261">
            <v>276.83149995799999</v>
          </cell>
          <cell r="BG261" t="str">
            <v/>
          </cell>
          <cell r="BH261">
            <v>361</v>
          </cell>
          <cell r="BI261">
            <v>361</v>
          </cell>
          <cell r="BJ261">
            <v>0</v>
          </cell>
        </row>
        <row r="262">
          <cell r="A262" t="str">
            <v>5L5</v>
          </cell>
          <cell r="B262" t="str">
            <v>Q19</v>
          </cell>
          <cell r="C262" t="str">
            <v/>
          </cell>
          <cell r="D262" t="str">
            <v/>
          </cell>
          <cell r="E262" t="str">
            <v/>
          </cell>
          <cell r="F262">
            <v>1</v>
          </cell>
          <cell r="G262">
            <v>1</v>
          </cell>
          <cell r="H262">
            <v>0</v>
          </cell>
          <cell r="J262">
            <v>1</v>
          </cell>
          <cell r="K262">
            <v>5.1113809350000006</v>
          </cell>
          <cell r="L262">
            <v>299.87201380499999</v>
          </cell>
          <cell r="M262" t="str">
            <v/>
          </cell>
          <cell r="N262">
            <v>0</v>
          </cell>
          <cell r="Q262" t="str">
            <v/>
          </cell>
          <cell r="R262">
            <v>0</v>
          </cell>
          <cell r="S262">
            <v>91</v>
          </cell>
          <cell r="X262">
            <v>0.99537037037037035</v>
          </cell>
          <cell r="Y262">
            <v>0.98305084745762716</v>
          </cell>
          <cell r="Z262">
            <v>1</v>
          </cell>
          <cell r="AA262">
            <v>0</v>
          </cell>
          <cell r="AB262" t="str">
            <v/>
          </cell>
          <cell r="AD262">
            <v>0</v>
          </cell>
          <cell r="AE262">
            <v>167</v>
          </cell>
          <cell r="AF262">
            <v>1.4664906877841326E-8</v>
          </cell>
          <cell r="AG262">
            <v>0</v>
          </cell>
          <cell r="AH262" t="str">
            <v/>
          </cell>
          <cell r="AI262">
            <v>6.13</v>
          </cell>
          <cell r="AJ262">
            <v>210</v>
          </cell>
          <cell r="AK262">
            <v>408.48277040622258</v>
          </cell>
          <cell r="AL262">
            <v>0.10403726708074534</v>
          </cell>
          <cell r="AM262">
            <v>0.23545196451476136</v>
          </cell>
          <cell r="AN262">
            <v>0.37254901960784315</v>
          </cell>
          <cell r="AO262">
            <v>-2037</v>
          </cell>
          <cell r="AQ262">
            <v>33729</v>
          </cell>
          <cell r="AR262" t="str">
            <v/>
          </cell>
          <cell r="AS262">
            <v>13873</v>
          </cell>
          <cell r="AU262">
            <v>32448</v>
          </cell>
          <cell r="AV262" t="str">
            <v/>
          </cell>
          <cell r="AW262">
            <v>24905</v>
          </cell>
          <cell r="AX262" t="str">
            <v/>
          </cell>
          <cell r="AY262" t="str">
            <v/>
          </cell>
          <cell r="AZ262">
            <v>18065</v>
          </cell>
          <cell r="BA262" t="str">
            <v/>
          </cell>
          <cell r="BB262">
            <v>546.55022220700005</v>
          </cell>
          <cell r="BC262" t="str">
            <v/>
          </cell>
          <cell r="BD262">
            <v>1297.282456998</v>
          </cell>
          <cell r="BE262">
            <v>217.619992</v>
          </cell>
          <cell r="BF262">
            <v>1159.4463948779996</v>
          </cell>
          <cell r="BG262">
            <v>1.559999943</v>
          </cell>
          <cell r="BH262">
            <v>221</v>
          </cell>
          <cell r="BI262">
            <v>0</v>
          </cell>
          <cell r="BJ262">
            <v>0</v>
          </cell>
        </row>
        <row r="263">
          <cell r="A263" t="str">
            <v>5L6</v>
          </cell>
          <cell r="B263" t="str">
            <v>Q19</v>
          </cell>
          <cell r="C263" t="str">
            <v/>
          </cell>
          <cell r="D263" t="str">
            <v/>
          </cell>
          <cell r="E263">
            <v>1</v>
          </cell>
          <cell r="F263">
            <v>1</v>
          </cell>
          <cell r="G263">
            <v>1</v>
          </cell>
          <cell r="H263">
            <v>0</v>
          </cell>
          <cell r="J263">
            <v>0</v>
          </cell>
          <cell r="K263">
            <v>4.4925999920000006</v>
          </cell>
          <cell r="L263">
            <v>1192.4810999649999</v>
          </cell>
          <cell r="M263" t="str">
            <v/>
          </cell>
          <cell r="N263">
            <v>0</v>
          </cell>
          <cell r="Q263" t="str">
            <v/>
          </cell>
          <cell r="R263" t="str">
            <v/>
          </cell>
          <cell r="S263">
            <v>161</v>
          </cell>
          <cell r="X263">
            <v>1</v>
          </cell>
          <cell r="Y263">
            <v>1</v>
          </cell>
          <cell r="Z263">
            <v>0.95</v>
          </cell>
          <cell r="AA263">
            <v>0</v>
          </cell>
          <cell r="AB263" t="str">
            <v/>
          </cell>
          <cell r="AD263">
            <v>0</v>
          </cell>
          <cell r="AE263">
            <v>127</v>
          </cell>
          <cell r="AF263">
            <v>1.3137151865475565E-8</v>
          </cell>
          <cell r="AG263">
            <v>0</v>
          </cell>
          <cell r="AH263" t="str">
            <v/>
          </cell>
          <cell r="AI263">
            <v>4.5999999999999996</v>
          </cell>
          <cell r="AJ263">
            <v>104</v>
          </cell>
          <cell r="AK263">
            <v>489.46479428916643</v>
          </cell>
          <cell r="AL263">
            <v>0.1391304347826087</v>
          </cell>
          <cell r="AM263">
            <v>0.3142491555539384</v>
          </cell>
          <cell r="AN263">
            <v>0.5393258426966292</v>
          </cell>
          <cell r="AO263">
            <v>92</v>
          </cell>
          <cell r="AQ263">
            <v>38897</v>
          </cell>
          <cell r="AR263" t="str">
            <v/>
          </cell>
          <cell r="AS263">
            <v>14775</v>
          </cell>
          <cell r="AU263">
            <v>32926</v>
          </cell>
          <cell r="AV263" t="str">
            <v/>
          </cell>
          <cell r="AW263">
            <v>21089</v>
          </cell>
          <cell r="AX263" t="str">
            <v/>
          </cell>
          <cell r="AY263" t="str">
            <v/>
          </cell>
          <cell r="AZ263">
            <v>15048</v>
          </cell>
          <cell r="BA263" t="str">
            <v/>
          </cell>
          <cell r="BB263">
            <v>63.270458148000003</v>
          </cell>
          <cell r="BC263" t="str">
            <v/>
          </cell>
          <cell r="BD263">
            <v>890.44893516299999</v>
          </cell>
          <cell r="BE263">
            <v>6.9750001040000003</v>
          </cell>
          <cell r="BF263">
            <v>979.15101009199998</v>
          </cell>
          <cell r="BG263">
            <v>5.0000001000000002E-2</v>
          </cell>
          <cell r="BH263">
            <v>150</v>
          </cell>
          <cell r="BI263">
            <v>0</v>
          </cell>
          <cell r="BJ263">
            <v>0</v>
          </cell>
        </row>
        <row r="264">
          <cell r="A264" t="str">
            <v>5L7</v>
          </cell>
          <cell r="B264" t="str">
            <v>Q19</v>
          </cell>
          <cell r="C264" t="str">
            <v/>
          </cell>
          <cell r="D264" t="str">
            <v/>
          </cell>
          <cell r="E264">
            <v>1</v>
          </cell>
          <cell r="F264">
            <v>1</v>
          </cell>
          <cell r="G264">
            <v>1</v>
          </cell>
          <cell r="H264">
            <v>1</v>
          </cell>
          <cell r="J264">
            <v>0</v>
          </cell>
          <cell r="K264">
            <v>3.0981999969999996</v>
          </cell>
          <cell r="L264">
            <v>626.87520000200004</v>
          </cell>
          <cell r="M264" t="str">
            <v/>
          </cell>
          <cell r="N264">
            <v>0</v>
          </cell>
          <cell r="Q264" t="str">
            <v/>
          </cell>
          <cell r="R264" t="str">
            <v/>
          </cell>
          <cell r="S264">
            <v>46</v>
          </cell>
          <cell r="X264">
            <v>1</v>
          </cell>
          <cell r="Y264">
            <v>1</v>
          </cell>
          <cell r="Z264">
            <v>0.9375</v>
          </cell>
          <cell r="AA264">
            <v>0</v>
          </cell>
          <cell r="AB264" t="str">
            <v/>
          </cell>
          <cell r="AD264">
            <v>0</v>
          </cell>
          <cell r="AE264">
            <v>149</v>
          </cell>
          <cell r="AF264">
            <v>1.5434480629726812E-8</v>
          </cell>
          <cell r="AG264">
            <v>0</v>
          </cell>
          <cell r="AH264" t="str">
            <v/>
          </cell>
          <cell r="AI264">
            <v>6.5</v>
          </cell>
          <cell r="AJ264">
            <v>171</v>
          </cell>
          <cell r="AK264">
            <v>435</v>
          </cell>
          <cell r="AL264">
            <v>8.7248322147651006E-2</v>
          </cell>
          <cell r="AM264" t="str">
            <v/>
          </cell>
          <cell r="AN264">
            <v>0.46250000000000002</v>
          </cell>
          <cell r="AO264">
            <v>30</v>
          </cell>
          <cell r="AQ264">
            <v>35673</v>
          </cell>
          <cell r="AR264" t="str">
            <v/>
          </cell>
          <cell r="AS264">
            <v>13074</v>
          </cell>
          <cell r="AU264">
            <v>31071</v>
          </cell>
          <cell r="AV264" t="str">
            <v/>
          </cell>
          <cell r="AW264">
            <v>22474</v>
          </cell>
          <cell r="AX264" t="str">
            <v/>
          </cell>
          <cell r="AY264" t="str">
            <v/>
          </cell>
          <cell r="AZ264">
            <v>14237</v>
          </cell>
          <cell r="BA264" t="str">
            <v/>
          </cell>
          <cell r="BB264">
            <v>178.92222071200004</v>
          </cell>
          <cell r="BC264" t="str">
            <v/>
          </cell>
          <cell r="BD264">
            <v>730.25410004700007</v>
          </cell>
          <cell r="BE264">
            <v>13.950000210000001</v>
          </cell>
          <cell r="BF264">
            <v>969.21088029299995</v>
          </cell>
          <cell r="BG264">
            <v>0.10000000100000001</v>
          </cell>
          <cell r="BH264">
            <v>73</v>
          </cell>
          <cell r="BI264">
            <v>0</v>
          </cell>
          <cell r="BJ264">
            <v>0</v>
          </cell>
        </row>
        <row r="265">
          <cell r="A265" t="str">
            <v>5L8</v>
          </cell>
          <cell r="B265" t="str">
            <v>Q19</v>
          </cell>
          <cell r="C265" t="str">
            <v/>
          </cell>
          <cell r="D265" t="str">
            <v/>
          </cell>
          <cell r="E265">
            <v>1</v>
          </cell>
          <cell r="F265">
            <v>1</v>
          </cell>
          <cell r="G265">
            <v>1</v>
          </cell>
          <cell r="H265">
            <v>0</v>
          </cell>
          <cell r="J265">
            <v>0</v>
          </cell>
          <cell r="K265">
            <v>16.185871411000001</v>
          </cell>
          <cell r="L265">
            <v>1167.5744232419997</v>
          </cell>
          <cell r="M265" t="str">
            <v/>
          </cell>
          <cell r="N265">
            <v>0</v>
          </cell>
          <cell r="Q265" t="str">
            <v/>
          </cell>
          <cell r="R265" t="str">
            <v/>
          </cell>
          <cell r="S265">
            <v>325</v>
          </cell>
          <cell r="X265">
            <v>1</v>
          </cell>
          <cell r="Y265">
            <v>1</v>
          </cell>
          <cell r="Z265">
            <v>0.97777777777777775</v>
          </cell>
          <cell r="AA265">
            <v>0</v>
          </cell>
          <cell r="AB265" t="str">
            <v/>
          </cell>
          <cell r="AD265">
            <v>3</v>
          </cell>
          <cell r="AE265">
            <v>259</v>
          </cell>
          <cell r="AF265">
            <v>0.93257198396306651</v>
          </cell>
          <cell r="AG265">
            <v>0</v>
          </cell>
          <cell r="AH265" t="str">
            <v/>
          </cell>
          <cell r="AI265">
            <v>14.55</v>
          </cell>
          <cell r="AJ265">
            <v>384</v>
          </cell>
          <cell r="AK265">
            <v>852.90363931790193</v>
          </cell>
          <cell r="AL265">
            <v>0.13667820069204153</v>
          </cell>
          <cell r="AM265">
            <v>0.24152668238774483</v>
          </cell>
          <cell r="AN265">
            <v>0.54411764705882348</v>
          </cell>
          <cell r="AO265">
            <v>2972</v>
          </cell>
          <cell r="AQ265">
            <v>48239</v>
          </cell>
          <cell r="AR265" t="str">
            <v/>
          </cell>
          <cell r="AS265">
            <v>25837</v>
          </cell>
          <cell r="AU265">
            <v>36405</v>
          </cell>
          <cell r="AV265" t="str">
            <v/>
          </cell>
          <cell r="AW265">
            <v>29384</v>
          </cell>
          <cell r="AX265" t="str">
            <v/>
          </cell>
          <cell r="AY265" t="str">
            <v/>
          </cell>
          <cell r="AZ265">
            <v>21498</v>
          </cell>
          <cell r="BA265" t="str">
            <v/>
          </cell>
          <cell r="BB265">
            <v>232.93291695299999</v>
          </cell>
          <cell r="BC265">
            <v>3.7830001119999999</v>
          </cell>
          <cell r="BD265">
            <v>490.444617053</v>
          </cell>
          <cell r="BE265" t="str">
            <v/>
          </cell>
          <cell r="BF265">
            <v>1099.2264720220001</v>
          </cell>
          <cell r="BG265" t="str">
            <v/>
          </cell>
          <cell r="BH265">
            <v>1064</v>
          </cell>
          <cell r="BI265">
            <v>1014</v>
          </cell>
          <cell r="BJ265">
            <v>50</v>
          </cell>
        </row>
        <row r="266">
          <cell r="A266" t="str">
            <v>5L9</v>
          </cell>
          <cell r="B266" t="str">
            <v>Q19</v>
          </cell>
          <cell r="C266" t="str">
            <v/>
          </cell>
          <cell r="D266" t="str">
            <v/>
          </cell>
          <cell r="E266">
            <v>1</v>
          </cell>
          <cell r="F266">
            <v>1</v>
          </cell>
          <cell r="G266">
            <v>1</v>
          </cell>
          <cell r="H266">
            <v>0</v>
          </cell>
          <cell r="J266">
            <v>12</v>
          </cell>
          <cell r="K266">
            <v>15.408780383</v>
          </cell>
          <cell r="L266">
            <v>400.78046478300001</v>
          </cell>
          <cell r="M266">
            <v>66</v>
          </cell>
          <cell r="N266">
            <v>2</v>
          </cell>
          <cell r="Q266">
            <v>1</v>
          </cell>
          <cell r="R266">
            <v>1</v>
          </cell>
          <cell r="S266">
            <v>27</v>
          </cell>
          <cell r="X266">
            <v>1</v>
          </cell>
          <cell r="Y266">
            <v>1</v>
          </cell>
          <cell r="Z266">
            <v>0.90322580645161288</v>
          </cell>
          <cell r="AA266">
            <v>0</v>
          </cell>
          <cell r="AB266" t="str">
            <v/>
          </cell>
          <cell r="AD266">
            <v>0</v>
          </cell>
          <cell r="AE266">
            <v>137</v>
          </cell>
          <cell r="AF266">
            <v>1</v>
          </cell>
          <cell r="AG266">
            <v>0</v>
          </cell>
          <cell r="AH266" t="str">
            <v/>
          </cell>
          <cell r="AI266">
            <v>7.8</v>
          </cell>
          <cell r="AJ266">
            <v>208</v>
          </cell>
          <cell r="AK266">
            <v>593</v>
          </cell>
          <cell r="AL266" t="str">
            <v/>
          </cell>
          <cell r="AM266">
            <v>0.26256229478790527</v>
          </cell>
          <cell r="AN266">
            <v>0.47692307692307695</v>
          </cell>
          <cell r="AO266">
            <v>108</v>
          </cell>
          <cell r="AQ266">
            <v>29453</v>
          </cell>
          <cell r="AR266" t="str">
            <v/>
          </cell>
          <cell r="AS266">
            <v>21325</v>
          </cell>
          <cell r="AU266">
            <v>27716</v>
          </cell>
          <cell r="AV266" t="str">
            <v/>
          </cell>
          <cell r="AW266">
            <v>24629</v>
          </cell>
          <cell r="AX266" t="str">
            <v/>
          </cell>
          <cell r="AY266" t="str">
            <v/>
          </cell>
          <cell r="AZ266">
            <v>18615</v>
          </cell>
          <cell r="BA266" t="str">
            <v/>
          </cell>
          <cell r="BB266">
            <v>359.39430192700001</v>
          </cell>
          <cell r="BC266" t="str">
            <v/>
          </cell>
          <cell r="BD266">
            <v>963.16845131000002</v>
          </cell>
          <cell r="BE266">
            <v>4.1849999059999998</v>
          </cell>
          <cell r="BF266">
            <v>1855.4077522450002</v>
          </cell>
          <cell r="BG266">
            <v>2.9999998999999999E-2</v>
          </cell>
          <cell r="BH266">
            <v>568</v>
          </cell>
          <cell r="BI266">
            <v>566</v>
          </cell>
          <cell r="BJ266">
            <v>1</v>
          </cell>
        </row>
        <row r="267">
          <cell r="A267" t="str">
            <v>5LA</v>
          </cell>
          <cell r="B267" t="str">
            <v>Q04</v>
          </cell>
          <cell r="C267" t="str">
            <v/>
          </cell>
          <cell r="D267" t="str">
            <v/>
          </cell>
          <cell r="E267">
            <v>1</v>
          </cell>
          <cell r="F267">
            <v>1</v>
          </cell>
          <cell r="G267">
            <v>1</v>
          </cell>
          <cell r="H267">
            <v>0</v>
          </cell>
          <cell r="J267">
            <v>0</v>
          </cell>
          <cell r="K267">
            <v>50.455100212000005</v>
          </cell>
          <cell r="L267">
            <v>310.183601641</v>
          </cell>
          <cell r="M267" t="str">
            <v/>
          </cell>
          <cell r="N267">
            <v>0</v>
          </cell>
          <cell r="Q267" t="str">
            <v/>
          </cell>
          <cell r="R267" t="str">
            <v/>
          </cell>
          <cell r="S267">
            <v>262</v>
          </cell>
          <cell r="X267">
            <v>0.98936170212765961</v>
          </cell>
          <cell r="Y267">
            <v>1</v>
          </cell>
          <cell r="Z267">
            <v>1</v>
          </cell>
          <cell r="AA267">
            <v>0</v>
          </cell>
          <cell r="AB267" t="str">
            <v/>
          </cell>
          <cell r="AD267">
            <v>15</v>
          </cell>
          <cell r="AE267">
            <v>366</v>
          </cell>
          <cell r="AF267">
            <v>0.55471956224350205</v>
          </cell>
          <cell r="AG267">
            <v>0</v>
          </cell>
          <cell r="AH267" t="str">
            <v/>
          </cell>
          <cell r="AI267">
            <v>2</v>
          </cell>
          <cell r="AJ267">
            <v>78</v>
          </cell>
          <cell r="AK267">
            <v>566.28254047386213</v>
          </cell>
          <cell r="AL267" t="str">
            <v/>
          </cell>
          <cell r="AM267">
            <v>0.27428167838453882</v>
          </cell>
          <cell r="AN267">
            <v>0.66304347826086951</v>
          </cell>
          <cell r="AO267">
            <v>-22052</v>
          </cell>
          <cell r="AQ267">
            <v>26296</v>
          </cell>
          <cell r="AR267" t="str">
            <v/>
          </cell>
          <cell r="AS267">
            <v>16359</v>
          </cell>
          <cell r="AU267">
            <v>22074</v>
          </cell>
          <cell r="AV267" t="str">
            <v/>
          </cell>
          <cell r="AW267">
            <v>13514</v>
          </cell>
          <cell r="AX267" t="str">
            <v/>
          </cell>
          <cell r="AY267" t="str">
            <v/>
          </cell>
          <cell r="AZ267">
            <v>9629</v>
          </cell>
          <cell r="BA267" t="str">
            <v/>
          </cell>
          <cell r="BB267">
            <v>507.88644147100001</v>
          </cell>
          <cell r="BC267" t="str">
            <v/>
          </cell>
          <cell r="BD267">
            <v>946.15952512299998</v>
          </cell>
          <cell r="BE267" t="str">
            <v/>
          </cell>
          <cell r="BF267">
            <v>1407.1411805119999</v>
          </cell>
          <cell r="BG267" t="str">
            <v/>
          </cell>
          <cell r="BH267">
            <v>1</v>
          </cell>
          <cell r="BI267">
            <v>0</v>
          </cell>
          <cell r="BJ267">
            <v>0</v>
          </cell>
        </row>
        <row r="268">
          <cell r="A268" t="str">
            <v>5LC</v>
          </cell>
          <cell r="B268" t="str">
            <v>Q04</v>
          </cell>
          <cell r="C268" t="str">
            <v/>
          </cell>
          <cell r="D268" t="str">
            <v/>
          </cell>
          <cell r="E268">
            <v>1</v>
          </cell>
          <cell r="F268">
            <v>1</v>
          </cell>
          <cell r="G268">
            <v>1</v>
          </cell>
          <cell r="H268">
            <v>0</v>
          </cell>
          <cell r="J268">
            <v>0</v>
          </cell>
          <cell r="K268">
            <v>61.871999850999998</v>
          </cell>
          <cell r="L268">
            <v>401.75199885799998</v>
          </cell>
          <cell r="M268" t="str">
            <v/>
          </cell>
          <cell r="N268">
            <v>0</v>
          </cell>
          <cell r="Q268" t="str">
            <v/>
          </cell>
          <cell r="R268" t="str">
            <v/>
          </cell>
          <cell r="S268">
            <v>340</v>
          </cell>
          <cell r="X268">
            <v>1</v>
          </cell>
          <cell r="Y268">
            <v>1</v>
          </cell>
          <cell r="Z268">
            <v>1</v>
          </cell>
          <cell r="AA268">
            <v>0</v>
          </cell>
          <cell r="AB268" t="str">
            <v/>
          </cell>
          <cell r="AD268">
            <v>21</v>
          </cell>
          <cell r="AE268">
            <v>429</v>
          </cell>
          <cell r="AF268">
            <v>0.82794264754918301</v>
          </cell>
          <cell r="AG268">
            <v>0</v>
          </cell>
          <cell r="AH268" t="str">
            <v/>
          </cell>
          <cell r="AI268">
            <v>2</v>
          </cell>
          <cell r="AJ268">
            <v>0</v>
          </cell>
          <cell r="AK268">
            <v>877.05246295554673</v>
          </cell>
          <cell r="AL268">
            <v>4.9833887043189369E-2</v>
          </cell>
          <cell r="AM268">
            <v>0.31776895878514277</v>
          </cell>
          <cell r="AN268">
            <v>0.75213675213675213</v>
          </cell>
          <cell r="AO268">
            <v>800</v>
          </cell>
          <cell r="AQ268">
            <v>39503</v>
          </cell>
          <cell r="AR268" t="str">
            <v/>
          </cell>
          <cell r="AS268">
            <v>21606</v>
          </cell>
          <cell r="AU268">
            <v>31378</v>
          </cell>
          <cell r="AV268" t="str">
            <v/>
          </cell>
          <cell r="AW268">
            <v>17803</v>
          </cell>
          <cell r="AX268" t="str">
            <v/>
          </cell>
          <cell r="AY268" t="str">
            <v/>
          </cell>
          <cell r="AZ268">
            <v>13125</v>
          </cell>
          <cell r="BA268" t="str">
            <v/>
          </cell>
          <cell r="BB268">
            <v>564.41265688400006</v>
          </cell>
          <cell r="BC268" t="str">
            <v/>
          </cell>
          <cell r="BD268">
            <v>997.2849414939999</v>
          </cell>
          <cell r="BE268" t="str">
            <v/>
          </cell>
          <cell r="BF268">
            <v>1646.0614598159998</v>
          </cell>
          <cell r="BG268" t="str">
            <v/>
          </cell>
          <cell r="BH268">
            <v>3</v>
          </cell>
          <cell r="BI268">
            <v>0</v>
          </cell>
          <cell r="BJ268">
            <v>0</v>
          </cell>
        </row>
        <row r="269">
          <cell r="A269" t="str">
            <v>5LD</v>
          </cell>
          <cell r="B269" t="str">
            <v>Q07</v>
          </cell>
          <cell r="C269" t="str">
            <v/>
          </cell>
          <cell r="D269" t="str">
            <v/>
          </cell>
          <cell r="E269" t="str">
            <v/>
          </cell>
          <cell r="F269">
            <v>1</v>
          </cell>
          <cell r="G269">
            <v>1</v>
          </cell>
          <cell r="H269">
            <v>0</v>
          </cell>
          <cell r="J269">
            <v>1</v>
          </cell>
          <cell r="K269">
            <v>39.239808361999998</v>
          </cell>
          <cell r="L269">
            <v>721.36914600500006</v>
          </cell>
          <cell r="M269" t="str">
            <v/>
          </cell>
          <cell r="N269">
            <v>0</v>
          </cell>
          <cell r="Q269" t="str">
            <v/>
          </cell>
          <cell r="R269" t="str">
            <v/>
          </cell>
          <cell r="S269">
            <v>1046</v>
          </cell>
          <cell r="X269">
            <v>1</v>
          </cell>
          <cell r="Y269">
            <v>1</v>
          </cell>
          <cell r="Z269">
            <v>0.90909090909090906</v>
          </cell>
          <cell r="AA269">
            <v>0</v>
          </cell>
          <cell r="AB269" t="str">
            <v/>
          </cell>
          <cell r="AD269">
            <v>183</v>
          </cell>
          <cell r="AE269">
            <v>895</v>
          </cell>
          <cell r="AF269">
            <v>0.59815331345580458</v>
          </cell>
          <cell r="AG269">
            <v>0</v>
          </cell>
          <cell r="AH269" t="str">
            <v/>
          </cell>
          <cell r="AI269">
            <v>5</v>
          </cell>
          <cell r="AJ269">
            <v>257</v>
          </cell>
          <cell r="AK269">
            <v>1188.5078844559657</v>
          </cell>
          <cell r="AL269">
            <v>3.7037037037037035E-2</v>
          </cell>
          <cell r="AM269">
            <v>0.41999958632957124</v>
          </cell>
          <cell r="AN269">
            <v>0.69026548672566368</v>
          </cell>
          <cell r="AO269">
            <v>2553.837</v>
          </cell>
          <cell r="AQ269">
            <v>53548</v>
          </cell>
          <cell r="AR269" t="str">
            <v/>
          </cell>
          <cell r="AS269">
            <v>33928</v>
          </cell>
          <cell r="AU269">
            <v>44423</v>
          </cell>
          <cell r="AV269" t="str">
            <v/>
          </cell>
          <cell r="AW269">
            <v>26695</v>
          </cell>
          <cell r="AX269" t="str">
            <v/>
          </cell>
          <cell r="AY269" t="str">
            <v/>
          </cell>
          <cell r="AZ269">
            <v>23627</v>
          </cell>
          <cell r="BA269" t="str">
            <v/>
          </cell>
          <cell r="BB269">
            <v>444.21049661300003</v>
          </cell>
          <cell r="BC269" t="str">
            <v/>
          </cell>
          <cell r="BD269">
            <v>762.96629610800017</v>
          </cell>
          <cell r="BE269" t="str">
            <v/>
          </cell>
          <cell r="BF269">
            <v>1262.5166824329999</v>
          </cell>
          <cell r="BG269" t="str">
            <v/>
          </cell>
          <cell r="BH269">
            <v>4</v>
          </cell>
          <cell r="BI269">
            <v>0</v>
          </cell>
          <cell r="BJ269">
            <v>0</v>
          </cell>
        </row>
        <row r="270">
          <cell r="A270" t="str">
            <v>5LE</v>
          </cell>
          <cell r="B270" t="str">
            <v>Q07</v>
          </cell>
          <cell r="C270" t="str">
            <v/>
          </cell>
          <cell r="D270" t="str">
            <v/>
          </cell>
          <cell r="E270" t="str">
            <v/>
          </cell>
          <cell r="F270">
            <v>1</v>
          </cell>
          <cell r="G270">
            <v>1</v>
          </cell>
          <cell r="H270">
            <v>0</v>
          </cell>
          <cell r="J270">
            <v>0</v>
          </cell>
          <cell r="K270">
            <v>19.235799998000001</v>
          </cell>
          <cell r="L270">
            <v>526.54129986800001</v>
          </cell>
          <cell r="M270" t="str">
            <v/>
          </cell>
          <cell r="N270">
            <v>0</v>
          </cell>
          <cell r="Q270" t="str">
            <v/>
          </cell>
          <cell r="R270" t="str">
            <v/>
          </cell>
          <cell r="S270">
            <v>414</v>
          </cell>
          <cell r="X270">
            <v>1</v>
          </cell>
          <cell r="Y270">
            <v>0.97560975609756095</v>
          </cell>
          <cell r="Z270">
            <v>1</v>
          </cell>
          <cell r="AA270">
            <v>0</v>
          </cell>
          <cell r="AB270" t="str">
            <v/>
          </cell>
          <cell r="AD270">
            <v>76</v>
          </cell>
          <cell r="AE270">
            <v>781</v>
          </cell>
          <cell r="AF270">
            <v>0.745211964708414</v>
          </cell>
          <cell r="AG270">
            <v>0</v>
          </cell>
          <cell r="AH270" t="str">
            <v/>
          </cell>
          <cell r="AI270">
            <v>3</v>
          </cell>
          <cell r="AJ270">
            <v>91</v>
          </cell>
          <cell r="AK270">
            <v>848.6218420257801</v>
          </cell>
          <cell r="AL270">
            <v>7.8781512605042014E-2</v>
          </cell>
          <cell r="AM270">
            <v>0.29409521828801194</v>
          </cell>
          <cell r="AN270">
            <v>0.71698113207547165</v>
          </cell>
          <cell r="AO270">
            <v>855</v>
          </cell>
          <cell r="AQ270">
            <v>40922</v>
          </cell>
          <cell r="AR270" t="str">
            <v/>
          </cell>
          <cell r="AS270">
            <v>30457</v>
          </cell>
          <cell r="AU270">
            <v>36974</v>
          </cell>
          <cell r="AV270" t="str">
            <v/>
          </cell>
          <cell r="AW270">
            <v>23502</v>
          </cell>
          <cell r="AX270" t="str">
            <v/>
          </cell>
          <cell r="AY270" t="str">
            <v/>
          </cell>
          <cell r="AZ270">
            <v>22286</v>
          </cell>
          <cell r="BA270" t="str">
            <v/>
          </cell>
          <cell r="BB270">
            <v>431.70466689699998</v>
          </cell>
          <cell r="BC270" t="str">
            <v/>
          </cell>
          <cell r="BD270">
            <v>713.51321212800008</v>
          </cell>
          <cell r="BE270" t="str">
            <v/>
          </cell>
          <cell r="BF270">
            <v>1149.0700403870001</v>
          </cell>
          <cell r="BG270" t="str">
            <v/>
          </cell>
          <cell r="BH270">
            <v>14</v>
          </cell>
          <cell r="BI270">
            <v>14</v>
          </cell>
          <cell r="BJ270">
            <v>14</v>
          </cell>
        </row>
        <row r="271">
          <cell r="A271" t="str">
            <v>5LF</v>
          </cell>
          <cell r="B271" t="str">
            <v>Q07</v>
          </cell>
          <cell r="C271" t="str">
            <v/>
          </cell>
          <cell r="D271" t="str">
            <v/>
          </cell>
          <cell r="E271" t="str">
            <v/>
          </cell>
          <cell r="F271">
            <v>1</v>
          </cell>
          <cell r="G271">
            <v>1</v>
          </cell>
          <cell r="H271">
            <v>0</v>
          </cell>
          <cell r="J271">
            <v>0</v>
          </cell>
          <cell r="K271">
            <v>8.6067999660000005</v>
          </cell>
          <cell r="L271">
            <v>246.41979912799999</v>
          </cell>
          <cell r="M271">
            <v>0</v>
          </cell>
          <cell r="N271">
            <v>0</v>
          </cell>
          <cell r="Q271" t="str">
            <v/>
          </cell>
          <cell r="R271" t="str">
            <v/>
          </cell>
          <cell r="S271">
            <v>528</v>
          </cell>
          <cell r="X271">
            <v>1</v>
          </cell>
          <cell r="Y271">
            <v>0.9821428571428571</v>
          </cell>
          <cell r="Z271">
            <v>1</v>
          </cell>
          <cell r="AA271">
            <v>0</v>
          </cell>
          <cell r="AB271" t="str">
            <v/>
          </cell>
          <cell r="AD271">
            <v>103</v>
          </cell>
          <cell r="AE271">
            <v>782</v>
          </cell>
          <cell r="AF271">
            <v>0.6581045172719221</v>
          </cell>
          <cell r="AG271">
            <v>0</v>
          </cell>
          <cell r="AH271" t="str">
            <v/>
          </cell>
          <cell r="AI271">
            <v>4</v>
          </cell>
          <cell r="AJ271">
            <v>298</v>
          </cell>
          <cell r="AK271">
            <v>621.08649542811338</v>
          </cell>
          <cell r="AL271">
            <v>0.11776859504132231</v>
          </cell>
          <cell r="AM271">
            <v>0.31694474402080824</v>
          </cell>
          <cell r="AN271">
            <v>0.61</v>
          </cell>
          <cell r="AO271">
            <v>170</v>
          </cell>
          <cell r="AQ271">
            <v>48837</v>
          </cell>
          <cell r="AR271" t="str">
            <v/>
          </cell>
          <cell r="AS271">
            <v>19231</v>
          </cell>
          <cell r="AU271">
            <v>37629</v>
          </cell>
          <cell r="AV271" t="str">
            <v/>
          </cell>
          <cell r="AW271">
            <v>26687</v>
          </cell>
          <cell r="AX271" t="str">
            <v/>
          </cell>
          <cell r="AY271" t="str">
            <v/>
          </cell>
          <cell r="AZ271">
            <v>23469</v>
          </cell>
          <cell r="BA271" t="str">
            <v/>
          </cell>
          <cell r="BB271">
            <v>451.30548709600004</v>
          </cell>
          <cell r="BC271" t="str">
            <v/>
          </cell>
          <cell r="BD271">
            <v>746.66405865799993</v>
          </cell>
          <cell r="BE271">
            <v>5.9999998999999998E-2</v>
          </cell>
          <cell r="BF271">
            <v>1388.4907820299998</v>
          </cell>
          <cell r="BG271">
            <v>0.02</v>
          </cell>
          <cell r="BH271">
            <v>0</v>
          </cell>
          <cell r="BI271">
            <v>0</v>
          </cell>
          <cell r="BJ271">
            <v>0</v>
          </cell>
        </row>
        <row r="272">
          <cell r="A272" t="str">
            <v>5LG</v>
          </cell>
          <cell r="B272" t="str">
            <v>Q08</v>
          </cell>
          <cell r="C272" t="str">
            <v/>
          </cell>
          <cell r="D272" t="str">
            <v/>
          </cell>
          <cell r="E272">
            <v>1</v>
          </cell>
          <cell r="F272">
            <v>1</v>
          </cell>
          <cell r="G272">
            <v>1</v>
          </cell>
          <cell r="H272">
            <v>0</v>
          </cell>
          <cell r="J272">
            <v>4</v>
          </cell>
          <cell r="K272">
            <v>61.271799979000001</v>
          </cell>
          <cell r="L272">
            <v>532.61229988799994</v>
          </cell>
          <cell r="M272" t="str">
            <v/>
          </cell>
          <cell r="N272">
            <v>0</v>
          </cell>
          <cell r="Q272" t="str">
            <v/>
          </cell>
          <cell r="R272">
            <v>1</v>
          </cell>
          <cell r="S272">
            <v>268</v>
          </cell>
          <cell r="X272">
            <v>1</v>
          </cell>
          <cell r="Y272">
            <v>1</v>
          </cell>
          <cell r="Z272">
            <v>0.96296296296296291</v>
          </cell>
          <cell r="AA272">
            <v>0</v>
          </cell>
          <cell r="AB272">
            <v>0.54545454545454541</v>
          </cell>
          <cell r="AD272">
            <v>73</v>
          </cell>
          <cell r="AE272">
            <v>210</v>
          </cell>
          <cell r="AF272">
            <v>0.84647796024200517</v>
          </cell>
          <cell r="AG272">
            <v>0</v>
          </cell>
          <cell r="AH272" t="str">
            <v/>
          </cell>
          <cell r="AI272">
            <v>0</v>
          </cell>
          <cell r="AJ272">
            <v>0</v>
          </cell>
          <cell r="AK272">
            <v>400.42952055409859</v>
          </cell>
          <cell r="AL272">
            <v>7.1949947862356617E-2</v>
          </cell>
          <cell r="AM272">
            <v>0.2899985420070208</v>
          </cell>
          <cell r="AN272">
            <v>0.69262295081967218</v>
          </cell>
          <cell r="AO272">
            <v>-8935</v>
          </cell>
          <cell r="AQ272">
            <v>62177</v>
          </cell>
          <cell r="AR272" t="str">
            <v/>
          </cell>
          <cell r="AS272">
            <v>25801</v>
          </cell>
          <cell r="AU272">
            <v>45048</v>
          </cell>
          <cell r="AV272" t="str">
            <v/>
          </cell>
          <cell r="AW272">
            <v>18295</v>
          </cell>
          <cell r="AX272" t="str">
            <v/>
          </cell>
          <cell r="AY272" t="str">
            <v/>
          </cell>
          <cell r="AZ272">
            <v>19756</v>
          </cell>
          <cell r="BA272" t="str">
            <v/>
          </cell>
          <cell r="BB272">
            <v>754.73016052599996</v>
          </cell>
          <cell r="BC272" t="str">
            <v/>
          </cell>
          <cell r="BD272">
            <v>1448.8686068059999</v>
          </cell>
          <cell r="BE272" t="str">
            <v/>
          </cell>
          <cell r="BF272">
            <v>2167.843812304</v>
          </cell>
          <cell r="BG272" t="str">
            <v/>
          </cell>
          <cell r="BH272">
            <v>32</v>
          </cell>
          <cell r="BI272">
            <v>10</v>
          </cell>
          <cell r="BJ272">
            <v>10</v>
          </cell>
        </row>
        <row r="273">
          <cell r="A273" t="str">
            <v>5LH</v>
          </cell>
          <cell r="B273" t="str">
            <v>Q14</v>
          </cell>
          <cell r="C273" t="str">
            <v/>
          </cell>
          <cell r="D273" t="str">
            <v/>
          </cell>
          <cell r="E273" t="str">
            <v/>
          </cell>
          <cell r="F273">
            <v>1</v>
          </cell>
          <cell r="G273">
            <v>0.96374077326354779</v>
          </cell>
          <cell r="H273">
            <v>0</v>
          </cell>
          <cell r="J273">
            <v>0</v>
          </cell>
          <cell r="K273">
            <v>28.919999934</v>
          </cell>
          <cell r="L273">
            <v>1006</v>
          </cell>
          <cell r="M273" t="str">
            <v/>
          </cell>
          <cell r="N273">
            <v>0</v>
          </cell>
          <cell r="Q273" t="str">
            <v/>
          </cell>
          <cell r="R273" t="str">
            <v/>
          </cell>
          <cell r="S273">
            <v>828</v>
          </cell>
          <cell r="X273">
            <v>1</v>
          </cell>
          <cell r="Y273">
            <v>1</v>
          </cell>
          <cell r="Z273">
            <v>0.70833333333333337</v>
          </cell>
          <cell r="AA273">
            <v>0</v>
          </cell>
          <cell r="AB273" t="str">
            <v/>
          </cell>
          <cell r="AD273">
            <v>70</v>
          </cell>
          <cell r="AE273">
            <v>723</v>
          </cell>
          <cell r="AF273">
            <v>0.93199503778053461</v>
          </cell>
          <cell r="AG273">
            <v>0</v>
          </cell>
          <cell r="AH273" t="str">
            <v/>
          </cell>
          <cell r="AI273">
            <v>18</v>
          </cell>
          <cell r="AJ273">
            <v>694</v>
          </cell>
          <cell r="AK273">
            <v>982.01422367932071</v>
          </cell>
          <cell r="AL273">
            <v>0.23130193905817176</v>
          </cell>
          <cell r="AM273">
            <v>0.3137769603745193</v>
          </cell>
          <cell r="AN273">
            <v>0.30434782608695654</v>
          </cell>
          <cell r="AO273">
            <v>100</v>
          </cell>
          <cell r="AQ273">
            <v>47063</v>
          </cell>
          <cell r="AR273" t="str">
            <v/>
          </cell>
          <cell r="AS273">
            <v>27767</v>
          </cell>
          <cell r="AU273">
            <v>36788</v>
          </cell>
          <cell r="AV273" t="str">
            <v/>
          </cell>
          <cell r="AW273">
            <v>23273</v>
          </cell>
          <cell r="AX273" t="str">
            <v/>
          </cell>
          <cell r="AY273" t="str">
            <v/>
          </cell>
          <cell r="AZ273">
            <v>21483</v>
          </cell>
          <cell r="BA273" t="str">
            <v/>
          </cell>
          <cell r="BB273">
            <v>374.87999955999999</v>
          </cell>
          <cell r="BC273">
            <v>2.719999939</v>
          </cell>
          <cell r="BD273">
            <v>742.51999909000006</v>
          </cell>
          <cell r="BE273">
            <v>0.67999998500000003</v>
          </cell>
          <cell r="BF273">
            <v>989.83999884000002</v>
          </cell>
          <cell r="BG273">
            <v>2</v>
          </cell>
          <cell r="BH273">
            <v>249</v>
          </cell>
          <cell r="BI273">
            <v>249</v>
          </cell>
          <cell r="BJ273">
            <v>0</v>
          </cell>
        </row>
        <row r="274">
          <cell r="A274" t="str">
            <v>5LJ</v>
          </cell>
          <cell r="B274" t="str">
            <v>Q12</v>
          </cell>
          <cell r="C274" t="str">
            <v/>
          </cell>
          <cell r="D274" t="str">
            <v/>
          </cell>
          <cell r="E274" t="str">
            <v/>
          </cell>
          <cell r="F274">
            <v>1</v>
          </cell>
          <cell r="G274">
            <v>1</v>
          </cell>
          <cell r="H274">
            <v>0</v>
          </cell>
          <cell r="J274">
            <v>0</v>
          </cell>
          <cell r="K274">
            <v>31.014200000000002</v>
          </cell>
          <cell r="L274">
            <v>401.46619999199999</v>
          </cell>
          <cell r="M274" t="str">
            <v/>
          </cell>
          <cell r="N274">
            <v>0</v>
          </cell>
          <cell r="Q274" t="str">
            <v/>
          </cell>
          <cell r="R274" t="str">
            <v/>
          </cell>
          <cell r="S274">
            <v>238</v>
          </cell>
          <cell r="X274">
            <v>1</v>
          </cell>
          <cell r="Y274">
            <v>1</v>
          </cell>
          <cell r="Z274">
            <v>1</v>
          </cell>
          <cell r="AA274">
            <v>0</v>
          </cell>
          <cell r="AB274" t="str">
            <v/>
          </cell>
          <cell r="AD274">
            <v>0</v>
          </cell>
          <cell r="AE274">
            <v>205</v>
          </cell>
          <cell r="AF274">
            <v>0.61319722931097342</v>
          </cell>
          <cell r="AG274">
            <v>0</v>
          </cell>
          <cell r="AH274" t="str">
            <v/>
          </cell>
          <cell r="AI274">
            <v>1</v>
          </cell>
          <cell r="AJ274">
            <v>79</v>
          </cell>
          <cell r="AK274">
            <v>662.46027554641398</v>
          </cell>
          <cell r="AL274" t="str">
            <v/>
          </cell>
          <cell r="AM274">
            <v>0.38260013260013259</v>
          </cell>
          <cell r="AN274">
            <v>0.48571428571428571</v>
          </cell>
          <cell r="AO274">
            <v>-3553</v>
          </cell>
          <cell r="AQ274">
            <v>26511</v>
          </cell>
          <cell r="AR274" t="str">
            <v/>
          </cell>
          <cell r="AS274">
            <v>12275</v>
          </cell>
          <cell r="AU274">
            <v>22063</v>
          </cell>
          <cell r="AV274" t="str">
            <v/>
          </cell>
          <cell r="AW274">
            <v>17524</v>
          </cell>
          <cell r="AX274" t="str">
            <v/>
          </cell>
          <cell r="AY274" t="str">
            <v/>
          </cell>
          <cell r="AZ274">
            <v>11661</v>
          </cell>
          <cell r="BA274" t="str">
            <v/>
          </cell>
          <cell r="BB274">
            <v>196.014199964</v>
          </cell>
          <cell r="BC274" t="str">
            <v/>
          </cell>
          <cell r="BD274">
            <v>381.95199989600002</v>
          </cell>
          <cell r="BE274" t="str">
            <v/>
          </cell>
          <cell r="BF274">
            <v>730.13039982199996</v>
          </cell>
          <cell r="BG274" t="str">
            <v/>
          </cell>
          <cell r="BH274">
            <v>41</v>
          </cell>
          <cell r="BI274">
            <v>41</v>
          </cell>
          <cell r="BJ274">
            <v>0</v>
          </cell>
        </row>
        <row r="275">
          <cell r="A275" t="str">
            <v>5LK</v>
          </cell>
          <cell r="B275" t="str">
            <v>Q12</v>
          </cell>
          <cell r="C275" t="str">
            <v/>
          </cell>
          <cell r="D275" t="str">
            <v/>
          </cell>
          <cell r="E275" t="str">
            <v/>
          </cell>
          <cell r="F275">
            <v>1</v>
          </cell>
          <cell r="G275">
            <v>1</v>
          </cell>
          <cell r="H275">
            <v>0</v>
          </cell>
          <cell r="J275">
            <v>0</v>
          </cell>
          <cell r="K275">
            <v>21</v>
          </cell>
          <cell r="L275">
            <v>540.19000000400001</v>
          </cell>
          <cell r="M275" t="str">
            <v/>
          </cell>
          <cell r="N275">
            <v>1</v>
          </cell>
          <cell r="Q275" t="str">
            <v/>
          </cell>
          <cell r="R275" t="str">
            <v/>
          </cell>
          <cell r="S275">
            <v>25</v>
          </cell>
          <cell r="X275">
            <v>1</v>
          </cell>
          <cell r="Y275">
            <v>0.92592592592592593</v>
          </cell>
          <cell r="Z275">
            <v>0.8571428571428571</v>
          </cell>
          <cell r="AA275">
            <v>0</v>
          </cell>
          <cell r="AB275" t="str">
            <v/>
          </cell>
          <cell r="AD275">
            <v>0</v>
          </cell>
          <cell r="AE275">
            <v>82</v>
          </cell>
          <cell r="AF275">
            <v>0.69011652999568407</v>
          </cell>
          <cell r="AG275">
            <v>0</v>
          </cell>
          <cell r="AH275" t="str">
            <v/>
          </cell>
          <cell r="AI275">
            <v>1</v>
          </cell>
          <cell r="AJ275">
            <v>40</v>
          </cell>
          <cell r="AK275">
            <v>631.32240019967401</v>
          </cell>
          <cell r="AL275" t="str">
            <v/>
          </cell>
          <cell r="AM275">
            <v>0.28558361282811762</v>
          </cell>
          <cell r="AN275">
            <v>0.22727272727272727</v>
          </cell>
          <cell r="AO275">
            <v>-2772</v>
          </cell>
          <cell r="AQ275">
            <v>15521</v>
          </cell>
          <cell r="AR275" t="str">
            <v/>
          </cell>
          <cell r="AS275">
            <v>6878</v>
          </cell>
          <cell r="AU275">
            <v>12894</v>
          </cell>
          <cell r="AV275" t="str">
            <v/>
          </cell>
          <cell r="AW275">
            <v>10947</v>
          </cell>
          <cell r="AX275" t="str">
            <v/>
          </cell>
          <cell r="AY275" t="str">
            <v/>
          </cell>
          <cell r="AZ275">
            <v>6208</v>
          </cell>
          <cell r="BA275" t="str">
            <v/>
          </cell>
          <cell r="BB275">
            <v>139.982300017</v>
          </cell>
          <cell r="BC275" t="str">
            <v/>
          </cell>
          <cell r="BD275">
            <v>272.01340005100002</v>
          </cell>
          <cell r="BE275" t="str">
            <v/>
          </cell>
          <cell r="BF275">
            <v>509.07680008599999</v>
          </cell>
          <cell r="BG275" t="str">
            <v/>
          </cell>
          <cell r="BH275">
            <v>23</v>
          </cell>
          <cell r="BI275">
            <v>23</v>
          </cell>
          <cell r="BJ275">
            <v>0</v>
          </cell>
        </row>
        <row r="276">
          <cell r="A276" t="str">
            <v>5LL</v>
          </cell>
          <cell r="B276" t="str">
            <v>Q18</v>
          </cell>
          <cell r="C276" t="str">
            <v/>
          </cell>
          <cell r="D276" t="str">
            <v/>
          </cell>
          <cell r="E276" t="str">
            <v/>
          </cell>
          <cell r="F276">
            <v>1</v>
          </cell>
          <cell r="G276">
            <v>1</v>
          </cell>
          <cell r="H276">
            <v>0</v>
          </cell>
          <cell r="J276">
            <v>1</v>
          </cell>
          <cell r="K276">
            <v>106.03220000100001</v>
          </cell>
          <cell r="L276">
            <v>658.60970044199996</v>
          </cell>
          <cell r="M276" t="str">
            <v/>
          </cell>
          <cell r="N276">
            <v>0</v>
          </cell>
          <cell r="Q276" t="str">
            <v/>
          </cell>
          <cell r="R276" t="str">
            <v/>
          </cell>
          <cell r="S276">
            <v>105</v>
          </cell>
          <cell r="X276">
            <v>0.98230088495575218</v>
          </cell>
          <cell r="Y276">
            <v>1</v>
          </cell>
          <cell r="Z276">
            <v>0.90909090909090906</v>
          </cell>
          <cell r="AA276">
            <v>0</v>
          </cell>
          <cell r="AB276" t="str">
            <v/>
          </cell>
          <cell r="AD276">
            <v>0</v>
          </cell>
          <cell r="AE276">
            <v>116</v>
          </cell>
          <cell r="AF276">
            <v>0.95142555438225973</v>
          </cell>
          <cell r="AG276">
            <v>0</v>
          </cell>
          <cell r="AH276" t="str">
            <v/>
          </cell>
          <cell r="AI276">
            <v>0</v>
          </cell>
          <cell r="AJ276">
            <v>0</v>
          </cell>
          <cell r="AK276">
            <v>603.23585475847312</v>
          </cell>
          <cell r="AL276">
            <v>0.18772563176895307</v>
          </cell>
          <cell r="AM276">
            <v>4.3083549484805937E-2</v>
          </cell>
          <cell r="AN276">
            <v>0.66666666666666663</v>
          </cell>
          <cell r="AO276">
            <v>97</v>
          </cell>
          <cell r="AQ276">
            <v>17061</v>
          </cell>
          <cell r="AR276" t="str">
            <v/>
          </cell>
          <cell r="AS276">
            <v>9163</v>
          </cell>
          <cell r="AU276">
            <v>12676</v>
          </cell>
          <cell r="AV276" t="str">
            <v/>
          </cell>
          <cell r="AW276">
            <v>8675</v>
          </cell>
          <cell r="AX276" t="str">
            <v/>
          </cell>
          <cell r="AY276" t="str">
            <v/>
          </cell>
          <cell r="AZ276">
            <v>8815</v>
          </cell>
          <cell r="BA276" t="str">
            <v/>
          </cell>
          <cell r="BB276">
            <v>333.432600009</v>
          </cell>
          <cell r="BC276">
            <v>32</v>
          </cell>
          <cell r="BD276">
            <v>409.533400008</v>
          </cell>
          <cell r="BE276">
            <v>7</v>
          </cell>
          <cell r="BF276">
            <v>1181.9357000069999</v>
          </cell>
          <cell r="BG276">
            <v>17</v>
          </cell>
          <cell r="BH276">
            <v>240</v>
          </cell>
          <cell r="BI276">
            <v>0</v>
          </cell>
          <cell r="BJ276">
            <v>0</v>
          </cell>
        </row>
        <row r="277">
          <cell r="A277" t="str">
            <v>5LM</v>
          </cell>
          <cell r="B277" t="str">
            <v>Q18</v>
          </cell>
          <cell r="C277" t="str">
            <v/>
          </cell>
          <cell r="D277" t="str">
            <v/>
          </cell>
          <cell r="E277">
            <v>1</v>
          </cell>
          <cell r="F277">
            <v>1</v>
          </cell>
          <cell r="G277">
            <v>1</v>
          </cell>
          <cell r="H277">
            <v>1</v>
          </cell>
          <cell r="J277">
            <v>1</v>
          </cell>
          <cell r="K277">
            <v>132.02399999900001</v>
          </cell>
          <cell r="L277">
            <v>1753.7230009969999</v>
          </cell>
          <cell r="M277">
            <v>0</v>
          </cell>
          <cell r="N277">
            <v>0</v>
          </cell>
          <cell r="Q277" t="str">
            <v/>
          </cell>
          <cell r="R277" t="str">
            <v/>
          </cell>
          <cell r="S277">
            <v>262</v>
          </cell>
          <cell r="X277">
            <v>1</v>
          </cell>
          <cell r="Y277">
            <v>1</v>
          </cell>
          <cell r="Z277">
            <v>0.97297297297297303</v>
          </cell>
          <cell r="AA277">
            <v>0</v>
          </cell>
          <cell r="AB277" t="str">
            <v/>
          </cell>
          <cell r="AD277">
            <v>0</v>
          </cell>
          <cell r="AE277">
            <v>159</v>
          </cell>
          <cell r="AF277">
            <v>0.93095422808378592</v>
          </cell>
          <cell r="AG277">
            <v>0</v>
          </cell>
          <cell r="AH277" t="str">
            <v/>
          </cell>
          <cell r="AI277">
            <v>14</v>
          </cell>
          <cell r="AJ277">
            <v>36</v>
          </cell>
          <cell r="AK277">
            <v>737.34614141770226</v>
          </cell>
          <cell r="AL277" t="str">
            <v/>
          </cell>
          <cell r="AM277">
            <v>4.2580101180438451E-2</v>
          </cell>
          <cell r="AN277">
            <v>0.25</v>
          </cell>
          <cell r="AO277">
            <v>-490</v>
          </cell>
          <cell r="AQ277">
            <v>31202</v>
          </cell>
          <cell r="AR277" t="str">
            <v/>
          </cell>
          <cell r="AS277">
            <v>13385</v>
          </cell>
          <cell r="AU277">
            <v>23184</v>
          </cell>
          <cell r="AV277" t="str">
            <v/>
          </cell>
          <cell r="AW277">
            <v>12775</v>
          </cell>
          <cell r="AX277" t="str">
            <v/>
          </cell>
          <cell r="AY277" t="str">
            <v/>
          </cell>
          <cell r="AZ277">
            <v>15145</v>
          </cell>
          <cell r="BA277" t="str">
            <v/>
          </cell>
          <cell r="BB277">
            <v>426.43229858899997</v>
          </cell>
          <cell r="BC277">
            <v>10</v>
          </cell>
          <cell r="BD277">
            <v>556.46792347999997</v>
          </cell>
          <cell r="BE277">
            <v>25</v>
          </cell>
          <cell r="BF277">
            <v>1326.329713333</v>
          </cell>
          <cell r="BG277">
            <v>2</v>
          </cell>
          <cell r="BH277">
            <v>385</v>
          </cell>
          <cell r="BI277">
            <v>0</v>
          </cell>
          <cell r="BJ277">
            <v>0</v>
          </cell>
        </row>
        <row r="278">
          <cell r="A278" t="str">
            <v>5LN</v>
          </cell>
          <cell r="B278" t="str">
            <v>Q18</v>
          </cell>
          <cell r="C278" t="str">
            <v/>
          </cell>
          <cell r="D278" t="str">
            <v/>
          </cell>
          <cell r="E278">
            <v>1</v>
          </cell>
          <cell r="F278">
            <v>1</v>
          </cell>
          <cell r="G278">
            <v>1</v>
          </cell>
          <cell r="H278">
            <v>0</v>
          </cell>
          <cell r="J278">
            <v>0</v>
          </cell>
          <cell r="K278">
            <v>90.0595</v>
          </cell>
          <cell r="L278">
            <v>1698.616499899</v>
          </cell>
          <cell r="M278" t="str">
            <v/>
          </cell>
          <cell r="N278">
            <v>0</v>
          </cell>
          <cell r="Q278" t="str">
            <v/>
          </cell>
          <cell r="R278" t="str">
            <v/>
          </cell>
          <cell r="S278">
            <v>350</v>
          </cell>
          <cell r="X278">
            <v>1</v>
          </cell>
          <cell r="Y278">
            <v>1</v>
          </cell>
          <cell r="Z278">
            <v>0.87878787878787878</v>
          </cell>
          <cell r="AA278">
            <v>0</v>
          </cell>
          <cell r="AB278" t="str">
            <v/>
          </cell>
          <cell r="AD278">
            <v>38</v>
          </cell>
          <cell r="AE278">
            <v>287</v>
          </cell>
          <cell r="AF278">
            <v>1</v>
          </cell>
          <cell r="AG278">
            <v>0</v>
          </cell>
          <cell r="AH278" t="str">
            <v/>
          </cell>
          <cell r="AI278">
            <v>6</v>
          </cell>
          <cell r="AJ278">
            <v>240</v>
          </cell>
          <cell r="AK278">
            <v>883.38846755235977</v>
          </cell>
          <cell r="AL278" t="str">
            <v/>
          </cell>
          <cell r="AM278">
            <v>0.42333412005349697</v>
          </cell>
          <cell r="AN278">
            <v>0.53846153846153844</v>
          </cell>
          <cell r="AO278">
            <v>920</v>
          </cell>
          <cell r="AQ278">
            <v>43982</v>
          </cell>
          <cell r="AR278" t="str">
            <v/>
          </cell>
          <cell r="AS278">
            <v>21944</v>
          </cell>
          <cell r="AU278">
            <v>32679</v>
          </cell>
          <cell r="AV278" t="str">
            <v/>
          </cell>
          <cell r="AW278">
            <v>21354</v>
          </cell>
          <cell r="AX278" t="str">
            <v/>
          </cell>
          <cell r="AY278" t="str">
            <v/>
          </cell>
          <cell r="AZ278">
            <v>22118</v>
          </cell>
          <cell r="BA278" t="str">
            <v/>
          </cell>
          <cell r="BB278">
            <v>685.80106816299997</v>
          </cell>
          <cell r="BC278">
            <v>29</v>
          </cell>
          <cell r="BD278">
            <v>982.05547962900005</v>
          </cell>
          <cell r="BE278">
            <v>37</v>
          </cell>
          <cell r="BF278">
            <v>2280.4314718720002</v>
          </cell>
          <cell r="BG278">
            <v>16</v>
          </cell>
          <cell r="BH278">
            <v>460</v>
          </cell>
          <cell r="BI278">
            <v>0</v>
          </cell>
          <cell r="BJ278">
            <v>0</v>
          </cell>
        </row>
        <row r="279">
          <cell r="A279" t="str">
            <v>5LP</v>
          </cell>
          <cell r="B279" t="str">
            <v>Q18</v>
          </cell>
          <cell r="C279" t="str">
            <v/>
          </cell>
          <cell r="D279" t="str">
            <v/>
          </cell>
          <cell r="E279">
            <v>1</v>
          </cell>
          <cell r="F279">
            <v>1</v>
          </cell>
          <cell r="G279">
            <v>1</v>
          </cell>
          <cell r="H279">
            <v>0</v>
          </cell>
          <cell r="J279">
            <v>0</v>
          </cell>
          <cell r="K279">
            <v>118.018000001</v>
          </cell>
          <cell r="L279">
            <v>646.39150001400003</v>
          </cell>
          <cell r="M279" t="str">
            <v/>
          </cell>
          <cell r="N279">
            <v>1</v>
          </cell>
          <cell r="Q279" t="str">
            <v/>
          </cell>
          <cell r="R279" t="str">
            <v/>
          </cell>
          <cell r="S279">
            <v>144</v>
          </cell>
          <cell r="X279">
            <v>0.98571428571428577</v>
          </cell>
          <cell r="Y279">
            <v>0.95652173913043481</v>
          </cell>
          <cell r="Z279">
            <v>0.8</v>
          </cell>
          <cell r="AA279">
            <v>0</v>
          </cell>
          <cell r="AB279" t="str">
            <v/>
          </cell>
          <cell r="AD279">
            <v>0</v>
          </cell>
          <cell r="AE279">
            <v>77</v>
          </cell>
          <cell r="AF279">
            <v>1</v>
          </cell>
          <cell r="AG279">
            <v>0</v>
          </cell>
          <cell r="AH279" t="str">
            <v/>
          </cell>
          <cell r="AI279">
            <v>2</v>
          </cell>
          <cell r="AJ279">
            <v>30</v>
          </cell>
          <cell r="AK279">
            <v>732.45708358107004</v>
          </cell>
          <cell r="AL279" t="str">
            <v/>
          </cell>
          <cell r="AM279">
            <v>0.39866271204079506</v>
          </cell>
          <cell r="AN279">
            <v>0.86956521739130432</v>
          </cell>
          <cell r="AO279">
            <v>552</v>
          </cell>
          <cell r="AQ279">
            <v>18916</v>
          </cell>
          <cell r="AR279" t="str">
            <v/>
          </cell>
          <cell r="AS279">
            <v>11018</v>
          </cell>
          <cell r="AU279">
            <v>14055</v>
          </cell>
          <cell r="AV279" t="str">
            <v/>
          </cell>
          <cell r="AW279">
            <v>8974</v>
          </cell>
          <cell r="AX279" t="str">
            <v/>
          </cell>
          <cell r="AY279" t="str">
            <v/>
          </cell>
          <cell r="AZ279">
            <v>9151</v>
          </cell>
          <cell r="BA279" t="str">
            <v/>
          </cell>
          <cell r="BB279">
            <v>322.27960001299999</v>
          </cell>
          <cell r="BC279">
            <v>16</v>
          </cell>
          <cell r="BD279">
            <v>461.29100001400002</v>
          </cell>
          <cell r="BE279">
            <v>13</v>
          </cell>
          <cell r="BF279">
            <v>1183.4245000200001</v>
          </cell>
          <cell r="BG279">
            <v>2</v>
          </cell>
          <cell r="BH279">
            <v>246</v>
          </cell>
          <cell r="BI279">
            <v>0</v>
          </cell>
          <cell r="BJ279">
            <v>0</v>
          </cell>
        </row>
        <row r="280">
          <cell r="A280" t="str">
            <v>5LQ</v>
          </cell>
          <cell r="B280" t="str">
            <v>Q19</v>
          </cell>
          <cell r="C280" t="str">
            <v/>
          </cell>
          <cell r="D280" t="str">
            <v/>
          </cell>
          <cell r="E280" t="str">
            <v/>
          </cell>
          <cell r="F280">
            <v>1</v>
          </cell>
          <cell r="G280">
            <v>1</v>
          </cell>
          <cell r="H280">
            <v>0</v>
          </cell>
          <cell r="J280">
            <v>0</v>
          </cell>
          <cell r="K280">
            <v>253.79614496600001</v>
          </cell>
          <cell r="L280">
            <v>6417.0725519779999</v>
          </cell>
          <cell r="M280" t="str">
            <v/>
          </cell>
          <cell r="N280">
            <v>0</v>
          </cell>
          <cell r="Q280" t="str">
            <v/>
          </cell>
          <cell r="R280" t="str">
            <v/>
          </cell>
          <cell r="S280">
            <v>11</v>
          </cell>
          <cell r="X280">
            <v>0.99606299212598426</v>
          </cell>
          <cell r="Y280">
            <v>1</v>
          </cell>
          <cell r="Z280">
            <v>0.90909090909090906</v>
          </cell>
          <cell r="AA280">
            <v>0</v>
          </cell>
          <cell r="AB280" t="str">
            <v/>
          </cell>
          <cell r="AD280">
            <v>14</v>
          </cell>
          <cell r="AE280">
            <v>252</v>
          </cell>
          <cell r="AF280">
            <v>0.65997130559540884</v>
          </cell>
          <cell r="AG280">
            <v>0</v>
          </cell>
          <cell r="AH280" t="str">
            <v/>
          </cell>
          <cell r="AI280">
            <v>6</v>
          </cell>
          <cell r="AJ280">
            <v>931</v>
          </cell>
          <cell r="AK280">
            <v>823.23467170255378</v>
          </cell>
          <cell r="AL280" t="str">
            <v/>
          </cell>
          <cell r="AM280">
            <v>0.16859989913569726</v>
          </cell>
          <cell r="AN280">
            <v>0.55333333333333334</v>
          </cell>
          <cell r="AO280">
            <v>21</v>
          </cell>
          <cell r="AQ280">
            <v>52915</v>
          </cell>
          <cell r="AR280" t="str">
            <v/>
          </cell>
          <cell r="AS280">
            <v>20265</v>
          </cell>
          <cell r="AU280">
            <v>40570</v>
          </cell>
          <cell r="AV280" t="str">
            <v/>
          </cell>
          <cell r="AW280">
            <v>19495</v>
          </cell>
          <cell r="AX280" t="str">
            <v/>
          </cell>
          <cell r="AY280" t="str">
            <v/>
          </cell>
          <cell r="AZ280">
            <v>17831</v>
          </cell>
          <cell r="BA280" t="str">
            <v/>
          </cell>
          <cell r="BB280">
            <v>736.99242373000004</v>
          </cell>
          <cell r="BC280">
            <v>232.47898939999999</v>
          </cell>
          <cell r="BD280">
            <v>854.40956430699998</v>
          </cell>
          <cell r="BE280" t="str">
            <v/>
          </cell>
          <cell r="BF280">
            <v>1350.257731856</v>
          </cell>
          <cell r="BG280" t="str">
            <v/>
          </cell>
          <cell r="BH280">
            <v>1216</v>
          </cell>
          <cell r="BI280">
            <v>1216</v>
          </cell>
          <cell r="BJ280">
            <v>0</v>
          </cell>
        </row>
        <row r="281">
          <cell r="A281" t="str">
            <v>5LR</v>
          </cell>
          <cell r="B281" t="str">
            <v>Q19</v>
          </cell>
          <cell r="C281" t="str">
            <v/>
          </cell>
          <cell r="D281" t="str">
            <v/>
          </cell>
          <cell r="E281" t="str">
            <v/>
          </cell>
          <cell r="F281">
            <v>1</v>
          </cell>
          <cell r="G281">
            <v>1</v>
          </cell>
          <cell r="H281">
            <v>0</v>
          </cell>
          <cell r="J281">
            <v>0</v>
          </cell>
          <cell r="K281">
            <v>6.5633999459999997</v>
          </cell>
          <cell r="L281">
            <v>232.72489935999999</v>
          </cell>
          <cell r="M281" t="str">
            <v/>
          </cell>
          <cell r="N281">
            <v>0</v>
          </cell>
          <cell r="Q281" t="str">
            <v/>
          </cell>
          <cell r="R281" t="str">
            <v/>
          </cell>
          <cell r="S281">
            <v>43</v>
          </cell>
          <cell r="X281">
            <v>1</v>
          </cell>
          <cell r="Y281">
            <v>0.967741935483871</v>
          </cell>
          <cell r="Z281">
            <v>0.61111111111111116</v>
          </cell>
          <cell r="AA281">
            <v>0</v>
          </cell>
          <cell r="AB281" t="str">
            <v/>
          </cell>
          <cell r="AD281">
            <v>143</v>
          </cell>
          <cell r="AE281">
            <v>571</v>
          </cell>
          <cell r="AF281">
            <v>0.90958992573458186</v>
          </cell>
          <cell r="AG281">
            <v>0</v>
          </cell>
          <cell r="AH281" t="str">
            <v/>
          </cell>
          <cell r="AI281">
            <v>4</v>
          </cell>
          <cell r="AJ281">
            <v>96</v>
          </cell>
          <cell r="AK281">
            <v>1179.788585330147</v>
          </cell>
          <cell r="AL281">
            <v>0.19794344473007713</v>
          </cell>
          <cell r="AM281">
            <v>0.19999843021521749</v>
          </cell>
          <cell r="AN281">
            <v>0.2413793103448276</v>
          </cell>
          <cell r="AO281">
            <v>-7168</v>
          </cell>
          <cell r="AQ281">
            <v>36477</v>
          </cell>
          <cell r="AR281" t="str">
            <v/>
          </cell>
          <cell r="AS281">
            <v>11388</v>
          </cell>
          <cell r="AU281">
            <v>32945</v>
          </cell>
          <cell r="AV281" t="str">
            <v/>
          </cell>
          <cell r="AW281">
            <v>18397</v>
          </cell>
          <cell r="AX281" t="str">
            <v/>
          </cell>
          <cell r="AY281" t="str">
            <v/>
          </cell>
          <cell r="AZ281">
            <v>19995</v>
          </cell>
          <cell r="BA281" t="str">
            <v/>
          </cell>
          <cell r="BB281">
            <v>421.43789986500002</v>
          </cell>
          <cell r="BC281">
            <v>3.2369999489999999</v>
          </cell>
          <cell r="BD281">
            <v>701.79959984700008</v>
          </cell>
          <cell r="BE281" t="str">
            <v/>
          </cell>
          <cell r="BF281">
            <v>1269.2960997409998</v>
          </cell>
          <cell r="BG281" t="str">
            <v/>
          </cell>
          <cell r="BH281">
            <v>407</v>
          </cell>
          <cell r="BI281">
            <v>36</v>
          </cell>
          <cell r="BJ281">
            <v>36</v>
          </cell>
        </row>
        <row r="282">
          <cell r="A282" t="str">
            <v>5LT</v>
          </cell>
          <cell r="B282" t="str">
            <v>Q19</v>
          </cell>
          <cell r="C282" t="str">
            <v/>
          </cell>
          <cell r="D282" t="str">
            <v/>
          </cell>
          <cell r="E282">
            <v>1</v>
          </cell>
          <cell r="F282">
            <v>1</v>
          </cell>
          <cell r="G282">
            <v>1</v>
          </cell>
          <cell r="H282">
            <v>0</v>
          </cell>
          <cell r="J282">
            <v>0</v>
          </cell>
          <cell r="K282">
            <v>100.06530176999999</v>
          </cell>
          <cell r="L282">
            <v>2208.8893034299999</v>
          </cell>
          <cell r="M282" t="str">
            <v/>
          </cell>
          <cell r="N282">
            <v>0</v>
          </cell>
          <cell r="Q282" t="str">
            <v/>
          </cell>
          <cell r="R282">
            <v>0.83458646616541354</v>
          </cell>
          <cell r="S282" t="str">
            <v/>
          </cell>
          <cell r="X282">
            <v>1</v>
          </cell>
          <cell r="Y282">
            <v>0.97499999999999998</v>
          </cell>
          <cell r="Z282">
            <v>0.84615384615384615</v>
          </cell>
          <cell r="AA282">
            <v>0</v>
          </cell>
          <cell r="AB282" t="str">
            <v/>
          </cell>
          <cell r="AD282">
            <v>0</v>
          </cell>
          <cell r="AE282">
            <v>124</v>
          </cell>
          <cell r="AF282">
            <v>0.70797831138652212</v>
          </cell>
          <cell r="AG282">
            <v>0</v>
          </cell>
          <cell r="AH282" t="str">
            <v/>
          </cell>
          <cell r="AI282">
            <v>4</v>
          </cell>
          <cell r="AJ282">
            <v>124</v>
          </cell>
          <cell r="AK282">
            <v>701</v>
          </cell>
          <cell r="AL282" t="str">
            <v/>
          </cell>
          <cell r="AM282">
            <v>0.23207027444657194</v>
          </cell>
          <cell r="AN282">
            <v>0.57692307692307687</v>
          </cell>
          <cell r="AO282">
            <v>-3994</v>
          </cell>
          <cell r="AQ282">
            <v>29785</v>
          </cell>
          <cell r="AR282" t="str">
            <v/>
          </cell>
          <cell r="AS282">
            <v>9461</v>
          </cell>
          <cell r="AU282">
            <v>24605</v>
          </cell>
          <cell r="AV282" t="str">
            <v/>
          </cell>
          <cell r="AW282">
            <v>12750</v>
          </cell>
          <cell r="AX282" t="str">
            <v/>
          </cell>
          <cell r="AY282" t="str">
            <v/>
          </cell>
          <cell r="AZ282">
            <v>10053</v>
          </cell>
          <cell r="BA282" t="str">
            <v/>
          </cell>
          <cell r="BB282">
            <v>334.75480490199999</v>
          </cell>
          <cell r="BC282">
            <v>77.325001630000003</v>
          </cell>
          <cell r="BD282">
            <v>503.19660560699998</v>
          </cell>
          <cell r="BE282">
            <v>12</v>
          </cell>
          <cell r="BF282">
            <v>804.14780912200001</v>
          </cell>
          <cell r="BG282">
            <v>2</v>
          </cell>
          <cell r="BH282">
            <v>553</v>
          </cell>
          <cell r="BI282">
            <v>364</v>
          </cell>
          <cell r="BJ282">
            <v>0</v>
          </cell>
        </row>
        <row r="283">
          <cell r="A283" t="str">
            <v>5LV</v>
          </cell>
          <cell r="B283" t="str">
            <v>Q25</v>
          </cell>
          <cell r="C283" t="str">
            <v/>
          </cell>
          <cell r="D283" t="str">
            <v/>
          </cell>
          <cell r="E283" t="str">
            <v/>
          </cell>
          <cell r="F283">
            <v>1</v>
          </cell>
          <cell r="G283">
            <v>1</v>
          </cell>
          <cell r="H283">
            <v>0</v>
          </cell>
          <cell r="J283">
            <v>0</v>
          </cell>
          <cell r="K283">
            <v>6.371999969</v>
          </cell>
          <cell r="L283">
            <v>1921.7569986349999</v>
          </cell>
          <cell r="M283" t="str">
            <v/>
          </cell>
          <cell r="N283">
            <v>0</v>
          </cell>
          <cell r="Q283" t="str">
            <v/>
          </cell>
          <cell r="R283" t="str">
            <v/>
          </cell>
          <cell r="S283">
            <v>1386</v>
          </cell>
          <cell r="X283">
            <v>0.99669966996699666</v>
          </cell>
          <cell r="Y283">
            <v>0.98333333333333328</v>
          </cell>
          <cell r="Z283">
            <v>0.97916666666666663</v>
          </cell>
          <cell r="AA283">
            <v>0</v>
          </cell>
          <cell r="AB283" t="str">
            <v/>
          </cell>
          <cell r="AD283">
            <v>56</v>
          </cell>
          <cell r="AE283">
            <v>433</v>
          </cell>
          <cell r="AF283">
            <v>0.70883027522935782</v>
          </cell>
          <cell r="AG283">
            <v>0</v>
          </cell>
          <cell r="AH283" t="str">
            <v/>
          </cell>
          <cell r="AI283">
            <v>0.4</v>
          </cell>
          <cell r="AJ283">
            <v>40</v>
          </cell>
          <cell r="AK283">
            <v>660.03448009206829</v>
          </cell>
          <cell r="AL283" t="str">
            <v/>
          </cell>
          <cell r="AM283">
            <v>0.28097495515960547</v>
          </cell>
          <cell r="AN283">
            <v>0.60563380281690138</v>
          </cell>
          <cell r="AO283">
            <v>-1967</v>
          </cell>
          <cell r="AQ283">
            <v>44281</v>
          </cell>
          <cell r="AR283" t="str">
            <v/>
          </cell>
          <cell r="AS283">
            <v>6902</v>
          </cell>
          <cell r="AU283">
            <v>42176</v>
          </cell>
          <cell r="AV283" t="str">
            <v/>
          </cell>
          <cell r="AW283">
            <v>35324</v>
          </cell>
          <cell r="AX283" t="str">
            <v/>
          </cell>
          <cell r="AY283" t="str">
            <v/>
          </cell>
          <cell r="AZ283">
            <v>24891</v>
          </cell>
          <cell r="BA283" t="str">
            <v/>
          </cell>
          <cell r="BB283">
            <v>432.30461390900001</v>
          </cell>
          <cell r="BC283" t="str">
            <v/>
          </cell>
          <cell r="BD283">
            <v>345.26798256700005</v>
          </cell>
          <cell r="BE283" t="str">
            <v/>
          </cell>
          <cell r="BF283">
            <v>1423.7517755920001</v>
          </cell>
          <cell r="BG283" t="str">
            <v/>
          </cell>
          <cell r="BH283">
            <v>477</v>
          </cell>
          <cell r="BI283">
            <v>83</v>
          </cell>
          <cell r="BJ283">
            <v>63</v>
          </cell>
        </row>
        <row r="284">
          <cell r="A284" t="str">
            <v>5LW</v>
          </cell>
          <cell r="B284" t="str">
            <v>Q25</v>
          </cell>
          <cell r="C284" t="str">
            <v/>
          </cell>
          <cell r="D284" t="str">
            <v/>
          </cell>
          <cell r="E284" t="str">
            <v/>
          </cell>
          <cell r="F284">
            <v>1</v>
          </cell>
          <cell r="G284">
            <v>1</v>
          </cell>
          <cell r="H284">
            <v>0</v>
          </cell>
          <cell r="J284">
            <v>0</v>
          </cell>
          <cell r="K284">
            <v>17.346199478999999</v>
          </cell>
          <cell r="L284">
            <v>1072.4781802989999</v>
          </cell>
          <cell r="M284" t="str">
            <v/>
          </cell>
          <cell r="N284">
            <v>0</v>
          </cell>
          <cell r="Q284" t="str">
            <v/>
          </cell>
          <cell r="R284" t="str">
            <v/>
          </cell>
          <cell r="S284">
            <v>128</v>
          </cell>
          <cell r="X284">
            <v>1</v>
          </cell>
          <cell r="Y284">
            <v>0.9821428571428571</v>
          </cell>
          <cell r="Z284">
            <v>1</v>
          </cell>
          <cell r="AA284">
            <v>0</v>
          </cell>
          <cell r="AB284" t="str">
            <v/>
          </cell>
          <cell r="AD284">
            <v>55</v>
          </cell>
          <cell r="AE284">
            <v>254</v>
          </cell>
          <cell r="AF284">
            <v>0.85185624481081723</v>
          </cell>
          <cell r="AG284">
            <v>0</v>
          </cell>
          <cell r="AH284" t="str">
            <v/>
          </cell>
          <cell r="AI284">
            <v>3.8</v>
          </cell>
          <cell r="AJ284">
            <v>208</v>
          </cell>
          <cell r="AK284">
            <v>622.42752657605638</v>
          </cell>
          <cell r="AL284">
            <v>0.18723994452149792</v>
          </cell>
          <cell r="AM284">
            <v>0.2805578535429098</v>
          </cell>
          <cell r="AN284">
            <v>0.5714285714285714</v>
          </cell>
          <cell r="AO284">
            <v>-4243</v>
          </cell>
          <cell r="AQ284">
            <v>33080</v>
          </cell>
          <cell r="AR284" t="str">
            <v/>
          </cell>
          <cell r="AS284">
            <v>10833</v>
          </cell>
          <cell r="AU284">
            <v>24254</v>
          </cell>
          <cell r="AV284" t="str">
            <v/>
          </cell>
          <cell r="AW284">
            <v>27249</v>
          </cell>
          <cell r="AX284" t="str">
            <v/>
          </cell>
          <cell r="AY284" t="str">
            <v/>
          </cell>
          <cell r="AZ284">
            <v>18426</v>
          </cell>
          <cell r="BA284" t="str">
            <v/>
          </cell>
          <cell r="BB284">
            <v>315.13518958899999</v>
          </cell>
          <cell r="BC284" t="str">
            <v/>
          </cell>
          <cell r="BD284">
            <v>546.803781286</v>
          </cell>
          <cell r="BE284" t="str">
            <v/>
          </cell>
          <cell r="BF284">
            <v>931.77856766500008</v>
          </cell>
          <cell r="BG284" t="str">
            <v/>
          </cell>
          <cell r="BH284">
            <v>931</v>
          </cell>
          <cell r="BI284">
            <v>608</v>
          </cell>
          <cell r="BJ284">
            <v>27</v>
          </cell>
        </row>
        <row r="285">
          <cell r="A285" t="str">
            <v>5LX</v>
          </cell>
          <cell r="B285" t="str">
            <v>Q17</v>
          </cell>
          <cell r="C285" t="str">
            <v/>
          </cell>
          <cell r="D285" t="str">
            <v/>
          </cell>
          <cell r="E285" t="str">
            <v/>
          </cell>
          <cell r="F285">
            <v>1</v>
          </cell>
          <cell r="G285">
            <v>1</v>
          </cell>
          <cell r="H285">
            <v>0</v>
          </cell>
          <cell r="J285">
            <v>16</v>
          </cell>
          <cell r="K285">
            <v>25.715540542999999</v>
          </cell>
          <cell r="L285">
            <v>2180.8322548750011</v>
          </cell>
          <cell r="M285" t="str">
            <v/>
          </cell>
          <cell r="N285">
            <v>1</v>
          </cell>
          <cell r="Q285" t="str">
            <v/>
          </cell>
          <cell r="R285">
            <v>1</v>
          </cell>
          <cell r="S285">
            <v>314</v>
          </cell>
          <cell r="X285">
            <v>0.99502487562189057</v>
          </cell>
          <cell r="Y285">
            <v>1</v>
          </cell>
          <cell r="Z285">
            <v>0.875</v>
          </cell>
          <cell r="AA285">
            <v>0</v>
          </cell>
          <cell r="AB285" t="str">
            <v/>
          </cell>
          <cell r="AD285">
            <v>0</v>
          </cell>
          <cell r="AE285">
            <v>88</v>
          </cell>
          <cell r="AF285">
            <v>0.88852361028093241</v>
          </cell>
          <cell r="AG285">
            <v>0</v>
          </cell>
          <cell r="AH285" t="str">
            <v/>
          </cell>
          <cell r="AI285">
            <v>5</v>
          </cell>
          <cell r="AJ285">
            <v>428</v>
          </cell>
          <cell r="AK285">
            <v>1213.1092996173682</v>
          </cell>
          <cell r="AL285">
            <v>0.19387755102040816</v>
          </cell>
          <cell r="AM285">
            <v>0.32642382773193801</v>
          </cell>
          <cell r="AN285">
            <v>0.95652173913043481</v>
          </cell>
          <cell r="AO285">
            <v>104</v>
          </cell>
          <cell r="AQ285">
            <v>35665</v>
          </cell>
          <cell r="AR285" t="str">
            <v/>
          </cell>
          <cell r="AS285">
            <v>16501</v>
          </cell>
          <cell r="AU285">
            <v>30146</v>
          </cell>
          <cell r="AV285" t="str">
            <v/>
          </cell>
          <cell r="AW285">
            <v>18677</v>
          </cell>
          <cell r="AX285" t="str">
            <v/>
          </cell>
          <cell r="AY285" t="str">
            <v/>
          </cell>
          <cell r="AZ285">
            <v>17483</v>
          </cell>
          <cell r="BA285" t="str">
            <v/>
          </cell>
          <cell r="BB285">
            <v>239.739829813</v>
          </cell>
          <cell r="BC285">
            <v>1</v>
          </cell>
          <cell r="BD285">
            <v>546.4735931140001</v>
          </cell>
          <cell r="BE285" t="str">
            <v/>
          </cell>
          <cell r="BF285">
            <v>1295.8539510200001</v>
          </cell>
          <cell r="BG285">
            <v>2</v>
          </cell>
          <cell r="BH285">
            <v>332</v>
          </cell>
          <cell r="BI285">
            <v>332</v>
          </cell>
          <cell r="BJ285">
            <v>0</v>
          </cell>
        </row>
        <row r="286">
          <cell r="A286" t="str">
            <v>5LY</v>
          </cell>
          <cell r="B286" t="str">
            <v>Q17</v>
          </cell>
          <cell r="C286" t="str">
            <v/>
          </cell>
          <cell r="D286" t="str">
            <v/>
          </cell>
          <cell r="E286" t="str">
            <v/>
          </cell>
          <cell r="F286">
            <v>1</v>
          </cell>
          <cell r="G286">
            <v>1</v>
          </cell>
          <cell r="H286">
            <v>0</v>
          </cell>
          <cell r="J286">
            <v>21</v>
          </cell>
          <cell r="K286">
            <v>36.297613875000003</v>
          </cell>
          <cell r="L286">
            <v>465.13163873299999</v>
          </cell>
          <cell r="M286">
            <v>25</v>
          </cell>
          <cell r="N286">
            <v>0</v>
          </cell>
          <cell r="Q286">
            <v>1</v>
          </cell>
          <cell r="R286">
            <v>1</v>
          </cell>
          <cell r="S286">
            <v>107</v>
          </cell>
          <cell r="X286">
            <v>1</v>
          </cell>
          <cell r="Y286">
            <v>1</v>
          </cell>
          <cell r="Z286">
            <v>0.96153846153846156</v>
          </cell>
          <cell r="AA286">
            <v>0</v>
          </cell>
          <cell r="AB286" t="str">
            <v/>
          </cell>
          <cell r="AD286">
            <v>0</v>
          </cell>
          <cell r="AE286">
            <v>71</v>
          </cell>
          <cell r="AF286">
            <v>0.62176054829727989</v>
          </cell>
          <cell r="AG286">
            <v>0</v>
          </cell>
          <cell r="AH286" t="str">
            <v/>
          </cell>
          <cell r="AI286">
            <v>0</v>
          </cell>
          <cell r="AJ286">
            <v>0</v>
          </cell>
          <cell r="AK286">
            <v>398.57904635126039</v>
          </cell>
          <cell r="AL286">
            <v>9.9173553719008267E-2</v>
          </cell>
          <cell r="AM286">
            <v>0.20698774347759752</v>
          </cell>
          <cell r="AN286">
            <v>0.5625</v>
          </cell>
          <cell r="AO286">
            <v>739</v>
          </cell>
          <cell r="AQ286">
            <v>24138</v>
          </cell>
          <cell r="AR286" t="str">
            <v/>
          </cell>
          <cell r="AS286">
            <v>10671</v>
          </cell>
          <cell r="AU286">
            <v>21252</v>
          </cell>
          <cell r="AV286" t="str">
            <v/>
          </cell>
          <cell r="AW286">
            <v>14093</v>
          </cell>
          <cell r="AX286" t="str">
            <v/>
          </cell>
          <cell r="AY286" t="str">
            <v/>
          </cell>
          <cell r="AZ286">
            <v>11558</v>
          </cell>
          <cell r="BA286" t="str">
            <v/>
          </cell>
          <cell r="BB286">
            <v>234.44560552999997</v>
          </cell>
          <cell r="BC286">
            <v>3</v>
          </cell>
          <cell r="BD286">
            <v>653.84869694200006</v>
          </cell>
          <cell r="BE286" t="str">
            <v/>
          </cell>
          <cell r="BF286">
            <v>1062.0810788060001</v>
          </cell>
          <cell r="BG286" t="str">
            <v/>
          </cell>
          <cell r="BH286">
            <v>690</v>
          </cell>
          <cell r="BI286">
            <v>690</v>
          </cell>
          <cell r="BJ286">
            <v>0</v>
          </cell>
        </row>
        <row r="287">
          <cell r="A287" t="str">
            <v>5M1</v>
          </cell>
          <cell r="B287" t="str">
            <v>Q27</v>
          </cell>
          <cell r="C287" t="str">
            <v/>
          </cell>
          <cell r="D287" t="str">
            <v/>
          </cell>
          <cell r="E287" t="str">
            <v/>
          </cell>
          <cell r="F287">
            <v>1</v>
          </cell>
          <cell r="G287">
            <v>1</v>
          </cell>
          <cell r="H287">
            <v>2</v>
          </cell>
          <cell r="J287">
            <v>0</v>
          </cell>
          <cell r="K287">
            <v>84.001900000000006</v>
          </cell>
          <cell r="L287">
            <v>1871.9620990479998</v>
          </cell>
          <cell r="M287">
            <v>97</v>
          </cell>
          <cell r="N287">
            <v>0</v>
          </cell>
          <cell r="Q287">
            <v>1</v>
          </cell>
          <cell r="R287">
            <v>1</v>
          </cell>
          <cell r="S287">
            <v>406</v>
          </cell>
          <cell r="X287">
            <v>1</v>
          </cell>
          <cell r="Y287">
            <v>1</v>
          </cell>
          <cell r="Z287">
            <v>1</v>
          </cell>
          <cell r="AA287">
            <v>0</v>
          </cell>
          <cell r="AB287" t="str">
            <v/>
          </cell>
          <cell r="AD287">
            <v>34</v>
          </cell>
          <cell r="AE287">
            <v>867</v>
          </cell>
          <cell r="AF287">
            <v>0.77768729641693812</v>
          </cell>
          <cell r="AG287">
            <v>0</v>
          </cell>
          <cell r="AH287" t="str">
            <v/>
          </cell>
          <cell r="AI287">
            <v>10</v>
          </cell>
          <cell r="AJ287">
            <v>696</v>
          </cell>
          <cell r="AK287">
            <v>738.09257052450755</v>
          </cell>
          <cell r="AL287" t="str">
            <v/>
          </cell>
          <cell r="AM287">
            <v>0.31083758173556469</v>
          </cell>
          <cell r="AN287">
            <v>0.2247191011235955</v>
          </cell>
          <cell r="AO287">
            <v>324</v>
          </cell>
          <cell r="AQ287">
            <v>76086</v>
          </cell>
          <cell r="AR287" t="str">
            <v/>
          </cell>
          <cell r="AS287">
            <v>36180</v>
          </cell>
          <cell r="AU287">
            <v>66892</v>
          </cell>
          <cell r="AV287" t="str">
            <v/>
          </cell>
          <cell r="AW287">
            <v>37094</v>
          </cell>
          <cell r="AX287" t="str">
            <v/>
          </cell>
          <cell r="AY287" t="str">
            <v/>
          </cell>
          <cell r="AZ287">
            <v>35431</v>
          </cell>
          <cell r="BA287" t="str">
            <v/>
          </cell>
          <cell r="BB287">
            <v>1028.205180398</v>
          </cell>
          <cell r="BC287" t="str">
            <v/>
          </cell>
          <cell r="BD287">
            <v>1301.989574206</v>
          </cell>
          <cell r="BE287" t="str">
            <v/>
          </cell>
          <cell r="BF287">
            <v>1680.3431452899999</v>
          </cell>
          <cell r="BG287" t="str">
            <v/>
          </cell>
          <cell r="BH287">
            <v>53</v>
          </cell>
          <cell r="BI287">
            <v>0</v>
          </cell>
          <cell r="BJ287">
            <v>0</v>
          </cell>
        </row>
        <row r="288">
          <cell r="A288" t="str">
            <v>5M2</v>
          </cell>
          <cell r="B288" t="str">
            <v>Q26</v>
          </cell>
          <cell r="C288" t="str">
            <v/>
          </cell>
          <cell r="D288" t="str">
            <v/>
          </cell>
          <cell r="E288">
            <v>1</v>
          </cell>
          <cell r="F288">
            <v>1</v>
          </cell>
          <cell r="G288">
            <v>1</v>
          </cell>
          <cell r="H288">
            <v>46</v>
          </cell>
          <cell r="J288">
            <v>0</v>
          </cell>
          <cell r="K288">
            <v>18.027300001</v>
          </cell>
          <cell r="L288">
            <v>1429.5005826239999</v>
          </cell>
          <cell r="M288">
            <v>25</v>
          </cell>
          <cell r="N288">
            <v>11</v>
          </cell>
          <cell r="Q288">
            <v>1</v>
          </cell>
          <cell r="R288">
            <v>1</v>
          </cell>
          <cell r="S288">
            <v>960</v>
          </cell>
          <cell r="X288">
            <v>1</v>
          </cell>
          <cell r="Y288">
            <v>1</v>
          </cell>
          <cell r="Z288">
            <v>1</v>
          </cell>
          <cell r="AA288">
            <v>0</v>
          </cell>
          <cell r="AB288" t="str">
            <v/>
          </cell>
          <cell r="AD288">
            <v>18</v>
          </cell>
          <cell r="AE288">
            <v>185</v>
          </cell>
          <cell r="AF288">
            <v>0.79929161747343569</v>
          </cell>
          <cell r="AG288">
            <v>1.1441647597254002E-2</v>
          </cell>
          <cell r="AH288" t="str">
            <v/>
          </cell>
          <cell r="AI288">
            <v>2</v>
          </cell>
          <cell r="AJ288">
            <v>0</v>
          </cell>
          <cell r="AK288">
            <v>911.52220369130237</v>
          </cell>
          <cell r="AL288" t="str">
            <v/>
          </cell>
          <cell r="AM288">
            <v>0.28000658043919985</v>
          </cell>
          <cell r="AN288">
            <v>0.12195121951219512</v>
          </cell>
          <cell r="AO288">
            <v>733</v>
          </cell>
          <cell r="AQ288">
            <v>44698</v>
          </cell>
          <cell r="AR288" t="str">
            <v/>
          </cell>
          <cell r="AS288">
            <v>27310</v>
          </cell>
          <cell r="AU288">
            <v>39879</v>
          </cell>
          <cell r="AV288" t="str">
            <v/>
          </cell>
          <cell r="AW288">
            <v>37449</v>
          </cell>
          <cell r="AX288" t="str">
            <v/>
          </cell>
          <cell r="AY288" t="str">
            <v/>
          </cell>
          <cell r="AZ288">
            <v>24192</v>
          </cell>
          <cell r="BA288" t="str">
            <v/>
          </cell>
          <cell r="BB288">
            <v>505.60846388499999</v>
          </cell>
          <cell r="BC288">
            <v>3</v>
          </cell>
          <cell r="BD288">
            <v>1210.0126511240001</v>
          </cell>
          <cell r="BE288" t="str">
            <v/>
          </cell>
          <cell r="BF288">
            <v>2283.795835805</v>
          </cell>
          <cell r="BG288" t="str">
            <v/>
          </cell>
          <cell r="BH288">
            <v>154</v>
          </cell>
          <cell r="BI288">
            <v>4</v>
          </cell>
          <cell r="BJ288">
            <v>4</v>
          </cell>
        </row>
        <row r="289">
          <cell r="A289" t="str">
            <v>5M3</v>
          </cell>
          <cell r="B289" t="str">
            <v>Q27</v>
          </cell>
          <cell r="C289" t="str">
            <v/>
          </cell>
          <cell r="D289" t="str">
            <v/>
          </cell>
          <cell r="E289">
            <v>1</v>
          </cell>
          <cell r="F289">
            <v>1</v>
          </cell>
          <cell r="G289">
            <v>1</v>
          </cell>
          <cell r="H289">
            <v>0</v>
          </cell>
          <cell r="J289">
            <v>0</v>
          </cell>
          <cell r="K289">
            <v>58.787899981999999</v>
          </cell>
          <cell r="L289">
            <v>1534.6206568100001</v>
          </cell>
          <cell r="M289" t="str">
            <v/>
          </cell>
          <cell r="N289">
            <v>0</v>
          </cell>
          <cell r="Q289" t="str">
            <v/>
          </cell>
          <cell r="R289">
            <v>1</v>
          </cell>
          <cell r="S289">
            <v>349</v>
          </cell>
          <cell r="X289">
            <v>1</v>
          </cell>
          <cell r="Y289">
            <v>0.99019607843137258</v>
          </cell>
          <cell r="Z289">
            <v>1</v>
          </cell>
          <cell r="AA289">
            <v>0</v>
          </cell>
          <cell r="AB289" t="str">
            <v/>
          </cell>
          <cell r="AD289">
            <v>58</v>
          </cell>
          <cell r="AE289">
            <v>328</v>
          </cell>
          <cell r="AF289">
            <v>0.33111129176489718</v>
          </cell>
          <cell r="AG289">
            <v>0</v>
          </cell>
          <cell r="AH289" t="str">
            <v/>
          </cell>
          <cell r="AI289">
            <v>13</v>
          </cell>
          <cell r="AJ289">
            <v>321</v>
          </cell>
          <cell r="AK289">
            <v>1028.8603624885654</v>
          </cell>
          <cell r="AL289">
            <v>0.18668252080856124</v>
          </cell>
          <cell r="AM289">
            <v>0.31030158832229437</v>
          </cell>
          <cell r="AN289">
            <v>0.42372881355932202</v>
          </cell>
          <cell r="AO289">
            <v>3634</v>
          </cell>
          <cell r="AQ289">
            <v>50045</v>
          </cell>
          <cell r="AR289" t="str">
            <v/>
          </cell>
          <cell r="AS289">
            <v>22257</v>
          </cell>
          <cell r="AU289">
            <v>51760</v>
          </cell>
          <cell r="AV289" t="str">
            <v/>
          </cell>
          <cell r="AW289">
            <v>29933</v>
          </cell>
          <cell r="AX289" t="str">
            <v/>
          </cell>
          <cell r="AY289" t="str">
            <v/>
          </cell>
          <cell r="AZ289">
            <v>27513</v>
          </cell>
          <cell r="BA289" t="str">
            <v/>
          </cell>
          <cell r="BB289">
            <v>466.68310002999999</v>
          </cell>
          <cell r="BC289" t="str">
            <v/>
          </cell>
          <cell r="BD289">
            <v>1073.3290546640001</v>
          </cell>
          <cell r="BE289">
            <v>2.9999998999999999E-2</v>
          </cell>
          <cell r="BF289">
            <v>1757.9850478559999</v>
          </cell>
          <cell r="BG289" t="str">
            <v/>
          </cell>
          <cell r="BH289">
            <v>375</v>
          </cell>
          <cell r="BI289">
            <v>375</v>
          </cell>
          <cell r="BJ289">
            <v>0</v>
          </cell>
        </row>
        <row r="290">
          <cell r="A290" t="str">
            <v>5M5</v>
          </cell>
          <cell r="B290" t="str">
            <v>Q15</v>
          </cell>
          <cell r="C290" t="str">
            <v/>
          </cell>
          <cell r="D290" t="str">
            <v/>
          </cell>
          <cell r="E290">
            <v>1</v>
          </cell>
          <cell r="F290">
            <v>1</v>
          </cell>
          <cell r="G290">
            <v>1</v>
          </cell>
          <cell r="H290">
            <v>0</v>
          </cell>
          <cell r="J290">
            <v>0</v>
          </cell>
          <cell r="K290">
            <v>120.54000207999999</v>
          </cell>
          <cell r="L290">
            <v>684.72000400000002</v>
          </cell>
          <cell r="M290" t="str">
            <v/>
          </cell>
          <cell r="N290">
            <v>0</v>
          </cell>
          <cell r="Q290" t="str">
            <v/>
          </cell>
          <cell r="R290" t="str">
            <v/>
          </cell>
          <cell r="S290">
            <v>69</v>
          </cell>
          <cell r="X290">
            <v>1</v>
          </cell>
          <cell r="Y290">
            <v>1</v>
          </cell>
          <cell r="Z290">
            <v>0.86111111111111116</v>
          </cell>
          <cell r="AA290">
            <v>0</v>
          </cell>
          <cell r="AB290" t="str">
            <v/>
          </cell>
          <cell r="AD290">
            <v>15</v>
          </cell>
          <cell r="AE290">
            <v>165</v>
          </cell>
          <cell r="AF290">
            <v>0.80196578085183834</v>
          </cell>
          <cell r="AG290">
            <v>0</v>
          </cell>
          <cell r="AH290" t="str">
            <v/>
          </cell>
          <cell r="AI290">
            <v>5</v>
          </cell>
          <cell r="AJ290">
            <v>176</v>
          </cell>
          <cell r="AK290">
            <v>949.62371255125163</v>
          </cell>
          <cell r="AL290">
            <v>0.195822454308094</v>
          </cell>
          <cell r="AM290" t="str">
            <v/>
          </cell>
          <cell r="AN290">
            <v>0.27027027027027029</v>
          </cell>
          <cell r="AO290">
            <v>0</v>
          </cell>
          <cell r="AQ290">
            <v>37111</v>
          </cell>
          <cell r="AR290" t="str">
            <v/>
          </cell>
          <cell r="AS290">
            <v>25327</v>
          </cell>
          <cell r="AU290">
            <v>26993</v>
          </cell>
          <cell r="AV290" t="str">
            <v/>
          </cell>
          <cell r="AW290">
            <v>20867</v>
          </cell>
          <cell r="AX290" t="str">
            <v/>
          </cell>
          <cell r="AY290" t="str">
            <v/>
          </cell>
          <cell r="AZ290">
            <v>19259</v>
          </cell>
          <cell r="BA290" t="str">
            <v/>
          </cell>
          <cell r="BB290">
            <v>368.464803717</v>
          </cell>
          <cell r="BC290">
            <v>22</v>
          </cell>
          <cell r="BD290">
            <v>687.76330892999999</v>
          </cell>
          <cell r="BE290" t="str">
            <v/>
          </cell>
          <cell r="BF290">
            <v>989.39421393199996</v>
          </cell>
          <cell r="BG290" t="str">
            <v/>
          </cell>
          <cell r="BH290">
            <v>259</v>
          </cell>
          <cell r="BI290">
            <v>1</v>
          </cell>
          <cell r="BJ290">
            <v>1</v>
          </cell>
        </row>
        <row r="291">
          <cell r="A291" t="str">
            <v>5M6</v>
          </cell>
          <cell r="B291" t="str">
            <v>Q08</v>
          </cell>
          <cell r="C291" t="str">
            <v/>
          </cell>
          <cell r="D291" t="str">
            <v/>
          </cell>
          <cell r="E291">
            <v>1</v>
          </cell>
          <cell r="F291">
            <v>1</v>
          </cell>
          <cell r="G291">
            <v>1</v>
          </cell>
          <cell r="H291">
            <v>0</v>
          </cell>
          <cell r="J291">
            <v>0</v>
          </cell>
          <cell r="K291">
            <v>113.41499994900001</v>
          </cell>
          <cell r="L291">
            <v>327.8874997179999</v>
          </cell>
          <cell r="M291" t="str">
            <v/>
          </cell>
          <cell r="N291">
            <v>0</v>
          </cell>
          <cell r="Q291" t="str">
            <v/>
          </cell>
          <cell r="R291" t="str">
            <v/>
          </cell>
          <cell r="S291">
            <v>306</v>
          </cell>
          <cell r="X291">
            <v>1</v>
          </cell>
          <cell r="Y291">
            <v>1</v>
          </cell>
          <cell r="Z291">
            <v>0.92307692307692313</v>
          </cell>
          <cell r="AA291">
            <v>0</v>
          </cell>
          <cell r="AB291" t="str">
            <v/>
          </cell>
          <cell r="AD291">
            <v>0</v>
          </cell>
          <cell r="AE291">
            <v>133</v>
          </cell>
          <cell r="AF291">
            <v>1</v>
          </cell>
          <cell r="AG291">
            <v>0</v>
          </cell>
          <cell r="AH291" t="str">
            <v/>
          </cell>
          <cell r="AI291">
            <v>4</v>
          </cell>
          <cell r="AJ291">
            <v>109</v>
          </cell>
          <cell r="AK291">
            <v>381.3718644249879</v>
          </cell>
          <cell r="AL291">
            <v>5.4487179487179488E-2</v>
          </cell>
          <cell r="AM291">
            <v>0.24385054732645622</v>
          </cell>
          <cell r="AN291">
            <v>0.69354838709677424</v>
          </cell>
          <cell r="AO291">
            <v>1751</v>
          </cell>
          <cell r="AQ291">
            <v>35691</v>
          </cell>
          <cell r="AR291" t="str">
            <v/>
          </cell>
          <cell r="AS291">
            <v>18351</v>
          </cell>
          <cell r="AU291">
            <v>30485</v>
          </cell>
          <cell r="AV291" t="str">
            <v/>
          </cell>
          <cell r="AW291">
            <v>13949</v>
          </cell>
          <cell r="AX291" t="str">
            <v/>
          </cell>
          <cell r="AY291" t="str">
            <v/>
          </cell>
          <cell r="AZ291">
            <v>12443</v>
          </cell>
          <cell r="BA291" t="str">
            <v/>
          </cell>
          <cell r="BB291">
            <v>306.81062263800004</v>
          </cell>
          <cell r="BC291" t="str">
            <v/>
          </cell>
          <cell r="BD291">
            <v>751.8530605169999</v>
          </cell>
          <cell r="BE291" t="str">
            <v/>
          </cell>
          <cell r="BF291">
            <v>1521.5933071360002</v>
          </cell>
          <cell r="BG291" t="str">
            <v/>
          </cell>
          <cell r="BH291">
            <v>19</v>
          </cell>
          <cell r="BI291">
            <v>15</v>
          </cell>
          <cell r="BJ291">
            <v>15</v>
          </cell>
        </row>
        <row r="292">
          <cell r="A292" t="str">
            <v>5M7</v>
          </cell>
          <cell r="B292" t="str">
            <v>Q08</v>
          </cell>
          <cell r="C292" t="str">
            <v/>
          </cell>
          <cell r="D292" t="str">
            <v/>
          </cell>
          <cell r="E292" t="str">
            <v/>
          </cell>
          <cell r="F292">
            <v>1</v>
          </cell>
          <cell r="G292">
            <v>1</v>
          </cell>
          <cell r="H292">
            <v>0</v>
          </cell>
          <cell r="J292">
            <v>0</v>
          </cell>
          <cell r="K292">
            <v>48.470040607000001</v>
          </cell>
          <cell r="L292">
            <v>1177.57076342</v>
          </cell>
          <cell r="M292" t="str">
            <v/>
          </cell>
          <cell r="N292">
            <v>0</v>
          </cell>
          <cell r="Q292" t="str">
            <v/>
          </cell>
          <cell r="R292" t="str">
            <v/>
          </cell>
          <cell r="S292">
            <v>150</v>
          </cell>
          <cell r="X292">
            <v>1</v>
          </cell>
          <cell r="Y292">
            <v>1</v>
          </cell>
          <cell r="Z292">
            <v>0.96551724137931039</v>
          </cell>
          <cell r="AA292">
            <v>0</v>
          </cell>
          <cell r="AB292" t="str">
            <v/>
          </cell>
          <cell r="AD292">
            <v>77</v>
          </cell>
          <cell r="AE292">
            <v>280</v>
          </cell>
          <cell r="AF292">
            <v>0.87404351087771948</v>
          </cell>
          <cell r="AG292">
            <v>0</v>
          </cell>
          <cell r="AH292" t="str">
            <v/>
          </cell>
          <cell r="AI292">
            <v>2</v>
          </cell>
          <cell r="AJ292">
            <v>160</v>
          </cell>
          <cell r="AK292">
            <v>416.05104096709198</v>
          </cell>
          <cell r="AL292" t="str">
            <v/>
          </cell>
          <cell r="AM292">
            <v>0.30108161777560805</v>
          </cell>
          <cell r="AN292">
            <v>0.74375000000000002</v>
          </cell>
          <cell r="AO292">
            <v>-6708</v>
          </cell>
          <cell r="AQ292">
            <v>76304</v>
          </cell>
          <cell r="AR292" t="str">
            <v/>
          </cell>
          <cell r="AS292">
            <v>31352</v>
          </cell>
          <cell r="AU292">
            <v>58400</v>
          </cell>
          <cell r="AV292" t="str">
            <v/>
          </cell>
          <cell r="AW292">
            <v>35686</v>
          </cell>
          <cell r="AX292" t="str">
            <v/>
          </cell>
          <cell r="AY292" t="str">
            <v/>
          </cell>
          <cell r="AZ292">
            <v>28096</v>
          </cell>
          <cell r="BA292" t="str">
            <v/>
          </cell>
          <cell r="BB292">
            <v>729.02605952599993</v>
          </cell>
          <cell r="BC292" t="str">
            <v/>
          </cell>
          <cell r="BD292">
            <v>1639.2497881469999</v>
          </cell>
          <cell r="BE292">
            <v>34</v>
          </cell>
          <cell r="BF292">
            <v>3057.9865228660001</v>
          </cell>
          <cell r="BG292" t="str">
            <v/>
          </cell>
          <cell r="BH292">
            <v>30</v>
          </cell>
          <cell r="BI292">
            <v>206</v>
          </cell>
          <cell r="BJ292">
            <v>0</v>
          </cell>
        </row>
        <row r="293">
          <cell r="A293" t="str">
            <v>5M8</v>
          </cell>
          <cell r="B293" t="str">
            <v>Q20</v>
          </cell>
          <cell r="C293" t="str">
            <v/>
          </cell>
          <cell r="D293" t="str">
            <v/>
          </cell>
          <cell r="E293">
            <v>1</v>
          </cell>
          <cell r="F293">
            <v>1</v>
          </cell>
          <cell r="G293">
            <v>1</v>
          </cell>
          <cell r="H293">
            <v>0</v>
          </cell>
          <cell r="J293">
            <v>1</v>
          </cell>
          <cell r="K293">
            <v>19.006</v>
          </cell>
          <cell r="L293">
            <v>468.98487417299998</v>
          </cell>
          <cell r="M293" t="str">
            <v/>
          </cell>
          <cell r="N293">
            <v>0</v>
          </cell>
          <cell r="Q293" t="str">
            <v/>
          </cell>
          <cell r="R293" t="str">
            <v/>
          </cell>
          <cell r="S293">
            <v>23</v>
          </cell>
          <cell r="X293">
            <v>1</v>
          </cell>
          <cell r="Y293">
            <v>1</v>
          </cell>
          <cell r="Z293">
            <v>0.90476190476190477</v>
          </cell>
          <cell r="AA293">
            <v>0</v>
          </cell>
          <cell r="AB293" t="str">
            <v/>
          </cell>
          <cell r="AD293">
            <v>40</v>
          </cell>
          <cell r="AE293">
            <v>110</v>
          </cell>
          <cell r="AF293">
            <v>0.42247322869297343</v>
          </cell>
          <cell r="AG293">
            <v>0</v>
          </cell>
          <cell r="AH293" t="str">
            <v/>
          </cell>
          <cell r="AI293">
            <v>0</v>
          </cell>
          <cell r="AJ293">
            <v>0</v>
          </cell>
          <cell r="AK293">
            <v>820.35657145771052</v>
          </cell>
          <cell r="AL293">
            <v>0.15789473684210525</v>
          </cell>
          <cell r="AM293">
            <v>0.2728148584274474</v>
          </cell>
          <cell r="AN293">
            <v>0.52941176470588236</v>
          </cell>
          <cell r="AO293">
            <v>-4213</v>
          </cell>
          <cell r="AQ293">
            <v>33230</v>
          </cell>
          <cell r="AR293" t="str">
            <v/>
          </cell>
          <cell r="AS293">
            <v>17310</v>
          </cell>
          <cell r="AU293">
            <v>29914</v>
          </cell>
          <cell r="AV293" t="str">
            <v/>
          </cell>
          <cell r="AW293">
            <v>26930</v>
          </cell>
          <cell r="AX293" t="str">
            <v/>
          </cell>
          <cell r="AY293" t="str">
            <v/>
          </cell>
          <cell r="AZ293">
            <v>16362</v>
          </cell>
          <cell r="BA293" t="str">
            <v/>
          </cell>
          <cell r="BB293">
            <v>405.09319999799999</v>
          </cell>
          <cell r="BC293">
            <v>6</v>
          </cell>
          <cell r="BD293">
            <v>913.096999998</v>
          </cell>
          <cell r="BE293" t="str">
            <v/>
          </cell>
          <cell r="BF293">
            <v>1241.141499996</v>
          </cell>
          <cell r="BG293" t="str">
            <v/>
          </cell>
          <cell r="BH293">
            <v>22</v>
          </cell>
          <cell r="BI293">
            <v>22</v>
          </cell>
          <cell r="BJ293">
            <v>22</v>
          </cell>
        </row>
        <row r="294">
          <cell r="A294" t="str">
            <v>5M9</v>
          </cell>
          <cell r="B294" t="str">
            <v>Q28</v>
          </cell>
          <cell r="C294" t="str">
            <v/>
          </cell>
          <cell r="D294" t="str">
            <v/>
          </cell>
          <cell r="E294" t="str">
            <v/>
          </cell>
          <cell r="F294">
            <v>1</v>
          </cell>
          <cell r="G294">
            <v>1</v>
          </cell>
          <cell r="H294">
            <v>0</v>
          </cell>
          <cell r="J294">
            <v>0</v>
          </cell>
          <cell r="K294">
            <v>35.045999999000003</v>
          </cell>
          <cell r="L294">
            <v>445.08149999900002</v>
          </cell>
          <cell r="M294" t="str">
            <v/>
          </cell>
          <cell r="N294">
            <v>1</v>
          </cell>
          <cell r="Q294" t="str">
            <v/>
          </cell>
          <cell r="R294" t="str">
            <v/>
          </cell>
          <cell r="S294">
            <v>168</v>
          </cell>
          <cell r="X294">
            <v>1</v>
          </cell>
          <cell r="Y294">
            <v>1</v>
          </cell>
          <cell r="Z294">
            <v>0.9285714285714286</v>
          </cell>
          <cell r="AA294">
            <v>0</v>
          </cell>
          <cell r="AB294" t="str">
            <v/>
          </cell>
          <cell r="AD294">
            <v>37</v>
          </cell>
          <cell r="AE294">
            <v>417</v>
          </cell>
          <cell r="AF294">
            <v>1</v>
          </cell>
          <cell r="AG294">
            <v>0</v>
          </cell>
          <cell r="AH294" t="str">
            <v/>
          </cell>
          <cell r="AI294">
            <v>2</v>
          </cell>
          <cell r="AJ294">
            <v>26</v>
          </cell>
          <cell r="AK294">
            <v>720.61314598317176</v>
          </cell>
          <cell r="AL294">
            <v>0.21825396825396826</v>
          </cell>
          <cell r="AM294">
            <v>0.42602136296893445</v>
          </cell>
          <cell r="AN294">
            <v>0.33333333333333331</v>
          </cell>
          <cell r="AO294">
            <v>0</v>
          </cell>
          <cell r="AQ294">
            <v>17032</v>
          </cell>
          <cell r="AR294" t="str">
            <v/>
          </cell>
          <cell r="AS294">
            <v>10831</v>
          </cell>
          <cell r="AU294">
            <v>14259</v>
          </cell>
          <cell r="AV294" t="str">
            <v/>
          </cell>
          <cell r="AW294">
            <v>8375</v>
          </cell>
          <cell r="AX294" t="str">
            <v/>
          </cell>
          <cell r="AY294" t="str">
            <v/>
          </cell>
          <cell r="AZ294">
            <v>7305</v>
          </cell>
          <cell r="BA294" t="str">
            <v/>
          </cell>
          <cell r="BB294">
            <v>188.28479999299998</v>
          </cell>
          <cell r="BC294">
            <v>1</v>
          </cell>
          <cell r="BD294">
            <v>267.33179999200001</v>
          </cell>
          <cell r="BE294" t="str">
            <v/>
          </cell>
          <cell r="BF294">
            <v>613.310299966</v>
          </cell>
          <cell r="BG294" t="str">
            <v/>
          </cell>
          <cell r="BH294">
            <v>2</v>
          </cell>
          <cell r="BI294">
            <v>0</v>
          </cell>
          <cell r="BJ294">
            <v>0</v>
          </cell>
        </row>
        <row r="295">
          <cell r="A295" t="str">
            <v>5MA</v>
          </cell>
          <cell r="B295" t="str">
            <v>Q19</v>
          </cell>
          <cell r="C295" t="str">
            <v/>
          </cell>
          <cell r="D295" t="str">
            <v/>
          </cell>
          <cell r="E295" t="str">
            <v/>
          </cell>
          <cell r="F295">
            <v>1</v>
          </cell>
          <cell r="G295">
            <v>1</v>
          </cell>
          <cell r="H295">
            <v>0</v>
          </cell>
          <cell r="J295">
            <v>4</v>
          </cell>
          <cell r="K295">
            <v>55.999518347400006</v>
          </cell>
          <cell r="L295">
            <v>1887.0305531973002</v>
          </cell>
          <cell r="M295" t="str">
            <v/>
          </cell>
          <cell r="N295">
            <v>0</v>
          </cell>
          <cell r="Q295" t="str">
            <v/>
          </cell>
          <cell r="R295" t="str">
            <v/>
          </cell>
          <cell r="S295">
            <v>137</v>
          </cell>
          <cell r="X295">
            <v>1</v>
          </cell>
          <cell r="Y295">
            <v>0.97142857142857142</v>
          </cell>
          <cell r="Z295">
            <v>1</v>
          </cell>
          <cell r="AA295">
            <v>0</v>
          </cell>
          <cell r="AB295" t="str">
            <v/>
          </cell>
          <cell r="AD295">
            <v>0</v>
          </cell>
          <cell r="AE295">
            <v>90</v>
          </cell>
          <cell r="AF295">
            <v>3.190830235439901E-2</v>
          </cell>
          <cell r="AG295">
            <v>0</v>
          </cell>
          <cell r="AH295" t="str">
            <v/>
          </cell>
          <cell r="AI295">
            <v>3</v>
          </cell>
          <cell r="AJ295">
            <v>677</v>
          </cell>
          <cell r="AK295">
            <v>1028.5042609462239</v>
          </cell>
          <cell r="AL295" t="str">
            <v/>
          </cell>
          <cell r="AM295" t="str">
            <v/>
          </cell>
          <cell r="AN295">
            <v>0.18181818181818182</v>
          </cell>
          <cell r="AO295">
            <v>142</v>
          </cell>
          <cell r="AQ295">
            <v>20574</v>
          </cell>
          <cell r="AR295" t="str">
            <v/>
          </cell>
          <cell r="AS295">
            <v>9911</v>
          </cell>
          <cell r="AU295">
            <v>16454</v>
          </cell>
          <cell r="AV295" t="str">
            <v/>
          </cell>
          <cell r="AW295">
            <v>9825</v>
          </cell>
          <cell r="AX295" t="str">
            <v/>
          </cell>
          <cell r="AY295" t="str">
            <v/>
          </cell>
          <cell r="AZ295">
            <v>9367</v>
          </cell>
          <cell r="BA295" t="str">
            <v/>
          </cell>
          <cell r="BB295">
            <v>152.16024073499997</v>
          </cell>
          <cell r="BC295">
            <v>0.89700002000000001</v>
          </cell>
          <cell r="BD295">
            <v>454.558923359</v>
          </cell>
          <cell r="BE295" t="str">
            <v/>
          </cell>
          <cell r="BF295">
            <v>666.35825667699999</v>
          </cell>
          <cell r="BG295" t="str">
            <v/>
          </cell>
          <cell r="BH295">
            <v>1046</v>
          </cell>
          <cell r="BI295">
            <v>2717</v>
          </cell>
          <cell r="BJ295">
            <v>0</v>
          </cell>
        </row>
        <row r="296">
          <cell r="A296" t="str">
            <v>5MC</v>
          </cell>
          <cell r="B296" t="str">
            <v>Q19</v>
          </cell>
          <cell r="C296" t="str">
            <v/>
          </cell>
          <cell r="D296" t="str">
            <v/>
          </cell>
          <cell r="E296" t="str">
            <v/>
          </cell>
          <cell r="F296">
            <v>1</v>
          </cell>
          <cell r="G296">
            <v>1</v>
          </cell>
          <cell r="H296">
            <v>0</v>
          </cell>
          <cell r="J296">
            <v>1</v>
          </cell>
          <cell r="K296">
            <v>34.566441122999997</v>
          </cell>
          <cell r="L296">
            <v>1407.2877824129998</v>
          </cell>
          <cell r="M296" t="str">
            <v/>
          </cell>
          <cell r="N296">
            <v>0</v>
          </cell>
          <cell r="Q296" t="str">
            <v/>
          </cell>
          <cell r="R296" t="str">
            <v/>
          </cell>
          <cell r="S296">
            <v>220</v>
          </cell>
          <cell r="X296">
            <v>1</v>
          </cell>
          <cell r="Y296">
            <v>1</v>
          </cell>
          <cell r="Z296">
            <v>1</v>
          </cell>
          <cell r="AA296">
            <v>0</v>
          </cell>
          <cell r="AB296" t="str">
            <v/>
          </cell>
          <cell r="AD296">
            <v>0</v>
          </cell>
          <cell r="AE296">
            <v>62</v>
          </cell>
          <cell r="AF296">
            <v>0.86962709934528892</v>
          </cell>
          <cell r="AG296">
            <v>0</v>
          </cell>
          <cell r="AH296" t="str">
            <v/>
          </cell>
          <cell r="AI296">
            <v>4</v>
          </cell>
          <cell r="AJ296">
            <v>132</v>
          </cell>
          <cell r="AK296">
            <v>811.29139808846401</v>
          </cell>
          <cell r="AL296" t="str">
            <v/>
          </cell>
          <cell r="AM296">
            <v>0.24661844301684455</v>
          </cell>
          <cell r="AN296">
            <v>0.45454545454545453</v>
          </cell>
          <cell r="AO296">
            <v>-590</v>
          </cell>
          <cell r="AQ296">
            <v>22194</v>
          </cell>
          <cell r="AR296" t="str">
            <v/>
          </cell>
          <cell r="AS296">
            <v>9790</v>
          </cell>
          <cell r="AU296">
            <v>18593</v>
          </cell>
          <cell r="AV296" t="str">
            <v/>
          </cell>
          <cell r="AW296">
            <v>11571</v>
          </cell>
          <cell r="AX296" t="str">
            <v/>
          </cell>
          <cell r="AY296" t="str">
            <v/>
          </cell>
          <cell r="AZ296">
            <v>8269</v>
          </cell>
          <cell r="BA296" t="str">
            <v/>
          </cell>
          <cell r="BB296">
            <v>162.06126877900002</v>
          </cell>
          <cell r="BC296">
            <v>2.3400000200000002</v>
          </cell>
          <cell r="BD296">
            <v>419.70896838000004</v>
          </cell>
          <cell r="BE296">
            <v>13.950000210000001</v>
          </cell>
          <cell r="BF296">
            <v>854.74327967799991</v>
          </cell>
          <cell r="BG296">
            <v>0.10000000100000001</v>
          </cell>
          <cell r="BH296">
            <v>536</v>
          </cell>
          <cell r="BI296">
            <v>103</v>
          </cell>
          <cell r="BJ296">
            <v>0</v>
          </cell>
        </row>
        <row r="297">
          <cell r="A297" t="str">
            <v>5MD</v>
          </cell>
          <cell r="B297" t="str">
            <v>Q28</v>
          </cell>
          <cell r="C297" t="str">
            <v/>
          </cell>
          <cell r="D297" t="str">
            <v/>
          </cell>
          <cell r="E297">
            <v>1</v>
          </cell>
          <cell r="F297">
            <v>1</v>
          </cell>
          <cell r="G297">
            <v>1</v>
          </cell>
          <cell r="H297">
            <v>0</v>
          </cell>
          <cell r="J297">
            <v>1</v>
          </cell>
          <cell r="K297">
            <v>123.02920000100001</v>
          </cell>
          <cell r="L297">
            <v>1278.3502809549996</v>
          </cell>
          <cell r="M297" t="str">
            <v/>
          </cell>
          <cell r="N297">
            <v>0</v>
          </cell>
          <cell r="Q297" t="str">
            <v/>
          </cell>
          <cell r="R297">
            <v>0.971830985915493</v>
          </cell>
          <cell r="S297">
            <v>539</v>
          </cell>
          <cell r="X297">
            <v>1</v>
          </cell>
          <cell r="Y297">
            <v>1</v>
          </cell>
          <cell r="Z297">
            <v>0.89830508474576276</v>
          </cell>
          <cell r="AA297">
            <v>0</v>
          </cell>
          <cell r="AB297" t="str">
            <v/>
          </cell>
          <cell r="AD297">
            <v>0</v>
          </cell>
          <cell r="AE297">
            <v>729</v>
          </cell>
          <cell r="AF297">
            <v>0.99499457745891384</v>
          </cell>
          <cell r="AG297">
            <v>0</v>
          </cell>
          <cell r="AH297" t="str">
            <v/>
          </cell>
          <cell r="AI297">
            <v>7</v>
          </cell>
          <cell r="AJ297">
            <v>451</v>
          </cell>
          <cell r="AK297">
            <v>1025.7569839866794</v>
          </cell>
          <cell r="AL297">
            <v>0.17445482866043613</v>
          </cell>
          <cell r="AM297">
            <v>0.29700003031037825</v>
          </cell>
          <cell r="AN297">
            <v>0.20588235294117646</v>
          </cell>
          <cell r="AO297">
            <v>-2900</v>
          </cell>
          <cell r="AQ297">
            <v>64098</v>
          </cell>
          <cell r="AR297" t="str">
            <v/>
          </cell>
          <cell r="AS297">
            <v>46172</v>
          </cell>
          <cell r="AU297">
            <v>54768</v>
          </cell>
          <cell r="AV297" t="str">
            <v/>
          </cell>
          <cell r="AW297">
            <v>26017</v>
          </cell>
          <cell r="AX297" t="str">
            <v/>
          </cell>
          <cell r="AY297" t="str">
            <v/>
          </cell>
          <cell r="AZ297">
            <v>28966</v>
          </cell>
          <cell r="BA297" t="str">
            <v/>
          </cell>
          <cell r="BB297">
            <v>718.41620000700004</v>
          </cell>
          <cell r="BC297">
            <v>6</v>
          </cell>
          <cell r="BD297">
            <v>977.61990001099991</v>
          </cell>
          <cell r="BE297" t="str">
            <v/>
          </cell>
          <cell r="BF297">
            <v>1841.2856000219999</v>
          </cell>
          <cell r="BG297" t="str">
            <v/>
          </cell>
          <cell r="BH297">
            <v>49</v>
          </cell>
          <cell r="BI297">
            <v>0</v>
          </cell>
          <cell r="BJ297">
            <v>0</v>
          </cell>
        </row>
        <row r="298">
          <cell r="A298" t="str">
            <v>5ME</v>
          </cell>
          <cell r="B298" t="str">
            <v>Q26</v>
          </cell>
          <cell r="C298" t="str">
            <v/>
          </cell>
          <cell r="D298" t="str">
            <v/>
          </cell>
          <cell r="E298" t="str">
            <v/>
          </cell>
          <cell r="F298">
            <v>0.92027479943584223</v>
          </cell>
          <cell r="G298">
            <v>0.9490058993918622</v>
          </cell>
          <cell r="H298">
            <v>0</v>
          </cell>
          <cell r="J298">
            <v>0</v>
          </cell>
          <cell r="K298">
            <v>2.0059999999999998</v>
          </cell>
          <cell r="L298">
            <v>1905.0335</v>
          </cell>
          <cell r="M298" t="str">
            <v/>
          </cell>
          <cell r="N298">
            <v>0</v>
          </cell>
          <cell r="Q298">
            <v>1</v>
          </cell>
          <cell r="R298">
            <v>1</v>
          </cell>
          <cell r="S298">
            <v>231</v>
          </cell>
          <cell r="X298">
            <v>1</v>
          </cell>
          <cell r="Y298">
            <v>1</v>
          </cell>
          <cell r="Z298">
            <v>0.95</v>
          </cell>
          <cell r="AA298">
            <v>0</v>
          </cell>
          <cell r="AB298" t="str">
            <v/>
          </cell>
          <cell r="AD298">
            <v>21</v>
          </cell>
          <cell r="AE298">
            <v>321</v>
          </cell>
          <cell r="AF298">
            <v>0.79996465806679629</v>
          </cell>
          <cell r="AG298">
            <v>0.05</v>
          </cell>
          <cell r="AH298" t="str">
            <v/>
          </cell>
          <cell r="AI298">
            <v>3.7</v>
          </cell>
          <cell r="AJ298">
            <v>82</v>
          </cell>
          <cell r="AK298">
            <v>1032.0284697508896</v>
          </cell>
          <cell r="AL298">
            <v>0.21686746987951808</v>
          </cell>
          <cell r="AM298">
            <v>0.37442755625740232</v>
          </cell>
          <cell r="AN298">
            <v>0.34375</v>
          </cell>
          <cell r="AO298">
            <v>-8487</v>
          </cell>
          <cell r="AQ298">
            <v>25500</v>
          </cell>
          <cell r="AR298" t="str">
            <v/>
          </cell>
          <cell r="AS298">
            <v>10916</v>
          </cell>
          <cell r="AU298">
            <v>19087</v>
          </cell>
          <cell r="AV298" t="str">
            <v/>
          </cell>
          <cell r="AW298">
            <v>16433</v>
          </cell>
          <cell r="AX298" t="str">
            <v/>
          </cell>
          <cell r="AY298" t="str">
            <v/>
          </cell>
          <cell r="AZ298">
            <v>12583</v>
          </cell>
          <cell r="BA298" t="str">
            <v/>
          </cell>
          <cell r="BB298">
            <v>184.09319999799999</v>
          </cell>
          <cell r="BC298">
            <v>59</v>
          </cell>
          <cell r="BD298">
            <v>628.096999998</v>
          </cell>
          <cell r="BE298" t="str">
            <v/>
          </cell>
          <cell r="BF298">
            <v>1211.141499996</v>
          </cell>
          <cell r="BG298" t="str">
            <v/>
          </cell>
          <cell r="BH298">
            <v>488</v>
          </cell>
          <cell r="BI298">
            <v>460</v>
          </cell>
          <cell r="BJ298">
            <v>28</v>
          </cell>
        </row>
        <row r="299">
          <cell r="A299" t="str">
            <v>5MF</v>
          </cell>
          <cell r="B299" t="str">
            <v>Q26</v>
          </cell>
          <cell r="C299" t="str">
            <v/>
          </cell>
          <cell r="D299" t="str">
            <v/>
          </cell>
          <cell r="E299" t="str">
            <v/>
          </cell>
          <cell r="F299">
            <v>1</v>
          </cell>
          <cell r="G299">
            <v>1</v>
          </cell>
          <cell r="H299">
            <v>0</v>
          </cell>
          <cell r="J299">
            <v>0</v>
          </cell>
          <cell r="K299">
            <v>5</v>
          </cell>
          <cell r="L299">
            <v>1781</v>
          </cell>
          <cell r="M299" t="str">
            <v/>
          </cell>
          <cell r="N299">
            <v>0</v>
          </cell>
          <cell r="Q299" t="str">
            <v/>
          </cell>
          <cell r="R299" t="str">
            <v/>
          </cell>
          <cell r="S299">
            <v>274</v>
          </cell>
          <cell r="X299">
            <v>1</v>
          </cell>
          <cell r="Y299">
            <v>1</v>
          </cell>
          <cell r="Z299">
            <v>1</v>
          </cell>
          <cell r="AA299">
            <v>0</v>
          </cell>
          <cell r="AB299" t="str">
            <v/>
          </cell>
          <cell r="AD299">
            <v>30</v>
          </cell>
          <cell r="AE299">
            <v>269</v>
          </cell>
          <cell r="AF299">
            <v>0.80003400782179901</v>
          </cell>
          <cell r="AG299">
            <v>0</v>
          </cell>
          <cell r="AH299" t="str">
            <v/>
          </cell>
          <cell r="AI299">
            <v>4</v>
          </cell>
          <cell r="AJ299">
            <v>55</v>
          </cell>
          <cell r="AK299">
            <v>993.89834584055552</v>
          </cell>
          <cell r="AL299">
            <v>0.14794520547945206</v>
          </cell>
          <cell r="AM299">
            <v>0.38354872705086251</v>
          </cell>
          <cell r="AN299">
            <v>0.14634146341463414</v>
          </cell>
          <cell r="AO299">
            <v>72</v>
          </cell>
          <cell r="AQ299">
            <v>25285</v>
          </cell>
          <cell r="AR299" t="str">
            <v/>
          </cell>
          <cell r="AS299">
            <v>10466</v>
          </cell>
          <cell r="AU299">
            <v>19629</v>
          </cell>
          <cell r="AV299" t="str">
            <v/>
          </cell>
          <cell r="AW299">
            <v>17426</v>
          </cell>
          <cell r="AX299" t="str">
            <v/>
          </cell>
          <cell r="AY299" t="str">
            <v/>
          </cell>
          <cell r="AZ299">
            <v>14003</v>
          </cell>
          <cell r="BA299" t="str">
            <v/>
          </cell>
          <cell r="BB299">
            <v>228</v>
          </cell>
          <cell r="BC299">
            <v>66</v>
          </cell>
          <cell r="BD299">
            <v>664</v>
          </cell>
          <cell r="BE299" t="str">
            <v/>
          </cell>
          <cell r="BF299">
            <v>962</v>
          </cell>
          <cell r="BG299" t="str">
            <v/>
          </cell>
          <cell r="BH299">
            <v>488</v>
          </cell>
          <cell r="BI299">
            <v>475</v>
          </cell>
          <cell r="BJ299">
            <v>13</v>
          </cell>
        </row>
        <row r="300">
          <cell r="A300" t="str">
            <v>5MG</v>
          </cell>
          <cell r="B300" t="str">
            <v>Q27</v>
          </cell>
          <cell r="C300" t="str">
            <v/>
          </cell>
          <cell r="D300" t="str">
            <v/>
          </cell>
          <cell r="E300" t="str">
            <v/>
          </cell>
          <cell r="F300">
            <v>1</v>
          </cell>
          <cell r="G300">
            <v>1</v>
          </cell>
          <cell r="H300">
            <v>0</v>
          </cell>
          <cell r="J300">
            <v>0</v>
          </cell>
          <cell r="K300">
            <v>10.014199999999999</v>
          </cell>
          <cell r="L300">
            <v>361.83393398699997</v>
          </cell>
          <cell r="M300" t="str">
            <v/>
          </cell>
          <cell r="N300">
            <v>0</v>
          </cell>
          <cell r="Q300" t="str">
            <v/>
          </cell>
          <cell r="R300" t="str">
            <v/>
          </cell>
          <cell r="S300">
            <v>226</v>
          </cell>
          <cell r="X300">
            <v>1</v>
          </cell>
          <cell r="Y300">
            <v>1</v>
          </cell>
          <cell r="Z300">
            <v>1</v>
          </cell>
          <cell r="AA300">
            <v>0</v>
          </cell>
          <cell r="AB300" t="str">
            <v/>
          </cell>
          <cell r="AD300">
            <v>32</v>
          </cell>
          <cell r="AE300">
            <v>132</v>
          </cell>
          <cell r="AF300">
            <v>0.74196787148594379</v>
          </cell>
          <cell r="AG300">
            <v>0</v>
          </cell>
          <cell r="AH300" t="str">
            <v/>
          </cell>
          <cell r="AI300">
            <v>3</v>
          </cell>
          <cell r="AJ300">
            <v>86</v>
          </cell>
          <cell r="AK300">
            <v>1005.193256040615</v>
          </cell>
          <cell r="AL300">
            <v>0.1069364161849711</v>
          </cell>
          <cell r="AM300">
            <v>0.17684760341667366</v>
          </cell>
          <cell r="AN300">
            <v>0.53846153846153844</v>
          </cell>
          <cell r="AO300">
            <v>-3647</v>
          </cell>
          <cell r="AQ300">
            <v>26612</v>
          </cell>
          <cell r="AR300" t="str">
            <v/>
          </cell>
          <cell r="AS300">
            <v>10189</v>
          </cell>
          <cell r="AU300">
            <v>23361</v>
          </cell>
          <cell r="AV300" t="str">
            <v/>
          </cell>
          <cell r="AW300">
            <v>13272</v>
          </cell>
          <cell r="AX300" t="str">
            <v/>
          </cell>
          <cell r="AY300" t="str">
            <v/>
          </cell>
          <cell r="AZ300">
            <v>10742</v>
          </cell>
          <cell r="BA300" t="str">
            <v/>
          </cell>
          <cell r="BB300">
            <v>260.18701739599999</v>
          </cell>
          <cell r="BC300" t="str">
            <v/>
          </cell>
          <cell r="BD300">
            <v>432.94945709399997</v>
          </cell>
          <cell r="BE300" t="str">
            <v/>
          </cell>
          <cell r="BF300">
            <v>707.800385087</v>
          </cell>
          <cell r="BG300" t="str">
            <v/>
          </cell>
          <cell r="BH300">
            <v>149</v>
          </cell>
          <cell r="BI300">
            <v>0</v>
          </cell>
          <cell r="BJ300">
            <v>0</v>
          </cell>
        </row>
        <row r="301">
          <cell r="A301" t="str">
            <v>5MH</v>
          </cell>
          <cell r="B301" t="str">
            <v>Q27</v>
          </cell>
          <cell r="C301" t="str">
            <v/>
          </cell>
          <cell r="D301" t="str">
            <v/>
          </cell>
          <cell r="E301" t="str">
            <v/>
          </cell>
          <cell r="F301">
            <v>1</v>
          </cell>
          <cell r="G301">
            <v>1</v>
          </cell>
          <cell r="H301">
            <v>0</v>
          </cell>
          <cell r="J301">
            <v>0</v>
          </cell>
          <cell r="K301">
            <v>3</v>
          </cell>
          <cell r="L301">
            <v>433.83571589800005</v>
          </cell>
          <cell r="M301" t="str">
            <v/>
          </cell>
          <cell r="N301">
            <v>0</v>
          </cell>
          <cell r="Q301" t="str">
            <v/>
          </cell>
          <cell r="R301" t="str">
            <v/>
          </cell>
          <cell r="S301">
            <v>85</v>
          </cell>
          <cell r="X301">
            <v>1</v>
          </cell>
          <cell r="Y301">
            <v>1</v>
          </cell>
          <cell r="Z301">
            <v>1</v>
          </cell>
          <cell r="AA301">
            <v>0</v>
          </cell>
          <cell r="AB301" t="str">
            <v/>
          </cell>
          <cell r="AD301">
            <v>22</v>
          </cell>
          <cell r="AE301">
            <v>114</v>
          </cell>
          <cell r="AF301">
            <v>0.74610630407911005</v>
          </cell>
          <cell r="AG301">
            <v>0</v>
          </cell>
          <cell r="AH301" t="str">
            <v/>
          </cell>
          <cell r="AI301">
            <v>4</v>
          </cell>
          <cell r="AJ301">
            <v>112</v>
          </cell>
          <cell r="AK301">
            <v>1043.518380307492</v>
          </cell>
          <cell r="AL301">
            <v>0.22021660649819494</v>
          </cell>
          <cell r="AM301">
            <v>0.30202653325088535</v>
          </cell>
          <cell r="AN301">
            <v>0.2857142857142857</v>
          </cell>
          <cell r="AO301">
            <v>-1301</v>
          </cell>
          <cell r="AQ301">
            <v>16609</v>
          </cell>
          <cell r="AR301" t="str">
            <v/>
          </cell>
          <cell r="AS301">
            <v>7360</v>
          </cell>
          <cell r="AU301">
            <v>14639</v>
          </cell>
          <cell r="AV301" t="str">
            <v/>
          </cell>
          <cell r="AW301">
            <v>10781</v>
          </cell>
          <cell r="AX301" t="str">
            <v/>
          </cell>
          <cell r="AY301" t="str">
            <v/>
          </cell>
          <cell r="AZ301">
            <v>8946</v>
          </cell>
          <cell r="BA301" t="str">
            <v/>
          </cell>
          <cell r="BB301">
            <v>172.94745595000001</v>
          </cell>
          <cell r="BC301" t="str">
            <v/>
          </cell>
          <cell r="BD301">
            <v>323.6962585</v>
          </cell>
          <cell r="BE301" t="str">
            <v/>
          </cell>
          <cell r="BF301">
            <v>560.19816709999998</v>
          </cell>
          <cell r="BG301" t="str">
            <v/>
          </cell>
          <cell r="BH301">
            <v>77</v>
          </cell>
          <cell r="BI301">
            <v>0</v>
          </cell>
          <cell r="BJ301">
            <v>0</v>
          </cell>
        </row>
        <row r="302">
          <cell r="A302" t="str">
            <v>5MJ</v>
          </cell>
          <cell r="B302" t="str">
            <v>Q27</v>
          </cell>
          <cell r="C302" t="str">
            <v/>
          </cell>
          <cell r="D302" t="str">
            <v/>
          </cell>
          <cell r="E302" t="str">
            <v/>
          </cell>
          <cell r="F302">
            <v>1</v>
          </cell>
          <cell r="G302">
            <v>1</v>
          </cell>
          <cell r="H302">
            <v>0</v>
          </cell>
          <cell r="J302">
            <v>0</v>
          </cell>
          <cell r="K302">
            <v>6</v>
          </cell>
          <cell r="L302">
            <v>542.45550923200005</v>
          </cell>
          <cell r="M302" t="str">
            <v/>
          </cell>
          <cell r="N302">
            <v>0</v>
          </cell>
          <cell r="Q302" t="str">
            <v/>
          </cell>
          <cell r="R302" t="str">
            <v/>
          </cell>
          <cell r="S302">
            <v>193</v>
          </cell>
          <cell r="X302">
            <v>1</v>
          </cell>
          <cell r="Y302">
            <v>1</v>
          </cell>
          <cell r="Z302">
            <v>1</v>
          </cell>
          <cell r="AA302">
            <v>0</v>
          </cell>
          <cell r="AB302" t="str">
            <v/>
          </cell>
          <cell r="AD302">
            <v>35</v>
          </cell>
          <cell r="AE302">
            <v>118</v>
          </cell>
          <cell r="AF302">
            <v>0.70199748065502965</v>
          </cell>
          <cell r="AG302">
            <v>0</v>
          </cell>
          <cell r="AH302" t="str">
            <v/>
          </cell>
          <cell r="AI302">
            <v>6</v>
          </cell>
          <cell r="AJ302">
            <v>165</v>
          </cell>
          <cell r="AK302">
            <v>1099.537037037037</v>
          </cell>
          <cell r="AL302">
            <v>0.18559556786703602</v>
          </cell>
          <cell r="AM302">
            <v>0.18043991118512351</v>
          </cell>
          <cell r="AN302">
            <v>0.3</v>
          </cell>
          <cell r="AO302">
            <v>149</v>
          </cell>
          <cell r="AQ302">
            <v>24346</v>
          </cell>
          <cell r="AR302" t="str">
            <v/>
          </cell>
          <cell r="AS302">
            <v>12018</v>
          </cell>
          <cell r="AU302">
            <v>20445</v>
          </cell>
          <cell r="AV302" t="str">
            <v/>
          </cell>
          <cell r="AW302">
            <v>14992</v>
          </cell>
          <cell r="AX302" t="str">
            <v/>
          </cell>
          <cell r="AY302" t="str">
            <v/>
          </cell>
          <cell r="AZ302">
            <v>12040</v>
          </cell>
          <cell r="BA302" t="str">
            <v/>
          </cell>
          <cell r="BB302">
            <v>243.29561519999999</v>
          </cell>
          <cell r="BC302" t="str">
            <v/>
          </cell>
          <cell r="BD302">
            <v>440.93979739999997</v>
          </cell>
          <cell r="BE302" t="str">
            <v/>
          </cell>
          <cell r="BF302">
            <v>715.12152189999995</v>
          </cell>
          <cell r="BG302" t="str">
            <v/>
          </cell>
          <cell r="BH302">
            <v>91</v>
          </cell>
          <cell r="BI302">
            <v>98</v>
          </cell>
          <cell r="BJ302">
            <v>21</v>
          </cell>
        </row>
        <row r="303">
          <cell r="A303" t="str">
            <v>5MK</v>
          </cell>
          <cell r="B303" t="str">
            <v>Q26</v>
          </cell>
          <cell r="C303" t="str">
            <v/>
          </cell>
          <cell r="D303" t="str">
            <v/>
          </cell>
          <cell r="E303" t="str">
            <v/>
          </cell>
          <cell r="F303">
            <v>1</v>
          </cell>
          <cell r="G303">
            <v>1</v>
          </cell>
          <cell r="H303">
            <v>0</v>
          </cell>
          <cell r="J303">
            <v>0</v>
          </cell>
          <cell r="K303">
            <v>38</v>
          </cell>
          <cell r="L303">
            <v>612.78330310399997</v>
          </cell>
          <cell r="M303" t="str">
            <v/>
          </cell>
          <cell r="N303">
            <v>1</v>
          </cell>
          <cell r="Q303" t="str">
            <v/>
          </cell>
          <cell r="R303" t="str">
            <v/>
          </cell>
          <cell r="S303">
            <v>891</v>
          </cell>
          <cell r="X303">
            <v>1</v>
          </cell>
          <cell r="Y303">
            <v>1</v>
          </cell>
          <cell r="Z303">
            <v>0.8571428571428571</v>
          </cell>
          <cell r="AA303">
            <v>0</v>
          </cell>
          <cell r="AB303" t="str">
            <v/>
          </cell>
          <cell r="AD303">
            <v>13</v>
          </cell>
          <cell r="AE303">
            <v>195</v>
          </cell>
          <cell r="AF303">
            <v>0.80272873194221506</v>
          </cell>
          <cell r="AG303">
            <v>0</v>
          </cell>
          <cell r="AH303" t="str">
            <v/>
          </cell>
          <cell r="AI303">
            <v>2</v>
          </cell>
          <cell r="AJ303">
            <v>14</v>
          </cell>
          <cell r="AK303">
            <v>1466.010882220163</v>
          </cell>
          <cell r="AL303" t="str">
            <v/>
          </cell>
          <cell r="AM303">
            <v>0.25983349467570183</v>
          </cell>
          <cell r="AN303">
            <v>8.8235294117647065E-2</v>
          </cell>
          <cell r="AO303">
            <v>1790</v>
          </cell>
          <cell r="AQ303">
            <v>24343</v>
          </cell>
          <cell r="AR303" t="str">
            <v/>
          </cell>
          <cell r="AS303">
            <v>17792</v>
          </cell>
          <cell r="AU303">
            <v>22020</v>
          </cell>
          <cell r="AV303" t="str">
            <v/>
          </cell>
          <cell r="AW303">
            <v>18143</v>
          </cell>
          <cell r="AX303" t="str">
            <v/>
          </cell>
          <cell r="AY303" t="str">
            <v/>
          </cell>
          <cell r="AZ303">
            <v>13944</v>
          </cell>
          <cell r="BA303" t="str">
            <v/>
          </cell>
          <cell r="BB303">
            <v>310.19879225300002</v>
          </cell>
          <cell r="BC303" t="str">
            <v/>
          </cell>
          <cell r="BD303">
            <v>894.38403553700005</v>
          </cell>
          <cell r="BE303" t="str">
            <v/>
          </cell>
          <cell r="BF303">
            <v>1553.365241879</v>
          </cell>
          <cell r="BG303" t="str">
            <v/>
          </cell>
          <cell r="BH303">
            <v>44</v>
          </cell>
          <cell r="BI303">
            <v>2</v>
          </cell>
          <cell r="BJ303">
            <v>2</v>
          </cell>
        </row>
        <row r="304">
          <cell r="A304" t="str">
            <v>5ML</v>
          </cell>
          <cell r="B304" t="str">
            <v>Q26</v>
          </cell>
          <cell r="C304" t="str">
            <v/>
          </cell>
          <cell r="D304" t="str">
            <v/>
          </cell>
          <cell r="E304">
            <v>1</v>
          </cell>
          <cell r="F304">
            <v>1</v>
          </cell>
          <cell r="G304">
            <v>1</v>
          </cell>
          <cell r="H304">
            <v>0</v>
          </cell>
          <cell r="J304">
            <v>0</v>
          </cell>
          <cell r="K304">
            <v>13.346700002000002</v>
          </cell>
          <cell r="L304">
            <v>656.88936650199992</v>
          </cell>
          <cell r="M304" t="str">
            <v/>
          </cell>
          <cell r="N304">
            <v>0</v>
          </cell>
          <cell r="Q304" t="str">
            <v/>
          </cell>
          <cell r="R304" t="str">
            <v/>
          </cell>
          <cell r="S304">
            <v>112</v>
          </cell>
          <cell r="X304">
            <v>1</v>
          </cell>
          <cell r="Y304">
            <v>1</v>
          </cell>
          <cell r="Z304">
            <v>1</v>
          </cell>
          <cell r="AA304">
            <v>0</v>
          </cell>
          <cell r="AB304" t="str">
            <v/>
          </cell>
          <cell r="AD304">
            <v>51</v>
          </cell>
          <cell r="AE304">
            <v>91</v>
          </cell>
          <cell r="AF304">
            <v>0.5978511128165771</v>
          </cell>
          <cell r="AG304">
            <v>0</v>
          </cell>
          <cell r="AH304" t="str">
            <v/>
          </cell>
          <cell r="AI304">
            <v>6</v>
          </cell>
          <cell r="AJ304">
            <v>154</v>
          </cell>
          <cell r="AK304">
            <v>809.9017014467197</v>
          </cell>
          <cell r="AL304">
            <v>0.13513513513513514</v>
          </cell>
          <cell r="AM304">
            <v>0.25952956055689747</v>
          </cell>
          <cell r="AN304">
            <v>0.5625</v>
          </cell>
          <cell r="AO304">
            <v>97</v>
          </cell>
          <cell r="AQ304">
            <v>25151</v>
          </cell>
          <cell r="AR304" t="str">
            <v/>
          </cell>
          <cell r="AS304">
            <v>13732</v>
          </cell>
          <cell r="AU304">
            <v>17810</v>
          </cell>
          <cell r="AV304" t="str">
            <v/>
          </cell>
          <cell r="AW304">
            <v>14386</v>
          </cell>
          <cell r="AX304" t="str">
            <v/>
          </cell>
          <cell r="AY304" t="str">
            <v/>
          </cell>
          <cell r="AZ304">
            <v>9561</v>
          </cell>
          <cell r="BA304" t="str">
            <v/>
          </cell>
          <cell r="BB304">
            <v>140.254292128</v>
          </cell>
          <cell r="BC304">
            <v>4</v>
          </cell>
          <cell r="BD304">
            <v>319.66393529099997</v>
          </cell>
          <cell r="BE304" t="str">
            <v/>
          </cell>
          <cell r="BF304">
            <v>651.023941562</v>
          </cell>
          <cell r="BG304" t="str">
            <v/>
          </cell>
          <cell r="BH304">
            <v>108</v>
          </cell>
          <cell r="BI304">
            <v>108</v>
          </cell>
          <cell r="BJ304">
            <v>28</v>
          </cell>
        </row>
        <row r="305">
          <cell r="A305" t="str">
            <v>5MM</v>
          </cell>
          <cell r="B305" t="str">
            <v>Q26</v>
          </cell>
          <cell r="C305" t="str">
            <v/>
          </cell>
          <cell r="D305" t="str">
            <v/>
          </cell>
          <cell r="E305" t="str">
            <v/>
          </cell>
          <cell r="F305">
            <v>1</v>
          </cell>
          <cell r="G305">
            <v>1</v>
          </cell>
          <cell r="H305">
            <v>0</v>
          </cell>
          <cell r="J305">
            <v>0</v>
          </cell>
          <cell r="K305">
            <v>45.005699999999997</v>
          </cell>
          <cell r="L305">
            <v>560.93329738300008</v>
          </cell>
          <cell r="M305" t="str">
            <v/>
          </cell>
          <cell r="N305">
            <v>0</v>
          </cell>
          <cell r="Q305" t="str">
            <v/>
          </cell>
          <cell r="R305" t="str">
            <v/>
          </cell>
          <cell r="S305">
            <v>236</v>
          </cell>
          <cell r="X305">
            <v>1</v>
          </cell>
          <cell r="Y305">
            <v>1</v>
          </cell>
          <cell r="Z305">
            <v>1</v>
          </cell>
          <cell r="AA305">
            <v>0</v>
          </cell>
          <cell r="AB305" t="str">
            <v/>
          </cell>
          <cell r="AD305">
            <v>26</v>
          </cell>
          <cell r="AE305">
            <v>108</v>
          </cell>
          <cell r="AF305">
            <v>0.80552305172010297</v>
          </cell>
          <cell r="AG305">
            <v>0</v>
          </cell>
          <cell r="AH305" t="str">
            <v/>
          </cell>
          <cell r="AI305">
            <v>0</v>
          </cell>
          <cell r="AJ305">
            <v>0</v>
          </cell>
          <cell r="AK305">
            <v>709.12980201017785</v>
          </cell>
          <cell r="AL305">
            <v>0.10320284697508897</v>
          </cell>
          <cell r="AM305">
            <v>0.34937468528737758</v>
          </cell>
          <cell r="AN305">
            <v>0.2857142857142857</v>
          </cell>
          <cell r="AO305">
            <v>101</v>
          </cell>
          <cell r="AQ305">
            <v>32190</v>
          </cell>
          <cell r="AR305" t="str">
            <v/>
          </cell>
          <cell r="AS305">
            <v>14722</v>
          </cell>
          <cell r="AU305">
            <v>21125</v>
          </cell>
          <cell r="AV305" t="str">
            <v/>
          </cell>
          <cell r="AW305">
            <v>17774</v>
          </cell>
          <cell r="AX305" t="str">
            <v/>
          </cell>
          <cell r="AY305" t="str">
            <v/>
          </cell>
          <cell r="AZ305">
            <v>11451</v>
          </cell>
          <cell r="BA305" t="str">
            <v/>
          </cell>
          <cell r="BB305">
            <v>269.33415390299996</v>
          </cell>
          <cell r="BC305">
            <v>4</v>
          </cell>
          <cell r="BD305">
            <v>461.38201996499998</v>
          </cell>
          <cell r="BE305" t="str">
            <v/>
          </cell>
          <cell r="BF305">
            <v>741.50861973799988</v>
          </cell>
          <cell r="BG305" t="str">
            <v/>
          </cell>
          <cell r="BH305">
            <v>1</v>
          </cell>
          <cell r="BI305">
            <v>1</v>
          </cell>
          <cell r="BJ305">
            <v>1</v>
          </cell>
        </row>
        <row r="306">
          <cell r="A306" t="str">
            <v>5MN</v>
          </cell>
          <cell r="B306" t="str">
            <v>Q26</v>
          </cell>
          <cell r="C306" t="str">
            <v/>
          </cell>
          <cell r="D306" t="str">
            <v/>
          </cell>
          <cell r="E306" t="str">
            <v/>
          </cell>
          <cell r="F306">
            <v>1</v>
          </cell>
          <cell r="G306">
            <v>1</v>
          </cell>
          <cell r="H306">
            <v>0</v>
          </cell>
          <cell r="J306">
            <v>1</v>
          </cell>
          <cell r="K306">
            <v>66.009800000000013</v>
          </cell>
          <cell r="L306">
            <v>1125.6933414810003</v>
          </cell>
          <cell r="M306" t="str">
            <v/>
          </cell>
          <cell r="N306">
            <v>0</v>
          </cell>
          <cell r="Q306" t="str">
            <v/>
          </cell>
          <cell r="R306" t="str">
            <v/>
          </cell>
          <cell r="S306">
            <v>283</v>
          </cell>
          <cell r="X306">
            <v>1</v>
          </cell>
          <cell r="Y306">
            <v>1</v>
          </cell>
          <cell r="Z306">
            <v>1</v>
          </cell>
          <cell r="AA306">
            <v>0</v>
          </cell>
          <cell r="AB306" t="str">
            <v/>
          </cell>
          <cell r="AD306">
            <v>68</v>
          </cell>
          <cell r="AE306">
            <v>148</v>
          </cell>
          <cell r="AF306">
            <v>0.57482036863480157</v>
          </cell>
          <cell r="AG306">
            <v>0</v>
          </cell>
          <cell r="AH306" t="str">
            <v/>
          </cell>
          <cell r="AI306">
            <v>2</v>
          </cell>
          <cell r="AJ306">
            <v>20</v>
          </cell>
          <cell r="AK306">
            <v>679.55226619365101</v>
          </cell>
          <cell r="AL306">
            <v>5.9659090909090912E-2</v>
          </cell>
          <cell r="AM306">
            <v>0.29999723351868757</v>
          </cell>
          <cell r="AN306">
            <v>0.31372549019607843</v>
          </cell>
          <cell r="AO306">
            <v>-4911</v>
          </cell>
          <cell r="AQ306">
            <v>38748</v>
          </cell>
          <cell r="AR306" t="str">
            <v/>
          </cell>
          <cell r="AS306">
            <v>22140</v>
          </cell>
          <cell r="AU306">
            <v>26341</v>
          </cell>
          <cell r="AV306" t="str">
            <v/>
          </cell>
          <cell r="AW306">
            <v>23946</v>
          </cell>
          <cell r="AX306" t="str">
            <v/>
          </cell>
          <cell r="AY306" t="str">
            <v/>
          </cell>
          <cell r="AZ306">
            <v>15445</v>
          </cell>
          <cell r="BA306" t="str">
            <v/>
          </cell>
          <cell r="BB306">
            <v>384.10323741299999</v>
          </cell>
          <cell r="BC306">
            <v>12</v>
          </cell>
          <cell r="BD306">
            <v>705.03965775400002</v>
          </cell>
          <cell r="BE306" t="str">
            <v/>
          </cell>
          <cell r="BF306">
            <v>1068.2646179850001</v>
          </cell>
          <cell r="BG306" t="str">
            <v/>
          </cell>
          <cell r="BH306">
            <v>2</v>
          </cell>
          <cell r="BI306">
            <v>2</v>
          </cell>
          <cell r="BJ306">
            <v>2</v>
          </cell>
        </row>
        <row r="307">
          <cell r="A307" t="str">
            <v>5MP</v>
          </cell>
          <cell r="B307" t="str">
            <v>Q28</v>
          </cell>
          <cell r="C307" t="str">
            <v/>
          </cell>
          <cell r="D307" t="str">
            <v/>
          </cell>
          <cell r="E307">
            <v>0.99089253187613846</v>
          </cell>
          <cell r="F307">
            <v>1</v>
          </cell>
          <cell r="G307">
            <v>1</v>
          </cell>
          <cell r="H307">
            <v>0</v>
          </cell>
          <cell r="J307">
            <v>1</v>
          </cell>
          <cell r="K307">
            <v>26.005700000000001</v>
          </cell>
          <cell r="L307">
            <v>143.66984458200002</v>
          </cell>
          <cell r="M307" t="str">
            <v/>
          </cell>
          <cell r="N307">
            <v>0</v>
          </cell>
          <cell r="Q307" t="str">
            <v/>
          </cell>
          <cell r="R307">
            <v>1</v>
          </cell>
          <cell r="S307">
            <v>123</v>
          </cell>
          <cell r="X307">
            <v>0.99425287356321834</v>
          </cell>
          <cell r="Y307">
            <v>1</v>
          </cell>
          <cell r="Z307">
            <v>0.91666666666666663</v>
          </cell>
          <cell r="AA307">
            <v>0</v>
          </cell>
          <cell r="AB307" t="str">
            <v/>
          </cell>
          <cell r="AD307">
            <v>37</v>
          </cell>
          <cell r="AE307">
            <v>651</v>
          </cell>
          <cell r="AF307">
            <v>0.99189388356669128</v>
          </cell>
          <cell r="AG307">
            <v>0</v>
          </cell>
          <cell r="AH307" t="str">
            <v/>
          </cell>
          <cell r="AI307">
            <v>4</v>
          </cell>
          <cell r="AJ307">
            <v>270</v>
          </cell>
          <cell r="AK307">
            <v>759.44859512281971</v>
          </cell>
          <cell r="AL307" t="str">
            <v/>
          </cell>
          <cell r="AM307">
            <v>0.22340018619689239</v>
          </cell>
          <cell r="AN307">
            <v>0.27500000000000002</v>
          </cell>
          <cell r="AO307">
            <v>1688</v>
          </cell>
          <cell r="AQ307">
            <v>37677</v>
          </cell>
          <cell r="AR307" t="str">
            <v/>
          </cell>
          <cell r="AS307">
            <v>12931</v>
          </cell>
          <cell r="AU307">
            <v>27863</v>
          </cell>
          <cell r="AV307" t="str">
            <v/>
          </cell>
          <cell r="AW307">
            <v>19937</v>
          </cell>
          <cell r="AX307" t="str">
            <v/>
          </cell>
          <cell r="AY307" t="str">
            <v/>
          </cell>
          <cell r="AZ307">
            <v>13527</v>
          </cell>
          <cell r="BA307" t="str">
            <v/>
          </cell>
          <cell r="BB307">
            <v>372.80232967299997</v>
          </cell>
          <cell r="BC307">
            <v>107</v>
          </cell>
          <cell r="BD307">
            <v>659.48599329899992</v>
          </cell>
          <cell r="BE307" t="str">
            <v/>
          </cell>
          <cell r="BF307">
            <v>821.82566001199996</v>
          </cell>
          <cell r="BG307" t="str">
            <v/>
          </cell>
          <cell r="BH307">
            <v>57</v>
          </cell>
          <cell r="BI307">
            <v>2</v>
          </cell>
          <cell r="BJ307">
            <v>2</v>
          </cell>
        </row>
        <row r="308">
          <cell r="A308" t="str">
            <v>5MQ</v>
          </cell>
          <cell r="B308" t="str">
            <v>Q28</v>
          </cell>
          <cell r="C308" t="str">
            <v/>
          </cell>
          <cell r="D308" t="str">
            <v/>
          </cell>
          <cell r="E308">
            <v>1</v>
          </cell>
          <cell r="F308">
            <v>1</v>
          </cell>
          <cell r="G308">
            <v>1</v>
          </cell>
          <cell r="H308">
            <v>0</v>
          </cell>
          <cell r="J308">
            <v>0</v>
          </cell>
          <cell r="K308">
            <v>18.033300001000001</v>
          </cell>
          <cell r="L308">
            <v>826.42897924800013</v>
          </cell>
          <cell r="M308" t="str">
            <v/>
          </cell>
          <cell r="N308">
            <v>1</v>
          </cell>
          <cell r="Q308" t="str">
            <v/>
          </cell>
          <cell r="R308">
            <v>0.85227272727272729</v>
          </cell>
          <cell r="S308">
            <v>126</v>
          </cell>
          <cell r="X308">
            <v>1</v>
          </cell>
          <cell r="Y308">
            <v>1</v>
          </cell>
          <cell r="Z308">
            <v>0.9375</v>
          </cell>
          <cell r="AA308">
            <v>0</v>
          </cell>
          <cell r="AB308" t="str">
            <v/>
          </cell>
          <cell r="AD308">
            <v>73</v>
          </cell>
          <cell r="AE308">
            <v>393</v>
          </cell>
          <cell r="AF308">
            <v>0.86420549890280107</v>
          </cell>
          <cell r="AG308">
            <v>0</v>
          </cell>
          <cell r="AH308" t="str">
            <v/>
          </cell>
          <cell r="AI308">
            <v>2</v>
          </cell>
          <cell r="AJ308">
            <v>57</v>
          </cell>
          <cell r="AK308">
            <v>526.44196193124606</v>
          </cell>
          <cell r="AL308" t="str">
            <v/>
          </cell>
          <cell r="AM308">
            <v>0.25982238648662698</v>
          </cell>
          <cell r="AN308">
            <v>0.55555555555555558</v>
          </cell>
          <cell r="AO308">
            <v>220</v>
          </cell>
          <cell r="AQ308">
            <v>50831</v>
          </cell>
          <cell r="AR308" t="str">
            <v/>
          </cell>
          <cell r="AS308">
            <v>19318</v>
          </cell>
          <cell r="AU308">
            <v>38971</v>
          </cell>
          <cell r="AV308" t="str">
            <v/>
          </cell>
          <cell r="AW308">
            <v>29239</v>
          </cell>
          <cell r="AX308" t="str">
            <v/>
          </cell>
          <cell r="AY308" t="str">
            <v/>
          </cell>
          <cell r="AZ308">
            <v>21036</v>
          </cell>
          <cell r="BA308" t="str">
            <v/>
          </cell>
          <cell r="BB308">
            <v>584.91288062000001</v>
          </cell>
          <cell r="BC308" t="str">
            <v/>
          </cell>
          <cell r="BD308">
            <v>987.51768881800001</v>
          </cell>
          <cell r="BE308" t="str">
            <v/>
          </cell>
          <cell r="BF308">
            <v>1578.6629047019999</v>
          </cell>
          <cell r="BG308" t="str">
            <v/>
          </cell>
          <cell r="BH308">
            <v>682</v>
          </cell>
          <cell r="BI308">
            <v>0</v>
          </cell>
          <cell r="BJ308">
            <v>0</v>
          </cell>
        </row>
        <row r="309">
          <cell r="A309" t="str">
            <v>5MR</v>
          </cell>
          <cell r="B309" t="str">
            <v>Q28</v>
          </cell>
          <cell r="C309" t="str">
            <v/>
          </cell>
          <cell r="D309" t="str">
            <v/>
          </cell>
          <cell r="E309">
            <v>1</v>
          </cell>
          <cell r="F309">
            <v>1</v>
          </cell>
          <cell r="G309">
            <v>1</v>
          </cell>
          <cell r="H309">
            <v>0</v>
          </cell>
          <cell r="J309">
            <v>0</v>
          </cell>
          <cell r="K309">
            <v>12.006</v>
          </cell>
          <cell r="L309">
            <v>173.11974685999999</v>
          </cell>
          <cell r="M309" t="str">
            <v/>
          </cell>
          <cell r="N309">
            <v>0</v>
          </cell>
          <cell r="Q309" t="str">
            <v/>
          </cell>
          <cell r="R309" t="str">
            <v/>
          </cell>
          <cell r="S309">
            <v>16</v>
          </cell>
          <cell r="X309">
            <v>1</v>
          </cell>
          <cell r="Y309">
            <v>1</v>
          </cell>
          <cell r="Z309">
            <v>0.88461538461538458</v>
          </cell>
          <cell r="AA309">
            <v>0</v>
          </cell>
          <cell r="AB309" t="str">
            <v/>
          </cell>
          <cell r="AD309">
            <v>41</v>
          </cell>
          <cell r="AE309">
            <v>201</v>
          </cell>
          <cell r="AF309">
            <v>0.94105226112968499</v>
          </cell>
          <cell r="AG309">
            <v>0</v>
          </cell>
          <cell r="AH309" t="str">
            <v/>
          </cell>
          <cell r="AI309">
            <v>0</v>
          </cell>
          <cell r="AJ309">
            <v>0</v>
          </cell>
          <cell r="AK309">
            <v>624.35589790652716</v>
          </cell>
          <cell r="AL309">
            <v>0.24889867841409691</v>
          </cell>
          <cell r="AM309">
            <v>0.42470863957399996</v>
          </cell>
          <cell r="AN309">
            <v>0.76086956521739135</v>
          </cell>
          <cell r="AO309">
            <v>824</v>
          </cell>
          <cell r="AQ309">
            <v>33021</v>
          </cell>
          <cell r="AR309" t="str">
            <v/>
          </cell>
          <cell r="AS309">
            <v>10609</v>
          </cell>
          <cell r="AU309">
            <v>25605</v>
          </cell>
          <cell r="AV309" t="str">
            <v/>
          </cell>
          <cell r="AW309">
            <v>14607</v>
          </cell>
          <cell r="AX309" t="str">
            <v/>
          </cell>
          <cell r="AY309" t="str">
            <v/>
          </cell>
          <cell r="AZ309">
            <v>14317</v>
          </cell>
          <cell r="BA309" t="str">
            <v/>
          </cell>
          <cell r="BB309">
            <v>383.54686839999999</v>
          </cell>
          <cell r="BC309" t="str">
            <v/>
          </cell>
          <cell r="BD309">
            <v>733.90525996099996</v>
          </cell>
          <cell r="BE309" t="str">
            <v/>
          </cell>
          <cell r="BF309">
            <v>1543.859831512</v>
          </cell>
          <cell r="BG309" t="str">
            <v/>
          </cell>
          <cell r="BH309">
            <v>54</v>
          </cell>
          <cell r="BI309">
            <v>335</v>
          </cell>
          <cell r="BJ309">
            <v>0</v>
          </cell>
        </row>
        <row r="310">
          <cell r="A310" t="str">
            <v>5MT</v>
          </cell>
          <cell r="B310" t="str">
            <v>Q28</v>
          </cell>
          <cell r="C310" t="str">
            <v/>
          </cell>
          <cell r="D310" t="str">
            <v/>
          </cell>
          <cell r="E310">
            <v>1</v>
          </cell>
          <cell r="F310">
            <v>1</v>
          </cell>
          <cell r="G310">
            <v>1</v>
          </cell>
          <cell r="H310">
            <v>0</v>
          </cell>
          <cell r="J310">
            <v>2</v>
          </cell>
          <cell r="K310">
            <v>27.012</v>
          </cell>
          <cell r="L310">
            <v>263.74554665400001</v>
          </cell>
          <cell r="M310">
            <v>360</v>
          </cell>
          <cell r="N310">
            <v>0</v>
          </cell>
          <cell r="Q310">
            <v>1</v>
          </cell>
          <cell r="R310">
            <v>1</v>
          </cell>
          <cell r="S310">
            <v>2</v>
          </cell>
          <cell r="X310">
            <v>0.99613899613899615</v>
          </cell>
          <cell r="Y310">
            <v>1</v>
          </cell>
          <cell r="Z310">
            <v>0.83333333333333337</v>
          </cell>
          <cell r="AA310">
            <v>0</v>
          </cell>
          <cell r="AB310" t="str">
            <v/>
          </cell>
          <cell r="AD310">
            <v>86</v>
          </cell>
          <cell r="AE310">
            <v>363</v>
          </cell>
          <cell r="AF310">
            <v>0.25954125820881319</v>
          </cell>
          <cell r="AG310">
            <v>0</v>
          </cell>
          <cell r="AH310" t="str">
            <v/>
          </cell>
          <cell r="AI310">
            <v>3</v>
          </cell>
          <cell r="AJ310">
            <v>40</v>
          </cell>
          <cell r="AK310">
            <v>664.23706017614643</v>
          </cell>
          <cell r="AL310">
            <v>0.25068119891008173</v>
          </cell>
          <cell r="AM310">
            <v>0.20460124130850715</v>
          </cell>
          <cell r="AN310">
            <v>0.84090909090909094</v>
          </cell>
          <cell r="AO310">
            <v>11</v>
          </cell>
          <cell r="AQ310">
            <v>53338</v>
          </cell>
          <cell r="AR310" t="str">
            <v>x</v>
          </cell>
          <cell r="AS310">
            <v>14521</v>
          </cell>
          <cell r="AU310">
            <v>42804</v>
          </cell>
          <cell r="AV310" t="str">
            <v>x</v>
          </cell>
          <cell r="AW310">
            <v>29543</v>
          </cell>
          <cell r="AX310" t="str">
            <v>x</v>
          </cell>
          <cell r="AY310" t="str">
            <v>x</v>
          </cell>
          <cell r="AZ310">
            <v>23628</v>
          </cell>
          <cell r="BA310" t="str">
            <v>x</v>
          </cell>
          <cell r="BB310">
            <v>480.06854059199998</v>
          </cell>
          <cell r="BC310" t="str">
            <v/>
          </cell>
          <cell r="BD310">
            <v>1329.8981576399999</v>
          </cell>
          <cell r="BE310" t="str">
            <v/>
          </cell>
          <cell r="BF310">
            <v>1711.146260814</v>
          </cell>
          <cell r="BG310" t="str">
            <v/>
          </cell>
          <cell r="BH310">
            <v>805</v>
          </cell>
          <cell r="BI310">
            <v>1580</v>
          </cell>
          <cell r="BJ310">
            <v>101</v>
          </cell>
        </row>
        <row r="311">
          <cell r="A311" t="str">
            <v>5MV</v>
          </cell>
          <cell r="B311" t="str">
            <v>Q27</v>
          </cell>
          <cell r="C311" t="str">
            <v/>
          </cell>
          <cell r="D311" t="str">
            <v/>
          </cell>
          <cell r="E311">
            <v>0.99822064056939497</v>
          </cell>
          <cell r="F311">
            <v>1</v>
          </cell>
          <cell r="G311">
            <v>1</v>
          </cell>
          <cell r="H311">
            <v>0</v>
          </cell>
          <cell r="J311">
            <v>0</v>
          </cell>
          <cell r="K311">
            <v>20</v>
          </cell>
          <cell r="L311">
            <v>1856.0986616050002</v>
          </cell>
          <cell r="M311" t="str">
            <v/>
          </cell>
          <cell r="N311">
            <v>0</v>
          </cell>
          <cell r="Q311" t="str">
            <v/>
          </cell>
          <cell r="R311">
            <v>0.66666666666666663</v>
          </cell>
          <cell r="S311">
            <v>351</v>
          </cell>
          <cell r="X311">
            <v>1</v>
          </cell>
          <cell r="Y311">
            <v>0.9885057471264368</v>
          </cell>
          <cell r="Z311">
            <v>1</v>
          </cell>
          <cell r="AA311">
            <v>0</v>
          </cell>
          <cell r="AB311" t="str">
            <v/>
          </cell>
          <cell r="AD311">
            <v>35</v>
          </cell>
          <cell r="AE311">
            <v>295</v>
          </cell>
          <cell r="AF311">
            <v>0.87844917918267551</v>
          </cell>
          <cell r="AG311">
            <v>0</v>
          </cell>
          <cell r="AH311" t="str">
            <v/>
          </cell>
          <cell r="AI311">
            <v>4</v>
          </cell>
          <cell r="AJ311">
            <v>98</v>
          </cell>
          <cell r="AK311">
            <v>899.23826154240282</v>
          </cell>
          <cell r="AL311">
            <v>0.20578778135048231</v>
          </cell>
          <cell r="AM311">
            <v>0.29327179306740625</v>
          </cell>
          <cell r="AN311">
            <v>0.4375</v>
          </cell>
          <cell r="AO311">
            <v>1315</v>
          </cell>
          <cell r="AQ311">
            <v>45586</v>
          </cell>
          <cell r="AR311" t="str">
            <v/>
          </cell>
          <cell r="AS311">
            <v>31178</v>
          </cell>
          <cell r="AU311">
            <v>45626</v>
          </cell>
          <cell r="AV311" t="str">
            <v/>
          </cell>
          <cell r="AW311">
            <v>26538</v>
          </cell>
          <cell r="AX311" t="str">
            <v/>
          </cell>
          <cell r="AY311" t="str">
            <v/>
          </cell>
          <cell r="AZ311">
            <v>24500</v>
          </cell>
          <cell r="BA311" t="str">
            <v/>
          </cell>
          <cell r="BB311">
            <v>491.19275349399999</v>
          </cell>
          <cell r="BC311" t="str">
            <v/>
          </cell>
          <cell r="BD311">
            <v>1025.3042131740001</v>
          </cell>
          <cell r="BE311" t="str">
            <v/>
          </cell>
          <cell r="BF311">
            <v>1430.8714512839999</v>
          </cell>
          <cell r="BG311" t="str">
            <v/>
          </cell>
          <cell r="BH311">
            <v>91</v>
          </cell>
          <cell r="BI311">
            <v>91</v>
          </cell>
          <cell r="BJ311">
            <v>0</v>
          </cell>
        </row>
        <row r="312">
          <cell r="A312" t="str">
            <v>5MW</v>
          </cell>
          <cell r="B312" t="str">
            <v>Q27</v>
          </cell>
          <cell r="C312" t="str">
            <v/>
          </cell>
          <cell r="D312" t="str">
            <v/>
          </cell>
          <cell r="E312" t="str">
            <v/>
          </cell>
          <cell r="F312">
            <v>1</v>
          </cell>
          <cell r="G312">
            <v>1</v>
          </cell>
          <cell r="H312">
            <v>0</v>
          </cell>
          <cell r="J312">
            <v>0</v>
          </cell>
          <cell r="K312">
            <v>22.487899719000001</v>
          </cell>
          <cell r="L312">
            <v>568.10871310899995</v>
          </cell>
          <cell r="M312" t="str">
            <v/>
          </cell>
          <cell r="N312">
            <v>0</v>
          </cell>
          <cell r="Q312" t="str">
            <v/>
          </cell>
          <cell r="R312" t="str">
            <v/>
          </cell>
          <cell r="S312">
            <v>78</v>
          </cell>
          <cell r="X312">
            <v>1</v>
          </cell>
          <cell r="Y312">
            <v>1</v>
          </cell>
          <cell r="Z312">
            <v>1</v>
          </cell>
          <cell r="AA312">
            <v>0</v>
          </cell>
          <cell r="AB312" t="str">
            <v/>
          </cell>
          <cell r="AD312">
            <v>7</v>
          </cell>
          <cell r="AE312">
            <v>416</v>
          </cell>
          <cell r="AF312">
            <v>0.99950641658440276</v>
          </cell>
          <cell r="AG312">
            <v>0</v>
          </cell>
          <cell r="AH312" t="str">
            <v/>
          </cell>
          <cell r="AI312">
            <v>6</v>
          </cell>
          <cell r="AJ312">
            <v>94</v>
          </cell>
          <cell r="AK312">
            <v>842.04568920024781</v>
          </cell>
          <cell r="AL312">
            <v>0.16375545851528384</v>
          </cell>
          <cell r="AM312">
            <v>0.32152787070490801</v>
          </cell>
          <cell r="AN312">
            <v>0.16</v>
          </cell>
          <cell r="AO312">
            <v>-3999</v>
          </cell>
          <cell r="AQ312">
            <v>36835</v>
          </cell>
          <cell r="AR312" t="str">
            <v/>
          </cell>
          <cell r="AS312">
            <v>17674</v>
          </cell>
          <cell r="AU312">
            <v>33995</v>
          </cell>
          <cell r="AV312" t="str">
            <v/>
          </cell>
          <cell r="AW312">
            <v>21754</v>
          </cell>
          <cell r="AX312" t="str">
            <v/>
          </cell>
          <cell r="AY312" t="str">
            <v/>
          </cell>
          <cell r="AZ312">
            <v>14158</v>
          </cell>
          <cell r="BA312" t="str">
            <v/>
          </cell>
          <cell r="BB312">
            <v>340.29095755600008</v>
          </cell>
          <cell r="BC312" t="str">
            <v/>
          </cell>
          <cell r="BD312">
            <v>619.79674429400006</v>
          </cell>
          <cell r="BE312">
            <v>0.47999998900000002</v>
          </cell>
          <cell r="BF312">
            <v>826.99574318600003</v>
          </cell>
          <cell r="BG312" t="str">
            <v/>
          </cell>
          <cell r="BH312">
            <v>74</v>
          </cell>
          <cell r="BI312">
            <v>11</v>
          </cell>
          <cell r="BJ312">
            <v>11</v>
          </cell>
        </row>
        <row r="313">
          <cell r="A313" t="str">
            <v>5MX</v>
          </cell>
          <cell r="B313" t="str">
            <v>Q27</v>
          </cell>
          <cell r="C313" t="str">
            <v/>
          </cell>
          <cell r="D313" t="str">
            <v/>
          </cell>
          <cell r="E313">
            <v>1</v>
          </cell>
          <cell r="F313">
            <v>1</v>
          </cell>
          <cell r="G313">
            <v>1</v>
          </cell>
          <cell r="H313">
            <v>1</v>
          </cell>
          <cell r="J313">
            <v>0</v>
          </cell>
          <cell r="K313">
            <v>50.007899999999999</v>
          </cell>
          <cell r="L313">
            <v>552.73006912799997</v>
          </cell>
          <cell r="M313" t="str">
            <v/>
          </cell>
          <cell r="N313">
            <v>0</v>
          </cell>
          <cell r="Q313" t="str">
            <v/>
          </cell>
          <cell r="R313">
            <v>1</v>
          </cell>
          <cell r="S313">
            <v>388</v>
          </cell>
          <cell r="X313">
            <v>1</v>
          </cell>
          <cell r="Y313">
            <v>1</v>
          </cell>
          <cell r="Z313">
            <v>1</v>
          </cell>
          <cell r="AA313">
            <v>0</v>
          </cell>
          <cell r="AB313" t="str">
            <v/>
          </cell>
          <cell r="AD313">
            <v>210</v>
          </cell>
          <cell r="AE313">
            <v>904</v>
          </cell>
          <cell r="AF313">
            <v>0.94636190975178469</v>
          </cell>
          <cell r="AG313">
            <v>0</v>
          </cell>
          <cell r="AH313" t="str">
            <v/>
          </cell>
          <cell r="AI313">
            <v>5</v>
          </cell>
          <cell r="AJ313">
            <v>717</v>
          </cell>
          <cell r="AK313">
            <v>1466.1713779275558</v>
          </cell>
          <cell r="AL313">
            <v>6.1801935964259119E-2</v>
          </cell>
          <cell r="AM313">
            <v>0.38230476190476192</v>
          </cell>
          <cell r="AN313">
            <v>0.33673469387755101</v>
          </cell>
          <cell r="AO313">
            <v>6165</v>
          </cell>
          <cell r="AQ313">
            <v>61540</v>
          </cell>
          <cell r="AR313" t="str">
            <v/>
          </cell>
          <cell r="AS313">
            <v>27611</v>
          </cell>
          <cell r="AU313">
            <v>52894</v>
          </cell>
          <cell r="AV313" t="str">
            <v/>
          </cell>
          <cell r="AW313">
            <v>22372</v>
          </cell>
          <cell r="AX313" t="str">
            <v/>
          </cell>
          <cell r="AY313" t="str">
            <v/>
          </cell>
          <cell r="AZ313">
            <v>26133</v>
          </cell>
          <cell r="BA313" t="str">
            <v/>
          </cell>
          <cell r="BB313">
            <v>668.46815209500005</v>
          </cell>
          <cell r="BC313" t="str">
            <v/>
          </cell>
          <cell r="BD313">
            <v>887.81963889000008</v>
          </cell>
          <cell r="BE313" t="str">
            <v/>
          </cell>
          <cell r="BF313">
            <v>1376.984245479</v>
          </cell>
          <cell r="BG313" t="str">
            <v/>
          </cell>
          <cell r="BH313">
            <v>16</v>
          </cell>
          <cell r="BI313">
            <v>0</v>
          </cell>
          <cell r="BJ313">
            <v>0</v>
          </cell>
        </row>
        <row r="314">
          <cell r="A314" t="str">
            <v>5MY</v>
          </cell>
          <cell r="B314" t="str">
            <v>Q27</v>
          </cell>
          <cell r="C314" t="str">
            <v/>
          </cell>
          <cell r="D314" t="str">
            <v/>
          </cell>
          <cell r="E314" t="str">
            <v/>
          </cell>
          <cell r="F314">
            <v>1</v>
          </cell>
          <cell r="G314">
            <v>1</v>
          </cell>
          <cell r="H314">
            <v>0</v>
          </cell>
          <cell r="J314">
            <v>0</v>
          </cell>
          <cell r="K314">
            <v>54.207900078000002</v>
          </cell>
          <cell r="L314">
            <v>229.46208003800001</v>
          </cell>
          <cell r="M314" t="str">
            <v/>
          </cell>
          <cell r="N314">
            <v>0</v>
          </cell>
          <cell r="Q314" t="str">
            <v/>
          </cell>
          <cell r="R314" t="str">
            <v/>
          </cell>
          <cell r="S314">
            <v>737</v>
          </cell>
          <cell r="X314">
            <v>1</v>
          </cell>
          <cell r="Y314">
            <v>1</v>
          </cell>
          <cell r="Z314">
            <v>1</v>
          </cell>
          <cell r="AA314">
            <v>0</v>
          </cell>
          <cell r="AB314" t="str">
            <v/>
          </cell>
          <cell r="AD314">
            <v>33</v>
          </cell>
          <cell r="AE314">
            <v>784</v>
          </cell>
          <cell r="AF314">
            <v>0.9710132001427042</v>
          </cell>
          <cell r="AG314">
            <v>0</v>
          </cell>
          <cell r="AH314" t="str">
            <v/>
          </cell>
          <cell r="AI314">
            <v>15</v>
          </cell>
          <cell r="AJ314">
            <v>284</v>
          </cell>
          <cell r="AK314">
            <v>1365.7661250124613</v>
          </cell>
          <cell r="AL314">
            <v>0.15603532875368009</v>
          </cell>
          <cell r="AM314">
            <v>0.32218230563002681</v>
          </cell>
          <cell r="AN314">
            <v>0.43333333333333335</v>
          </cell>
          <cell r="AO314">
            <v>98</v>
          </cell>
          <cell r="AQ314">
            <v>58236</v>
          </cell>
          <cell r="AR314" t="str">
            <v/>
          </cell>
          <cell r="AS314">
            <v>42747</v>
          </cell>
          <cell r="AU314">
            <v>45447</v>
          </cell>
          <cell r="AV314" t="str">
            <v/>
          </cell>
          <cell r="AW314">
            <v>25703</v>
          </cell>
          <cell r="AX314" t="str">
            <v/>
          </cell>
          <cell r="AY314" t="str">
            <v/>
          </cell>
          <cell r="AZ314">
            <v>25818</v>
          </cell>
          <cell r="BA314" t="str">
            <v/>
          </cell>
          <cell r="BB314">
            <v>751.54133358599995</v>
          </cell>
          <cell r="BC314" t="str">
            <v/>
          </cell>
          <cell r="BD314">
            <v>1404.9554759640002</v>
          </cell>
          <cell r="BE314">
            <v>0.20000000300000001</v>
          </cell>
          <cell r="BF314">
            <v>1707.546969476</v>
          </cell>
          <cell r="BG314" t="str">
            <v/>
          </cell>
          <cell r="BH314">
            <v>28</v>
          </cell>
          <cell r="BI314">
            <v>12</v>
          </cell>
          <cell r="BJ314">
            <v>1</v>
          </cell>
        </row>
        <row r="315">
          <cell r="A315" t="str">
            <v>5NA</v>
          </cell>
          <cell r="B315" t="str">
            <v>Q06</v>
          </cell>
          <cell r="C315" t="str">
            <v/>
          </cell>
          <cell r="D315" t="str">
            <v/>
          </cell>
          <cell r="E315" t="str">
            <v/>
          </cell>
          <cell r="F315">
            <v>1</v>
          </cell>
          <cell r="G315">
            <v>1</v>
          </cell>
          <cell r="H315">
            <v>0</v>
          </cell>
          <cell r="J315">
            <v>0</v>
          </cell>
          <cell r="K315">
            <v>59.291500622000001</v>
          </cell>
          <cell r="L315">
            <v>680.56850441500012</v>
          </cell>
          <cell r="M315" t="str">
            <v/>
          </cell>
          <cell r="N315">
            <v>0</v>
          </cell>
          <cell r="Q315" t="str">
            <v/>
          </cell>
          <cell r="R315" t="str">
            <v/>
          </cell>
          <cell r="S315">
            <v>223</v>
          </cell>
          <cell r="X315">
            <v>1</v>
          </cell>
          <cell r="Y315">
            <v>0.95238095238095233</v>
          </cell>
          <cell r="Z315">
            <v>0.89473684210526316</v>
          </cell>
          <cell r="AA315">
            <v>0</v>
          </cell>
          <cell r="AB315" t="str">
            <v/>
          </cell>
          <cell r="AD315">
            <v>0</v>
          </cell>
          <cell r="AE315">
            <v>222</v>
          </cell>
          <cell r="AF315">
            <v>0.96363478562749527</v>
          </cell>
          <cell r="AG315">
            <v>0</v>
          </cell>
          <cell r="AH315" t="str">
            <v/>
          </cell>
          <cell r="AI315">
            <v>3</v>
          </cell>
          <cell r="AJ315">
            <v>240</v>
          </cell>
          <cell r="AK315">
            <v>836.98092319047078</v>
          </cell>
          <cell r="AL315">
            <v>5.4945054945054944E-2</v>
          </cell>
          <cell r="AM315">
            <v>0.34984728614758098</v>
          </cell>
          <cell r="AN315">
            <v>0.68888888888888888</v>
          </cell>
          <cell r="AO315">
            <v>2047</v>
          </cell>
          <cell r="AQ315">
            <v>44200</v>
          </cell>
          <cell r="AR315" t="str">
            <v/>
          </cell>
          <cell r="AS315">
            <v>20889</v>
          </cell>
          <cell r="AU315">
            <v>32785</v>
          </cell>
          <cell r="AV315" t="str">
            <v/>
          </cell>
          <cell r="AW315">
            <v>20482</v>
          </cell>
          <cell r="AX315" t="str">
            <v/>
          </cell>
          <cell r="AY315" t="str">
            <v/>
          </cell>
          <cell r="AZ315">
            <v>17818</v>
          </cell>
          <cell r="BA315" t="str">
            <v/>
          </cell>
          <cell r="BB315">
            <v>678.76529253900003</v>
          </cell>
          <cell r="BC315">
            <v>39</v>
          </cell>
          <cell r="BD315">
            <v>503.01698202299997</v>
          </cell>
          <cell r="BE315" t="str">
            <v/>
          </cell>
          <cell r="BF315">
            <v>1237.6547871519999</v>
          </cell>
          <cell r="BG315">
            <v>0.38700001299999998</v>
          </cell>
          <cell r="BH315">
            <v>0</v>
          </cell>
          <cell r="BI315">
            <v>0</v>
          </cell>
          <cell r="BJ315">
            <v>0</v>
          </cell>
        </row>
        <row r="316">
          <cell r="A316" t="str">
            <v>5NC</v>
          </cell>
          <cell r="B316" t="str">
            <v>Q06</v>
          </cell>
          <cell r="C316" t="str">
            <v/>
          </cell>
          <cell r="D316" t="str">
            <v/>
          </cell>
          <cell r="E316" t="str">
            <v/>
          </cell>
          <cell r="F316">
            <v>1</v>
          </cell>
          <cell r="G316">
            <v>1</v>
          </cell>
          <cell r="H316">
            <v>0</v>
          </cell>
          <cell r="J316">
            <v>0</v>
          </cell>
          <cell r="K316">
            <v>105.73659996999999</v>
          </cell>
          <cell r="L316">
            <v>706.82259971300005</v>
          </cell>
          <cell r="M316" t="str">
            <v/>
          </cell>
          <cell r="N316">
            <v>0</v>
          </cell>
          <cell r="Q316" t="str">
            <v/>
          </cell>
          <cell r="R316" t="str">
            <v/>
          </cell>
          <cell r="S316">
            <v>93</v>
          </cell>
          <cell r="X316">
            <v>1</v>
          </cell>
          <cell r="Y316">
            <v>1</v>
          </cell>
          <cell r="Z316">
            <v>1</v>
          </cell>
          <cell r="AA316">
            <v>0</v>
          </cell>
          <cell r="AB316" t="str">
            <v/>
          </cell>
          <cell r="AD316">
            <v>0</v>
          </cell>
          <cell r="AE316">
            <v>620</v>
          </cell>
          <cell r="AF316">
            <v>0.79949995191845369</v>
          </cell>
          <cell r="AG316">
            <v>0</v>
          </cell>
          <cell r="AH316" t="str">
            <v/>
          </cell>
          <cell r="AI316">
            <v>2</v>
          </cell>
          <cell r="AJ316">
            <v>219</v>
          </cell>
          <cell r="AK316">
            <v>880.87894043661947</v>
          </cell>
          <cell r="AL316" t="str">
            <v/>
          </cell>
          <cell r="AM316">
            <v>0.11699647073141049</v>
          </cell>
          <cell r="AN316">
            <v>0.65686274509803921</v>
          </cell>
          <cell r="AO316">
            <v>-1962</v>
          </cell>
          <cell r="AQ316">
            <v>42042</v>
          </cell>
          <cell r="AR316" t="str">
            <v/>
          </cell>
          <cell r="AS316">
            <v>23534</v>
          </cell>
          <cell r="AU316">
            <v>36413</v>
          </cell>
          <cell r="AV316" t="str">
            <v/>
          </cell>
          <cell r="AW316">
            <v>20413</v>
          </cell>
          <cell r="AX316" t="str">
            <v/>
          </cell>
          <cell r="AY316" t="str">
            <v/>
          </cell>
          <cell r="AZ316">
            <v>18920</v>
          </cell>
          <cell r="BA316" t="str">
            <v/>
          </cell>
          <cell r="BB316">
            <v>214.61718272599998</v>
          </cell>
          <cell r="BC316" t="str">
            <v/>
          </cell>
          <cell r="BD316">
            <v>584.97848988699991</v>
          </cell>
          <cell r="BE316" t="str">
            <v/>
          </cell>
          <cell r="BF316">
            <v>197.961714019</v>
          </cell>
          <cell r="BG316">
            <v>0.35999999199999999</v>
          </cell>
          <cell r="BH316">
            <v>0</v>
          </cell>
          <cell r="BI316">
            <v>105</v>
          </cell>
          <cell r="BJ316">
            <v>0</v>
          </cell>
        </row>
        <row r="317">
          <cell r="A317" t="str">
            <v>RA0</v>
          </cell>
          <cell r="B317" t="str">
            <v>Q08</v>
          </cell>
          <cell r="C317" t="str">
            <v/>
          </cell>
          <cell r="D317" t="str">
            <v/>
          </cell>
          <cell r="E317" t="str">
            <v/>
          </cell>
          <cell r="J317" t="str">
            <v/>
          </cell>
          <cell r="K317" t="str">
            <v/>
          </cell>
          <cell r="L317" t="str">
            <v/>
          </cell>
          <cell r="M317" t="str">
            <v/>
          </cell>
          <cell r="Q317" t="str">
            <v/>
          </cell>
          <cell r="R317" t="str">
            <v/>
          </cell>
          <cell r="X317" t="str">
            <v/>
          </cell>
          <cell r="Y317" t="str">
            <v/>
          </cell>
          <cell r="Z317" t="str">
            <v/>
          </cell>
          <cell r="AB317" t="str">
            <v/>
          </cell>
          <cell r="AD317" t="str">
            <v/>
          </cell>
          <cell r="AE317" t="str">
            <v/>
          </cell>
          <cell r="AF317" t="str">
            <v/>
          </cell>
          <cell r="AG317">
            <v>0</v>
          </cell>
          <cell r="AH317" t="str">
            <v/>
          </cell>
          <cell r="AI317" t="str">
            <v/>
          </cell>
          <cell r="AJ317" t="str">
            <v/>
          </cell>
          <cell r="AK317" t="str">
            <v/>
          </cell>
          <cell r="AL317" t="str">
            <v/>
          </cell>
          <cell r="AM317" t="str">
            <v/>
          </cell>
          <cell r="AN317" t="str">
            <v/>
          </cell>
          <cell r="AO317" t="str">
            <v/>
          </cell>
          <cell r="AS317" t="str">
            <v/>
          </cell>
          <cell r="BB317" t="str">
            <v/>
          </cell>
          <cell r="BC317" t="str">
            <v/>
          </cell>
          <cell r="BD317" t="str">
            <v/>
          </cell>
          <cell r="BE317" t="str">
            <v/>
          </cell>
          <cell r="BF317" t="str">
            <v/>
          </cell>
          <cell r="BG317" t="str">
            <v/>
          </cell>
          <cell r="BH317" t="str">
            <v/>
          </cell>
          <cell r="BI317" t="str">
            <v/>
          </cell>
          <cell r="BJ317" t="str">
            <v/>
          </cell>
        </row>
        <row r="318">
          <cell r="A318" t="str">
            <v>RA2</v>
          </cell>
          <cell r="B318" t="str">
            <v>Q19</v>
          </cell>
          <cell r="C318" t="str">
            <v/>
          </cell>
          <cell r="D318" t="str">
            <v/>
          </cell>
          <cell r="E318">
            <v>0.99537928378898732</v>
          </cell>
          <cell r="F318" t="str">
            <v/>
          </cell>
          <cell r="G318" t="str">
            <v/>
          </cell>
          <cell r="H318" t="str">
            <v/>
          </cell>
          <cell r="J318" t="str">
            <v/>
          </cell>
          <cell r="K318" t="str">
            <v/>
          </cell>
          <cell r="L318" t="str">
            <v/>
          </cell>
          <cell r="M318">
            <v>3830</v>
          </cell>
          <cell r="N318" t="str">
            <v/>
          </cell>
          <cell r="Q318">
            <v>1</v>
          </cell>
          <cell r="R318">
            <v>1</v>
          </cell>
          <cell r="S318" t="str">
            <v/>
          </cell>
          <cell r="X318" t="str">
            <v/>
          </cell>
          <cell r="Y318" t="str">
            <v/>
          </cell>
          <cell r="Z318" t="str">
            <v/>
          </cell>
          <cell r="AB318">
            <v>1</v>
          </cell>
          <cell r="AD318" t="str">
            <v/>
          </cell>
          <cell r="AE318" t="str">
            <v/>
          </cell>
          <cell r="AF318" t="str">
            <v/>
          </cell>
          <cell r="AG318">
            <v>1.03866128101558E-2</v>
          </cell>
          <cell r="AH318">
            <v>2</v>
          </cell>
          <cell r="AI318" t="str">
            <v/>
          </cell>
          <cell r="AJ318" t="str">
            <v/>
          </cell>
          <cell r="AK318" t="str">
            <v/>
          </cell>
          <cell r="AL318" t="str">
            <v/>
          </cell>
          <cell r="AM318" t="str">
            <v/>
          </cell>
          <cell r="AN318" t="str">
            <v/>
          </cell>
          <cell r="AO318">
            <v>276</v>
          </cell>
          <cell r="AQ318" t="str">
            <v/>
          </cell>
          <cell r="AR318" t="str">
            <v/>
          </cell>
          <cell r="AS318" t="str">
            <v/>
          </cell>
          <cell r="AU318" t="str">
            <v/>
          </cell>
          <cell r="AV318" t="str">
            <v/>
          </cell>
          <cell r="AW318" t="str">
            <v/>
          </cell>
          <cell r="AX318" t="str">
            <v/>
          </cell>
          <cell r="AY318" t="str">
            <v/>
          </cell>
          <cell r="AZ318" t="str">
            <v/>
          </cell>
          <cell r="BA318" t="str">
            <v/>
          </cell>
          <cell r="BB318" t="str">
            <v/>
          </cell>
          <cell r="BC318" t="str">
            <v/>
          </cell>
          <cell r="BD318" t="str">
            <v/>
          </cell>
          <cell r="BE318" t="str">
            <v/>
          </cell>
          <cell r="BF318" t="str">
            <v/>
          </cell>
          <cell r="BG318" t="str">
            <v/>
          </cell>
          <cell r="BH318" t="str">
            <v/>
          </cell>
          <cell r="BI318" t="str">
            <v/>
          </cell>
          <cell r="BJ318" t="str">
            <v/>
          </cell>
        </row>
        <row r="319">
          <cell r="A319" t="str">
            <v>RA3</v>
          </cell>
          <cell r="B319" t="str">
            <v>Q20</v>
          </cell>
          <cell r="C319" t="str">
            <v/>
          </cell>
          <cell r="D319" t="str">
            <v/>
          </cell>
          <cell r="E319">
            <v>0.97658493483543185</v>
          </cell>
          <cell r="F319" t="str">
            <v/>
          </cell>
          <cell r="G319" t="str">
            <v/>
          </cell>
          <cell r="H319" t="str">
            <v/>
          </cell>
          <cell r="J319" t="str">
            <v/>
          </cell>
          <cell r="K319" t="str">
            <v/>
          </cell>
          <cell r="L319" t="str">
            <v/>
          </cell>
          <cell r="M319">
            <v>1225</v>
          </cell>
          <cell r="N319" t="str">
            <v/>
          </cell>
          <cell r="Q319">
            <v>1</v>
          </cell>
          <cell r="R319">
            <v>1</v>
          </cell>
          <cell r="S319" t="str">
            <v/>
          </cell>
          <cell r="X319" t="str">
            <v/>
          </cell>
          <cell r="Y319" t="str">
            <v/>
          </cell>
          <cell r="Z319" t="str">
            <v/>
          </cell>
          <cell r="AB319">
            <v>1</v>
          </cell>
          <cell r="AD319" t="str">
            <v/>
          </cell>
          <cell r="AE319" t="str">
            <v/>
          </cell>
          <cell r="AF319" t="str">
            <v/>
          </cell>
          <cell r="AG319">
            <v>9.9573257467994308E-3</v>
          </cell>
          <cell r="AH319">
            <v>0.66666666666666663</v>
          </cell>
          <cell r="AI319" t="str">
            <v/>
          </cell>
          <cell r="AJ319" t="str">
            <v/>
          </cell>
          <cell r="AK319" t="str">
            <v/>
          </cell>
          <cell r="AL319" t="str">
            <v/>
          </cell>
          <cell r="AM319" t="str">
            <v/>
          </cell>
          <cell r="AN319" t="str">
            <v/>
          </cell>
          <cell r="AO319">
            <v>-6989</v>
          </cell>
          <cell r="AQ319" t="str">
            <v/>
          </cell>
          <cell r="AR319" t="str">
            <v/>
          </cell>
          <cell r="AS319" t="str">
            <v/>
          </cell>
          <cell r="AU319" t="str">
            <v/>
          </cell>
          <cell r="AV319" t="str">
            <v/>
          </cell>
          <cell r="AW319" t="str">
            <v/>
          </cell>
          <cell r="AX319" t="str">
            <v/>
          </cell>
          <cell r="AY319" t="str">
            <v/>
          </cell>
          <cell r="AZ319" t="str">
            <v/>
          </cell>
          <cell r="BA319" t="str">
            <v/>
          </cell>
          <cell r="BB319" t="str">
            <v/>
          </cell>
          <cell r="BC319" t="str">
            <v/>
          </cell>
          <cell r="BD319" t="str">
            <v/>
          </cell>
          <cell r="BE319" t="str">
            <v/>
          </cell>
          <cell r="BF319" t="str">
            <v/>
          </cell>
          <cell r="BG319" t="str">
            <v/>
          </cell>
          <cell r="BH319" t="str">
            <v/>
          </cell>
          <cell r="BI319" t="str">
            <v/>
          </cell>
          <cell r="BJ319" t="str">
            <v/>
          </cell>
        </row>
        <row r="320">
          <cell r="A320" t="str">
            <v>RA4</v>
          </cell>
          <cell r="B320" t="str">
            <v>Q22</v>
          </cell>
          <cell r="C320" t="str">
            <v/>
          </cell>
          <cell r="D320" t="str">
            <v/>
          </cell>
          <cell r="E320">
            <v>0.99081577525661801</v>
          </cell>
          <cell r="F320" t="str">
            <v/>
          </cell>
          <cell r="G320" t="str">
            <v/>
          </cell>
          <cell r="H320" t="str">
            <v/>
          </cell>
          <cell r="J320" t="str">
            <v/>
          </cell>
          <cell r="K320" t="str">
            <v/>
          </cell>
          <cell r="L320" t="str">
            <v/>
          </cell>
          <cell r="M320">
            <v>1029</v>
          </cell>
          <cell r="N320" t="str">
            <v/>
          </cell>
          <cell r="Q320">
            <v>1</v>
          </cell>
          <cell r="R320">
            <v>1</v>
          </cell>
          <cell r="S320" t="str">
            <v/>
          </cell>
          <cell r="X320" t="str">
            <v/>
          </cell>
          <cell r="Y320" t="str">
            <v/>
          </cell>
          <cell r="Z320" t="str">
            <v/>
          </cell>
          <cell r="AB320">
            <v>1</v>
          </cell>
          <cell r="AD320" t="str">
            <v/>
          </cell>
          <cell r="AE320" t="str">
            <v/>
          </cell>
          <cell r="AF320" t="str">
            <v/>
          </cell>
          <cell r="AG320">
            <v>3.1601123595505619E-2</v>
          </cell>
          <cell r="AH320">
            <v>1</v>
          </cell>
          <cell r="AI320" t="str">
            <v/>
          </cell>
          <cell r="AJ320" t="str">
            <v/>
          </cell>
          <cell r="AK320" t="str">
            <v/>
          </cell>
          <cell r="AL320" t="str">
            <v/>
          </cell>
          <cell r="AM320" t="str">
            <v/>
          </cell>
          <cell r="AN320" t="str">
            <v/>
          </cell>
          <cell r="AO320">
            <v>2</v>
          </cell>
          <cell r="AQ320" t="str">
            <v/>
          </cell>
          <cell r="AR320" t="str">
            <v/>
          </cell>
          <cell r="AS320" t="str">
            <v/>
          </cell>
          <cell r="AU320" t="str">
            <v/>
          </cell>
          <cell r="AV320" t="str">
            <v/>
          </cell>
          <cell r="AW320" t="str">
            <v/>
          </cell>
          <cell r="AX320" t="str">
            <v/>
          </cell>
          <cell r="AY320" t="str">
            <v/>
          </cell>
          <cell r="AZ320" t="str">
            <v/>
          </cell>
          <cell r="BA320" t="str">
            <v/>
          </cell>
          <cell r="BB320" t="str">
            <v/>
          </cell>
          <cell r="BC320" t="str">
            <v/>
          </cell>
          <cell r="BD320" t="str">
            <v/>
          </cell>
          <cell r="BE320" t="str">
            <v/>
          </cell>
          <cell r="BF320" t="str">
            <v/>
          </cell>
          <cell r="BG320" t="str">
            <v/>
          </cell>
          <cell r="BH320" t="str">
            <v/>
          </cell>
          <cell r="BI320" t="str">
            <v/>
          </cell>
          <cell r="BJ320" t="str">
            <v/>
          </cell>
        </row>
        <row r="321">
          <cell r="A321" t="str">
            <v>RA7</v>
          </cell>
          <cell r="B321" t="str">
            <v>Q20</v>
          </cell>
          <cell r="C321" t="str">
            <v/>
          </cell>
          <cell r="D321" t="str">
            <v/>
          </cell>
          <cell r="E321">
            <v>0.96934291991212307</v>
          </cell>
          <cell r="F321" t="str">
            <v/>
          </cell>
          <cell r="G321" t="str">
            <v/>
          </cell>
          <cell r="H321" t="str">
            <v/>
          </cell>
          <cell r="J321" t="str">
            <v/>
          </cell>
          <cell r="K321" t="str">
            <v/>
          </cell>
          <cell r="L321" t="str">
            <v/>
          </cell>
          <cell r="M321">
            <v>6804</v>
          </cell>
          <cell r="N321" t="str">
            <v/>
          </cell>
          <cell r="Q321">
            <v>1</v>
          </cell>
          <cell r="R321">
            <v>0.9989624762234135</v>
          </cell>
          <cell r="S321" t="str">
            <v/>
          </cell>
          <cell r="X321" t="str">
            <v/>
          </cell>
          <cell r="Y321" t="str">
            <v/>
          </cell>
          <cell r="Z321" t="str">
            <v/>
          </cell>
          <cell r="AB321">
            <v>0.79347826086956519</v>
          </cell>
          <cell r="AD321" t="str">
            <v/>
          </cell>
          <cell r="AE321" t="str">
            <v/>
          </cell>
          <cell r="AF321" t="str">
            <v/>
          </cell>
          <cell r="AG321">
            <v>1.4084507042253523E-2</v>
          </cell>
          <cell r="AH321">
            <v>4</v>
          </cell>
          <cell r="AI321" t="str">
            <v/>
          </cell>
          <cell r="AJ321" t="str">
            <v/>
          </cell>
          <cell r="AK321" t="str">
            <v/>
          </cell>
          <cell r="AL321" t="str">
            <v/>
          </cell>
          <cell r="AM321" t="str">
            <v/>
          </cell>
          <cell r="AN321" t="str">
            <v/>
          </cell>
          <cell r="AO321">
            <v>3285</v>
          </cell>
          <cell r="AQ321" t="str">
            <v/>
          </cell>
          <cell r="AR321" t="str">
            <v/>
          </cell>
          <cell r="AS321" t="str">
            <v/>
          </cell>
          <cell r="AU321" t="str">
            <v/>
          </cell>
          <cell r="AV321" t="str">
            <v/>
          </cell>
          <cell r="AW321" t="str">
            <v/>
          </cell>
          <cell r="AX321" t="str">
            <v/>
          </cell>
          <cell r="AY321" t="str">
            <v/>
          </cell>
          <cell r="AZ321" t="str">
            <v/>
          </cell>
          <cell r="BA321" t="str">
            <v/>
          </cell>
          <cell r="BB321" t="str">
            <v/>
          </cell>
          <cell r="BC321" t="str">
            <v/>
          </cell>
          <cell r="BD321" t="str">
            <v/>
          </cell>
          <cell r="BE321" t="str">
            <v/>
          </cell>
          <cell r="BF321" t="str">
            <v/>
          </cell>
          <cell r="BG321" t="str">
            <v/>
          </cell>
          <cell r="BH321" t="str">
            <v/>
          </cell>
          <cell r="BI321" t="str">
            <v/>
          </cell>
          <cell r="BJ321" t="str">
            <v/>
          </cell>
        </row>
        <row r="322">
          <cell r="A322" t="str">
            <v>RA9</v>
          </cell>
          <cell r="B322" t="str">
            <v>Q21</v>
          </cell>
          <cell r="C322" t="str">
            <v/>
          </cell>
          <cell r="D322" t="str">
            <v/>
          </cell>
          <cell r="E322">
            <v>0.92879353233830841</v>
          </cell>
          <cell r="F322" t="str">
            <v/>
          </cell>
          <cell r="G322" t="str">
            <v/>
          </cell>
          <cell r="H322" t="str">
            <v/>
          </cell>
          <cell r="J322" t="str">
            <v/>
          </cell>
          <cell r="K322" t="str">
            <v/>
          </cell>
          <cell r="L322" t="str">
            <v/>
          </cell>
          <cell r="M322">
            <v>4176</v>
          </cell>
          <cell r="N322" t="str">
            <v/>
          </cell>
          <cell r="Q322">
            <v>1</v>
          </cell>
          <cell r="R322">
            <v>1</v>
          </cell>
          <cell r="S322" t="str">
            <v/>
          </cell>
          <cell r="X322" t="str">
            <v/>
          </cell>
          <cell r="Y322" t="str">
            <v/>
          </cell>
          <cell r="Z322" t="str">
            <v/>
          </cell>
          <cell r="AB322">
            <v>0.96799999999999997</v>
          </cell>
          <cell r="AD322" t="str">
            <v/>
          </cell>
          <cell r="AE322" t="str">
            <v/>
          </cell>
          <cell r="AF322" t="str">
            <v/>
          </cell>
          <cell r="AG322">
            <v>1.4985014985014986E-2</v>
          </cell>
          <cell r="AH322">
            <v>3.3333333333333335</v>
          </cell>
          <cell r="AI322" t="str">
            <v/>
          </cell>
          <cell r="AJ322" t="str">
            <v/>
          </cell>
          <cell r="AK322" t="str">
            <v/>
          </cell>
          <cell r="AL322" t="str">
            <v/>
          </cell>
          <cell r="AM322" t="str">
            <v/>
          </cell>
          <cell r="AN322" t="str">
            <v/>
          </cell>
          <cell r="AO322">
            <v>77</v>
          </cell>
          <cell r="AQ322" t="str">
            <v/>
          </cell>
          <cell r="AR322" t="str">
            <v/>
          </cell>
          <cell r="AS322" t="str">
            <v/>
          </cell>
          <cell r="AU322" t="str">
            <v/>
          </cell>
          <cell r="AV322" t="str">
            <v/>
          </cell>
          <cell r="AW322" t="str">
            <v/>
          </cell>
          <cell r="AX322" t="str">
            <v/>
          </cell>
          <cell r="AY322" t="str">
            <v/>
          </cell>
          <cell r="AZ322" t="str">
            <v/>
          </cell>
          <cell r="BA322" t="str">
            <v/>
          </cell>
          <cell r="BB322" t="str">
            <v/>
          </cell>
          <cell r="BC322" t="str">
            <v/>
          </cell>
          <cell r="BD322" t="str">
            <v/>
          </cell>
          <cell r="BE322" t="str">
            <v/>
          </cell>
          <cell r="BF322" t="str">
            <v/>
          </cell>
          <cell r="BG322" t="str">
            <v/>
          </cell>
          <cell r="BH322" t="str">
            <v/>
          </cell>
          <cell r="BI322" t="str">
            <v/>
          </cell>
          <cell r="BJ322" t="str">
            <v/>
          </cell>
        </row>
        <row r="323">
          <cell r="A323" t="str">
            <v>RAE</v>
          </cell>
          <cell r="B323" t="str">
            <v>Q12</v>
          </cell>
          <cell r="C323" t="str">
            <v/>
          </cell>
          <cell r="D323" t="str">
            <v/>
          </cell>
          <cell r="E323">
            <v>0.98773637895525179</v>
          </cell>
          <cell r="F323" t="str">
            <v/>
          </cell>
          <cell r="G323" t="str">
            <v/>
          </cell>
          <cell r="H323" t="str">
            <v/>
          </cell>
          <cell r="J323" t="str">
            <v/>
          </cell>
          <cell r="K323" t="str">
            <v/>
          </cell>
          <cell r="L323" t="str">
            <v/>
          </cell>
          <cell r="M323">
            <v>5054</v>
          </cell>
          <cell r="N323" t="str">
            <v/>
          </cell>
          <cell r="Q323">
            <v>1</v>
          </cell>
          <cell r="R323">
            <v>1</v>
          </cell>
          <cell r="S323" t="str">
            <v/>
          </cell>
          <cell r="X323" t="str">
            <v/>
          </cell>
          <cell r="Y323" t="str">
            <v/>
          </cell>
          <cell r="Z323" t="str">
            <v/>
          </cell>
          <cell r="AB323">
            <v>1</v>
          </cell>
          <cell r="AD323" t="str">
            <v/>
          </cell>
          <cell r="AE323" t="str">
            <v/>
          </cell>
          <cell r="AF323" t="str">
            <v/>
          </cell>
          <cell r="AG323">
            <v>5.7919919415764295E-3</v>
          </cell>
          <cell r="AH323">
            <v>2.6666666666666665</v>
          </cell>
          <cell r="AI323" t="str">
            <v/>
          </cell>
          <cell r="AJ323" t="str">
            <v/>
          </cell>
          <cell r="AK323" t="str">
            <v/>
          </cell>
          <cell r="AL323" t="str">
            <v/>
          </cell>
          <cell r="AM323" t="str">
            <v/>
          </cell>
          <cell r="AN323" t="str">
            <v/>
          </cell>
          <cell r="AO323" t="str">
            <v/>
          </cell>
          <cell r="AQ323" t="str">
            <v/>
          </cell>
          <cell r="AR323" t="str">
            <v/>
          </cell>
          <cell r="AS323" t="str">
            <v/>
          </cell>
          <cell r="AU323" t="str">
            <v/>
          </cell>
          <cell r="AV323" t="str">
            <v/>
          </cell>
          <cell r="AW323" t="str">
            <v/>
          </cell>
          <cell r="AX323" t="str">
            <v/>
          </cell>
          <cell r="AY323" t="str">
            <v/>
          </cell>
          <cell r="AZ323" t="str">
            <v/>
          </cell>
          <cell r="BA323" t="str">
            <v/>
          </cell>
          <cell r="BB323" t="str">
            <v/>
          </cell>
          <cell r="BC323" t="str">
            <v/>
          </cell>
          <cell r="BD323" t="str">
            <v/>
          </cell>
          <cell r="BE323" t="str">
            <v/>
          </cell>
          <cell r="BF323" t="str">
            <v/>
          </cell>
          <cell r="BG323" t="str">
            <v/>
          </cell>
          <cell r="BH323" t="str">
            <v/>
          </cell>
          <cell r="BI323" t="str">
            <v/>
          </cell>
          <cell r="BJ323" t="str">
            <v/>
          </cell>
        </row>
        <row r="324">
          <cell r="A324" t="str">
            <v>RAJ</v>
          </cell>
          <cell r="B324" t="str">
            <v>Q03</v>
          </cell>
          <cell r="C324" t="str">
            <v/>
          </cell>
          <cell r="D324" t="str">
            <v/>
          </cell>
          <cell r="E324">
            <v>0.98202247191011238</v>
          </cell>
          <cell r="F324" t="str">
            <v/>
          </cell>
          <cell r="G324" t="str">
            <v/>
          </cell>
          <cell r="H324" t="str">
            <v/>
          </cell>
          <cell r="J324" t="str">
            <v/>
          </cell>
          <cell r="K324" t="str">
            <v/>
          </cell>
          <cell r="L324" t="str">
            <v/>
          </cell>
          <cell r="M324">
            <v>6126</v>
          </cell>
          <cell r="N324" t="str">
            <v/>
          </cell>
          <cell r="Q324">
            <v>1</v>
          </cell>
          <cell r="R324">
            <v>1</v>
          </cell>
          <cell r="S324" t="str">
            <v/>
          </cell>
          <cell r="X324" t="str">
            <v/>
          </cell>
          <cell r="Y324" t="str">
            <v/>
          </cell>
          <cell r="Z324" t="str">
            <v/>
          </cell>
          <cell r="AB324">
            <v>1</v>
          </cell>
          <cell r="AD324" t="str">
            <v/>
          </cell>
          <cell r="AE324" t="str">
            <v/>
          </cell>
          <cell r="AF324" t="str">
            <v/>
          </cell>
          <cell r="AG324">
            <v>2.3134759976865239E-2</v>
          </cell>
          <cell r="AH324">
            <v>3</v>
          </cell>
          <cell r="AI324" t="str">
            <v/>
          </cell>
          <cell r="AJ324" t="str">
            <v/>
          </cell>
          <cell r="AK324" t="str">
            <v/>
          </cell>
          <cell r="AL324" t="str">
            <v/>
          </cell>
          <cell r="AM324" t="str">
            <v/>
          </cell>
          <cell r="AN324" t="str">
            <v/>
          </cell>
          <cell r="AO324">
            <v>524</v>
          </cell>
          <cell r="AQ324" t="str">
            <v/>
          </cell>
          <cell r="AR324" t="str">
            <v/>
          </cell>
          <cell r="AS324" t="str">
            <v/>
          </cell>
          <cell r="AU324" t="str">
            <v/>
          </cell>
          <cell r="AV324" t="str">
            <v/>
          </cell>
          <cell r="AW324" t="str">
            <v/>
          </cell>
          <cell r="AX324" t="str">
            <v/>
          </cell>
          <cell r="AY324" t="str">
            <v/>
          </cell>
          <cell r="AZ324" t="str">
            <v/>
          </cell>
          <cell r="BA324" t="str">
            <v/>
          </cell>
          <cell r="BB324" t="str">
            <v/>
          </cell>
          <cell r="BC324" t="str">
            <v/>
          </cell>
          <cell r="BD324" t="str">
            <v/>
          </cell>
          <cell r="BE324" t="str">
            <v/>
          </cell>
          <cell r="BF324" t="str">
            <v/>
          </cell>
          <cell r="BG324" t="str">
            <v/>
          </cell>
          <cell r="BH324" t="str">
            <v/>
          </cell>
          <cell r="BI324" t="str">
            <v/>
          </cell>
          <cell r="BJ324" t="str">
            <v/>
          </cell>
        </row>
        <row r="325">
          <cell r="A325" t="str">
            <v>RAL</v>
          </cell>
          <cell r="B325" t="str">
            <v>Q05</v>
          </cell>
          <cell r="C325" t="str">
            <v/>
          </cell>
          <cell r="D325" t="str">
            <v/>
          </cell>
          <cell r="E325">
            <v>0.98577209241613362</v>
          </cell>
          <cell r="F325" t="str">
            <v/>
          </cell>
          <cell r="G325" t="str">
            <v/>
          </cell>
          <cell r="H325" t="str">
            <v/>
          </cell>
          <cell r="J325" t="str">
            <v/>
          </cell>
          <cell r="K325" t="str">
            <v/>
          </cell>
          <cell r="L325" t="str">
            <v/>
          </cell>
          <cell r="M325">
            <v>5393</v>
          </cell>
          <cell r="N325" t="str">
            <v/>
          </cell>
          <cell r="Q325">
            <v>1</v>
          </cell>
          <cell r="R325">
            <v>1</v>
          </cell>
          <cell r="S325" t="str">
            <v/>
          </cell>
          <cell r="X325" t="str">
            <v/>
          </cell>
          <cell r="Y325" t="str">
            <v/>
          </cell>
          <cell r="Z325" t="str">
            <v/>
          </cell>
          <cell r="AB325">
            <v>0.77884615384615385</v>
          </cell>
          <cell r="AD325" t="str">
            <v/>
          </cell>
          <cell r="AE325" t="str">
            <v/>
          </cell>
          <cell r="AF325" t="str">
            <v/>
          </cell>
          <cell r="AG325">
            <v>7.4626865671641781E-3</v>
          </cell>
          <cell r="AH325">
            <v>6.333333333333333</v>
          </cell>
          <cell r="AI325" t="str">
            <v/>
          </cell>
          <cell r="AJ325" t="str">
            <v/>
          </cell>
          <cell r="AK325" t="str">
            <v/>
          </cell>
          <cell r="AL325" t="str">
            <v/>
          </cell>
          <cell r="AM325" t="str">
            <v/>
          </cell>
          <cell r="AN325" t="str">
            <v/>
          </cell>
          <cell r="AO325">
            <v>-4845</v>
          </cell>
          <cell r="AQ325" t="str">
            <v/>
          </cell>
          <cell r="AR325" t="str">
            <v/>
          </cell>
          <cell r="AS325" t="str">
            <v/>
          </cell>
          <cell r="AU325" t="str">
            <v/>
          </cell>
          <cell r="AV325" t="str">
            <v/>
          </cell>
          <cell r="AW325" t="str">
            <v/>
          </cell>
          <cell r="AX325" t="str">
            <v/>
          </cell>
          <cell r="AY325" t="str">
            <v/>
          </cell>
          <cell r="AZ325" t="str">
            <v/>
          </cell>
          <cell r="BA325" t="str">
            <v/>
          </cell>
          <cell r="BB325" t="str">
            <v/>
          </cell>
          <cell r="BC325" t="str">
            <v/>
          </cell>
          <cell r="BD325" t="str">
            <v/>
          </cell>
          <cell r="BE325" t="str">
            <v/>
          </cell>
          <cell r="BF325" t="str">
            <v/>
          </cell>
          <cell r="BG325" t="str">
            <v/>
          </cell>
          <cell r="BH325" t="str">
            <v/>
          </cell>
          <cell r="BI325" t="str">
            <v/>
          </cell>
          <cell r="BJ325" t="str">
            <v/>
          </cell>
        </row>
        <row r="326">
          <cell r="A326" t="str">
            <v>RAN</v>
          </cell>
          <cell r="B326" t="str">
            <v>Q05</v>
          </cell>
          <cell r="C326" t="str">
            <v/>
          </cell>
          <cell r="D326" t="str">
            <v/>
          </cell>
          <cell r="E326" t="str">
            <v/>
          </cell>
          <cell r="F326" t="str">
            <v/>
          </cell>
          <cell r="G326" t="str">
            <v/>
          </cell>
          <cell r="H326" t="str">
            <v/>
          </cell>
          <cell r="J326" t="str">
            <v/>
          </cell>
          <cell r="K326" t="str">
            <v/>
          </cell>
          <cell r="L326" t="str">
            <v/>
          </cell>
          <cell r="M326">
            <v>2310</v>
          </cell>
          <cell r="N326" t="str">
            <v/>
          </cell>
          <cell r="Q326">
            <v>1</v>
          </cell>
          <cell r="R326">
            <v>1</v>
          </cell>
          <cell r="S326" t="str">
            <v/>
          </cell>
          <cell r="X326" t="str">
            <v/>
          </cell>
          <cell r="Y326" t="str">
            <v/>
          </cell>
          <cell r="Z326" t="str">
            <v/>
          </cell>
          <cell r="AB326" t="str">
            <v/>
          </cell>
          <cell r="AD326" t="str">
            <v/>
          </cell>
          <cell r="AE326" t="str">
            <v/>
          </cell>
          <cell r="AF326" t="str">
            <v/>
          </cell>
          <cell r="AG326">
            <v>1.1945392491467578E-2</v>
          </cell>
          <cell r="AH326">
            <v>0</v>
          </cell>
          <cell r="AI326" t="str">
            <v/>
          </cell>
          <cell r="AJ326" t="str">
            <v/>
          </cell>
          <cell r="AK326" t="str">
            <v/>
          </cell>
          <cell r="AL326" t="str">
            <v/>
          </cell>
          <cell r="AM326" t="str">
            <v/>
          </cell>
          <cell r="AN326" t="str">
            <v/>
          </cell>
          <cell r="AO326">
            <v>6</v>
          </cell>
          <cell r="AQ326" t="str">
            <v/>
          </cell>
          <cell r="AR326" t="str">
            <v/>
          </cell>
          <cell r="AS326" t="str">
            <v/>
          </cell>
          <cell r="AU326" t="str">
            <v/>
          </cell>
          <cell r="AV326" t="str">
            <v/>
          </cell>
          <cell r="AW326" t="str">
            <v/>
          </cell>
          <cell r="AX326" t="str">
            <v/>
          </cell>
          <cell r="AY326" t="str">
            <v/>
          </cell>
          <cell r="AZ326" t="str">
            <v/>
          </cell>
          <cell r="BA326" t="str">
            <v/>
          </cell>
          <cell r="BB326" t="str">
            <v/>
          </cell>
          <cell r="BC326" t="str">
            <v/>
          </cell>
          <cell r="BD326" t="str">
            <v/>
          </cell>
          <cell r="BE326" t="str">
            <v/>
          </cell>
          <cell r="BF326" t="str">
            <v/>
          </cell>
          <cell r="BG326" t="str">
            <v/>
          </cell>
          <cell r="BH326" t="str">
            <v/>
          </cell>
          <cell r="BI326" t="str">
            <v/>
          </cell>
          <cell r="BJ326" t="str">
            <v/>
          </cell>
        </row>
        <row r="327">
          <cell r="A327" t="str">
            <v>RAP</v>
          </cell>
          <cell r="B327" t="str">
            <v>Q05</v>
          </cell>
          <cell r="C327" t="str">
            <v/>
          </cell>
          <cell r="D327" t="str">
            <v/>
          </cell>
          <cell r="E327">
            <v>0.94909210960713108</v>
          </cell>
          <cell r="F327" t="str">
            <v/>
          </cell>
          <cell r="G327" t="str">
            <v/>
          </cell>
          <cell r="H327" t="str">
            <v/>
          </cell>
          <cell r="J327" t="str">
            <v/>
          </cell>
          <cell r="K327" t="str">
            <v/>
          </cell>
          <cell r="L327" t="str">
            <v/>
          </cell>
          <cell r="M327">
            <v>2228</v>
          </cell>
          <cell r="N327" t="str">
            <v/>
          </cell>
          <cell r="Q327">
            <v>1</v>
          </cell>
          <cell r="R327">
            <v>1</v>
          </cell>
          <cell r="S327" t="str">
            <v/>
          </cell>
          <cell r="X327" t="str">
            <v/>
          </cell>
          <cell r="Y327" t="str">
            <v/>
          </cell>
          <cell r="Z327" t="str">
            <v/>
          </cell>
          <cell r="AB327">
            <v>1</v>
          </cell>
          <cell r="AD327" t="str">
            <v/>
          </cell>
          <cell r="AE327" t="str">
            <v/>
          </cell>
          <cell r="AF327" t="str">
            <v/>
          </cell>
          <cell r="AG327">
            <v>7.3154362416107385E-2</v>
          </cell>
          <cell r="AH327">
            <v>3.6666666666666665</v>
          </cell>
          <cell r="AI327" t="str">
            <v/>
          </cell>
          <cell r="AJ327" t="str">
            <v/>
          </cell>
          <cell r="AK327" t="str">
            <v/>
          </cell>
          <cell r="AL327" t="str">
            <v/>
          </cell>
          <cell r="AM327" t="str">
            <v/>
          </cell>
          <cell r="AN327" t="str">
            <v/>
          </cell>
          <cell r="AO327">
            <v>-8166</v>
          </cell>
          <cell r="AQ327" t="str">
            <v/>
          </cell>
          <cell r="AR327" t="str">
            <v/>
          </cell>
          <cell r="AS327" t="str">
            <v/>
          </cell>
          <cell r="AU327" t="str">
            <v/>
          </cell>
          <cell r="AV327" t="str">
            <v/>
          </cell>
          <cell r="AW327" t="str">
            <v/>
          </cell>
          <cell r="AX327" t="str">
            <v/>
          </cell>
          <cell r="AY327" t="str">
            <v/>
          </cell>
          <cell r="AZ327" t="str">
            <v/>
          </cell>
          <cell r="BA327" t="str">
            <v/>
          </cell>
          <cell r="BB327" t="str">
            <v/>
          </cell>
          <cell r="BC327" t="str">
            <v/>
          </cell>
          <cell r="BD327" t="str">
            <v/>
          </cell>
          <cell r="BE327" t="str">
            <v/>
          </cell>
          <cell r="BF327" t="str">
            <v/>
          </cell>
          <cell r="BG327" t="str">
            <v/>
          </cell>
          <cell r="BH327" t="str">
            <v/>
          </cell>
          <cell r="BI327" t="str">
            <v/>
          </cell>
          <cell r="BJ327" t="str">
            <v/>
          </cell>
        </row>
        <row r="328">
          <cell r="A328" t="str">
            <v>RAS</v>
          </cell>
          <cell r="B328" t="str">
            <v>Q04</v>
          </cell>
          <cell r="C328" t="str">
            <v/>
          </cell>
          <cell r="D328" t="str">
            <v/>
          </cell>
          <cell r="E328">
            <v>0.98902849053264907</v>
          </cell>
          <cell r="F328" t="str">
            <v/>
          </cell>
          <cell r="G328" t="str">
            <v/>
          </cell>
          <cell r="H328" t="str">
            <v/>
          </cell>
          <cell r="J328" t="str">
            <v/>
          </cell>
          <cell r="K328" t="str">
            <v/>
          </cell>
          <cell r="L328" t="str">
            <v/>
          </cell>
          <cell r="M328">
            <v>2916</v>
          </cell>
          <cell r="N328" t="str">
            <v/>
          </cell>
          <cell r="Q328">
            <v>1</v>
          </cell>
          <cell r="R328">
            <v>1</v>
          </cell>
          <cell r="S328" t="str">
            <v/>
          </cell>
          <cell r="X328" t="str">
            <v/>
          </cell>
          <cell r="Y328" t="str">
            <v/>
          </cell>
          <cell r="Z328" t="str">
            <v/>
          </cell>
          <cell r="AB328">
            <v>0.78823529411764703</v>
          </cell>
          <cell r="AD328" t="str">
            <v/>
          </cell>
          <cell r="AE328" t="str">
            <v/>
          </cell>
          <cell r="AF328" t="str">
            <v/>
          </cell>
          <cell r="AG328">
            <v>2.3523523523523524E-2</v>
          </cell>
          <cell r="AH328">
            <v>2.3333333333333335</v>
          </cell>
          <cell r="AI328" t="str">
            <v/>
          </cell>
          <cell r="AJ328" t="str">
            <v/>
          </cell>
          <cell r="AK328" t="str">
            <v/>
          </cell>
          <cell r="AL328" t="str">
            <v/>
          </cell>
          <cell r="AM328" t="str">
            <v/>
          </cell>
          <cell r="AN328" t="str">
            <v/>
          </cell>
          <cell r="AO328">
            <v>2212</v>
          </cell>
          <cell r="AQ328" t="str">
            <v/>
          </cell>
          <cell r="AR328" t="str">
            <v/>
          </cell>
          <cell r="AS328" t="str">
            <v/>
          </cell>
          <cell r="AU328" t="str">
            <v/>
          </cell>
          <cell r="AV328" t="str">
            <v/>
          </cell>
          <cell r="AW328" t="str">
            <v/>
          </cell>
          <cell r="AX328" t="str">
            <v/>
          </cell>
          <cell r="AY328" t="str">
            <v/>
          </cell>
          <cell r="AZ328" t="str">
            <v/>
          </cell>
          <cell r="BA328" t="str">
            <v/>
          </cell>
          <cell r="BB328" t="str">
            <v/>
          </cell>
          <cell r="BC328" t="str">
            <v/>
          </cell>
          <cell r="BD328" t="str">
            <v/>
          </cell>
          <cell r="BE328" t="str">
            <v/>
          </cell>
          <cell r="BF328" t="str">
            <v/>
          </cell>
          <cell r="BG328" t="str">
            <v/>
          </cell>
          <cell r="BH328" t="str">
            <v/>
          </cell>
          <cell r="BI328" t="str">
            <v/>
          </cell>
          <cell r="BJ328" t="str">
            <v/>
          </cell>
        </row>
        <row r="329">
          <cell r="A329" t="str">
            <v>RAT</v>
          </cell>
          <cell r="B329" t="str">
            <v>Q06</v>
          </cell>
          <cell r="C329" t="str">
            <v/>
          </cell>
          <cell r="D329" t="str">
            <v/>
          </cell>
          <cell r="E329" t="str">
            <v/>
          </cell>
          <cell r="F329" t="str">
            <v/>
          </cell>
          <cell r="G329" t="str">
            <v/>
          </cell>
          <cell r="H329" t="str">
            <v/>
          </cell>
          <cell r="J329" t="str">
            <v/>
          </cell>
          <cell r="K329" t="str">
            <v/>
          </cell>
          <cell r="L329" t="str">
            <v/>
          </cell>
          <cell r="M329" t="str">
            <v/>
          </cell>
          <cell r="N329" t="str">
            <v/>
          </cell>
          <cell r="Q329" t="str">
            <v/>
          </cell>
          <cell r="R329" t="str">
            <v/>
          </cell>
          <cell r="S329" t="str">
            <v/>
          </cell>
          <cell r="X329" t="str">
            <v/>
          </cell>
          <cell r="Y329" t="str">
            <v/>
          </cell>
          <cell r="Z329" t="str">
            <v/>
          </cell>
          <cell r="AB329" t="str">
            <v/>
          </cell>
          <cell r="AD329" t="str">
            <v/>
          </cell>
          <cell r="AE329" t="str">
            <v/>
          </cell>
          <cell r="AF329" t="str">
            <v/>
          </cell>
          <cell r="AG329">
            <v>0</v>
          </cell>
          <cell r="AH329" t="str">
            <v/>
          </cell>
          <cell r="AI329" t="str">
            <v/>
          </cell>
          <cell r="AJ329" t="str">
            <v/>
          </cell>
          <cell r="AK329" t="str">
            <v/>
          </cell>
          <cell r="AL329" t="str">
            <v/>
          </cell>
          <cell r="AM329" t="str">
            <v/>
          </cell>
          <cell r="AN329" t="str">
            <v/>
          </cell>
          <cell r="AO329">
            <v>352</v>
          </cell>
          <cell r="AQ329" t="str">
            <v/>
          </cell>
          <cell r="AR329" t="str">
            <v/>
          </cell>
          <cell r="AS329" t="str">
            <v/>
          </cell>
          <cell r="AU329" t="str">
            <v/>
          </cell>
          <cell r="AV329" t="str">
            <v/>
          </cell>
          <cell r="AW329" t="str">
            <v/>
          </cell>
          <cell r="AX329" t="str">
            <v/>
          </cell>
          <cell r="AY329" t="str">
            <v/>
          </cell>
          <cell r="AZ329" t="str">
            <v/>
          </cell>
          <cell r="BA329" t="str">
            <v/>
          </cell>
          <cell r="BB329" t="str">
            <v/>
          </cell>
          <cell r="BC329" t="str">
            <v/>
          </cell>
          <cell r="BD329" t="str">
            <v/>
          </cell>
          <cell r="BE329" t="str">
            <v/>
          </cell>
          <cell r="BF329" t="str">
            <v/>
          </cell>
          <cell r="BG329" t="str">
            <v/>
          </cell>
          <cell r="BH329" t="str">
            <v/>
          </cell>
          <cell r="BI329" t="str">
            <v/>
          </cell>
          <cell r="BJ329" t="str">
            <v/>
          </cell>
        </row>
        <row r="330">
          <cell r="A330" t="str">
            <v>RAX</v>
          </cell>
          <cell r="B330" t="str">
            <v>Q08</v>
          </cell>
          <cell r="C330" t="str">
            <v/>
          </cell>
          <cell r="D330" t="str">
            <v/>
          </cell>
          <cell r="E330">
            <v>0.97421434327155521</v>
          </cell>
          <cell r="F330" t="str">
            <v/>
          </cell>
          <cell r="G330" t="str">
            <v/>
          </cell>
          <cell r="H330" t="str">
            <v/>
          </cell>
          <cell r="J330" t="str">
            <v/>
          </cell>
          <cell r="K330" t="str">
            <v/>
          </cell>
          <cell r="L330" t="str">
            <v/>
          </cell>
          <cell r="M330">
            <v>4931</v>
          </cell>
          <cell r="N330" t="str">
            <v/>
          </cell>
          <cell r="Q330">
            <v>1</v>
          </cell>
          <cell r="R330">
            <v>1</v>
          </cell>
          <cell r="S330" t="str">
            <v/>
          </cell>
          <cell r="X330" t="str">
            <v/>
          </cell>
          <cell r="Y330" t="str">
            <v/>
          </cell>
          <cell r="Z330" t="str">
            <v/>
          </cell>
          <cell r="AB330">
            <v>1</v>
          </cell>
          <cell r="AD330" t="str">
            <v/>
          </cell>
          <cell r="AE330" t="str">
            <v/>
          </cell>
          <cell r="AF330" t="str">
            <v/>
          </cell>
          <cell r="AG330">
            <v>4.0399999999999998E-2</v>
          </cell>
          <cell r="AH330">
            <v>4.333333333333333</v>
          </cell>
          <cell r="AI330" t="str">
            <v/>
          </cell>
          <cell r="AJ330" t="str">
            <v/>
          </cell>
          <cell r="AK330" t="str">
            <v/>
          </cell>
          <cell r="AL330" t="str">
            <v/>
          </cell>
          <cell r="AM330" t="str">
            <v/>
          </cell>
          <cell r="AN330" t="str">
            <v/>
          </cell>
          <cell r="AO330">
            <v>14</v>
          </cell>
          <cell r="AQ330" t="str">
            <v/>
          </cell>
          <cell r="AR330" t="str">
            <v/>
          </cell>
          <cell r="AS330" t="str">
            <v/>
          </cell>
          <cell r="AU330" t="str">
            <v/>
          </cell>
          <cell r="AV330" t="str">
            <v/>
          </cell>
          <cell r="AW330" t="str">
            <v/>
          </cell>
          <cell r="AX330" t="str">
            <v/>
          </cell>
          <cell r="AY330" t="str">
            <v/>
          </cell>
          <cell r="AZ330" t="str">
            <v/>
          </cell>
          <cell r="BA330" t="str">
            <v/>
          </cell>
          <cell r="BB330" t="str">
            <v/>
          </cell>
          <cell r="BC330" t="str">
            <v/>
          </cell>
          <cell r="BD330" t="str">
            <v/>
          </cell>
          <cell r="BE330" t="str">
            <v/>
          </cell>
          <cell r="BF330" t="str">
            <v/>
          </cell>
          <cell r="BG330" t="str">
            <v/>
          </cell>
          <cell r="BH330" t="str">
            <v/>
          </cell>
          <cell r="BI330" t="str">
            <v/>
          </cell>
          <cell r="BJ330" t="str">
            <v/>
          </cell>
        </row>
        <row r="331">
          <cell r="A331" t="str">
            <v>RB1</v>
          </cell>
          <cell r="B331" t="str">
            <v>Q20</v>
          </cell>
          <cell r="J331" t="str">
            <v/>
          </cell>
          <cell r="K331" t="str">
            <v/>
          </cell>
          <cell r="L331" t="str">
            <v/>
          </cell>
          <cell r="Q331" t="str">
            <v/>
          </cell>
          <cell r="R331" t="str">
            <v/>
          </cell>
          <cell r="AH331" t="str">
            <v/>
          </cell>
          <cell r="AK331" t="str">
            <v/>
          </cell>
          <cell r="AO331">
            <v>-947</v>
          </cell>
        </row>
        <row r="332">
          <cell r="A332" t="str">
            <v>RB4</v>
          </cell>
          <cell r="B332" t="str">
            <v>Q03</v>
          </cell>
          <cell r="C332">
            <v>0.77012633143423337</v>
          </cell>
          <cell r="D332">
            <v>0.9534676941315946</v>
          </cell>
          <cell r="E332" t="str">
            <v/>
          </cell>
          <cell r="F332" t="str">
            <v/>
          </cell>
          <cell r="G332" t="str">
            <v/>
          </cell>
          <cell r="H332" t="str">
            <v/>
          </cell>
          <cell r="J332" t="str">
            <v/>
          </cell>
          <cell r="K332" t="str">
            <v/>
          </cell>
          <cell r="L332" t="str">
            <v/>
          </cell>
          <cell r="M332" t="str">
            <v/>
          </cell>
          <cell r="N332" t="str">
            <v/>
          </cell>
          <cell r="Q332" t="str">
            <v/>
          </cell>
          <cell r="R332" t="str">
            <v/>
          </cell>
          <cell r="S332" t="str">
            <v/>
          </cell>
          <cell r="X332" t="str">
            <v/>
          </cell>
          <cell r="Y332" t="str">
            <v/>
          </cell>
          <cell r="Z332" t="str">
            <v/>
          </cell>
          <cell r="AB332" t="str">
            <v/>
          </cell>
          <cell r="AD332" t="str">
            <v/>
          </cell>
          <cell r="AE332" t="str">
            <v/>
          </cell>
          <cell r="AF332" t="str">
            <v/>
          </cell>
          <cell r="AG332" t="str">
            <v/>
          </cell>
          <cell r="AH332" t="str">
            <v/>
          </cell>
          <cell r="AI332" t="str">
            <v/>
          </cell>
          <cell r="AJ332" t="str">
            <v/>
          </cell>
          <cell r="AK332" t="str">
            <v/>
          </cell>
          <cell r="AL332" t="str">
            <v/>
          </cell>
          <cell r="AM332" t="str">
            <v/>
          </cell>
          <cell r="AN332" t="str">
            <v/>
          </cell>
          <cell r="AO332">
            <v>1445</v>
          </cell>
          <cell r="AQ332" t="str">
            <v/>
          </cell>
          <cell r="AR332" t="str">
            <v/>
          </cell>
          <cell r="AS332" t="str">
            <v/>
          </cell>
          <cell r="AU332" t="str">
            <v/>
          </cell>
          <cell r="AV332" t="str">
            <v/>
          </cell>
          <cell r="AW332" t="str">
            <v/>
          </cell>
          <cell r="AX332" t="str">
            <v/>
          </cell>
          <cell r="AY332" t="str">
            <v/>
          </cell>
          <cell r="AZ332" t="str">
            <v/>
          </cell>
          <cell r="BA332" t="str">
            <v/>
          </cell>
          <cell r="BB332" t="str">
            <v/>
          </cell>
          <cell r="BC332" t="str">
            <v/>
          </cell>
          <cell r="BD332" t="str">
            <v/>
          </cell>
          <cell r="BE332" t="str">
            <v/>
          </cell>
          <cell r="BF332" t="str">
            <v/>
          </cell>
          <cell r="BG332" t="str">
            <v/>
          </cell>
          <cell r="BH332" t="str">
            <v/>
          </cell>
          <cell r="BI332" t="str">
            <v/>
          </cell>
          <cell r="BJ332" t="str">
            <v/>
          </cell>
        </row>
        <row r="333">
          <cell r="A333" t="str">
            <v>RB5</v>
          </cell>
          <cell r="B333" t="str">
            <v>Q20</v>
          </cell>
          <cell r="J333" t="str">
            <v/>
          </cell>
          <cell r="K333" t="str">
            <v/>
          </cell>
          <cell r="L333" t="str">
            <v/>
          </cell>
          <cell r="Q333" t="str">
            <v/>
          </cell>
          <cell r="R333" t="str">
            <v/>
          </cell>
          <cell r="AH333" t="str">
            <v/>
          </cell>
          <cell r="AK333" t="str">
            <v/>
          </cell>
          <cell r="AO333">
            <v>-488</v>
          </cell>
        </row>
        <row r="334">
          <cell r="A334" t="str">
            <v>RB6</v>
          </cell>
          <cell r="B334" t="str">
            <v>Q15</v>
          </cell>
          <cell r="C334">
            <v>0.73850315599639316</v>
          </cell>
          <cell r="D334">
            <v>0.76602698399396629</v>
          </cell>
          <cell r="E334" t="str">
            <v/>
          </cell>
          <cell r="F334" t="str">
            <v/>
          </cell>
          <cell r="G334" t="str">
            <v/>
          </cell>
          <cell r="H334" t="str">
            <v/>
          </cell>
          <cell r="J334" t="str">
            <v/>
          </cell>
          <cell r="K334" t="str">
            <v/>
          </cell>
          <cell r="L334" t="str">
            <v/>
          </cell>
          <cell r="M334" t="str">
            <v/>
          </cell>
          <cell r="N334" t="str">
            <v/>
          </cell>
          <cell r="Q334" t="str">
            <v/>
          </cell>
          <cell r="R334" t="str">
            <v/>
          </cell>
          <cell r="S334" t="str">
            <v/>
          </cell>
          <cell r="X334" t="str">
            <v/>
          </cell>
          <cell r="Y334" t="str">
            <v/>
          </cell>
          <cell r="Z334" t="str">
            <v/>
          </cell>
          <cell r="AB334" t="str">
            <v/>
          </cell>
          <cell r="AD334" t="str">
            <v/>
          </cell>
          <cell r="AE334" t="str">
            <v/>
          </cell>
          <cell r="AF334" t="str">
            <v/>
          </cell>
          <cell r="AG334" t="str">
            <v/>
          </cell>
          <cell r="AH334" t="str">
            <v/>
          </cell>
          <cell r="AI334" t="str">
            <v/>
          </cell>
          <cell r="AJ334" t="str">
            <v/>
          </cell>
          <cell r="AK334" t="str">
            <v/>
          </cell>
          <cell r="AL334" t="str">
            <v/>
          </cell>
          <cell r="AM334" t="str">
            <v/>
          </cell>
          <cell r="AN334" t="str">
            <v/>
          </cell>
          <cell r="AO334">
            <v>5</v>
          </cell>
          <cell r="AQ334" t="str">
            <v/>
          </cell>
          <cell r="AR334" t="str">
            <v/>
          </cell>
          <cell r="AS334" t="str">
            <v/>
          </cell>
          <cell r="AU334" t="str">
            <v/>
          </cell>
          <cell r="AV334" t="str">
            <v/>
          </cell>
          <cell r="AW334" t="str">
            <v/>
          </cell>
          <cell r="AX334" t="str">
            <v/>
          </cell>
          <cell r="AY334" t="str">
            <v/>
          </cell>
          <cell r="AZ334" t="str">
            <v/>
          </cell>
          <cell r="BA334" t="str">
            <v/>
          </cell>
          <cell r="BB334" t="str">
            <v/>
          </cell>
          <cell r="BC334" t="str">
            <v/>
          </cell>
          <cell r="BD334" t="str">
            <v/>
          </cell>
          <cell r="BE334" t="str">
            <v/>
          </cell>
          <cell r="BF334" t="str">
            <v/>
          </cell>
          <cell r="BG334" t="str">
            <v/>
          </cell>
          <cell r="BH334" t="str">
            <v/>
          </cell>
          <cell r="BI334" t="str">
            <v/>
          </cell>
          <cell r="BJ334" t="str">
            <v/>
          </cell>
        </row>
        <row r="335">
          <cell r="A335" t="str">
            <v>RB7</v>
          </cell>
          <cell r="B335" t="str">
            <v>Q26</v>
          </cell>
          <cell r="C335">
            <v>0.87364620938628157</v>
          </cell>
          <cell r="D335">
            <v>0.99692957205910571</v>
          </cell>
          <cell r="E335" t="str">
            <v/>
          </cell>
          <cell r="F335" t="str">
            <v/>
          </cell>
          <cell r="G335" t="str">
            <v/>
          </cell>
          <cell r="H335" t="str">
            <v/>
          </cell>
          <cell r="J335" t="str">
            <v/>
          </cell>
          <cell r="K335" t="str">
            <v/>
          </cell>
          <cell r="L335" t="str">
            <v/>
          </cell>
          <cell r="M335" t="str">
            <v/>
          </cell>
          <cell r="N335" t="str">
            <v/>
          </cell>
          <cell r="Q335" t="str">
            <v/>
          </cell>
          <cell r="R335" t="str">
            <v/>
          </cell>
          <cell r="S335" t="str">
            <v/>
          </cell>
          <cell r="X335" t="str">
            <v/>
          </cell>
          <cell r="Y335" t="str">
            <v/>
          </cell>
          <cell r="Z335" t="str">
            <v/>
          </cell>
          <cell r="AB335" t="str">
            <v/>
          </cell>
          <cell r="AD335" t="str">
            <v/>
          </cell>
          <cell r="AE335" t="str">
            <v/>
          </cell>
          <cell r="AF335" t="str">
            <v/>
          </cell>
          <cell r="AG335" t="str">
            <v/>
          </cell>
          <cell r="AH335" t="str">
            <v/>
          </cell>
          <cell r="AI335" t="str">
            <v/>
          </cell>
          <cell r="AJ335" t="str">
            <v/>
          </cell>
          <cell r="AK335" t="str">
            <v/>
          </cell>
          <cell r="AL335" t="str">
            <v/>
          </cell>
          <cell r="AM335" t="str">
            <v/>
          </cell>
          <cell r="AN335" t="str">
            <v/>
          </cell>
          <cell r="AO335">
            <v>0</v>
          </cell>
          <cell r="AQ335" t="str">
            <v/>
          </cell>
          <cell r="AR335" t="str">
            <v/>
          </cell>
          <cell r="AS335" t="str">
            <v/>
          </cell>
          <cell r="AU335" t="str">
            <v/>
          </cell>
          <cell r="AV335" t="str">
            <v/>
          </cell>
          <cell r="AW335" t="str">
            <v/>
          </cell>
          <cell r="AX335" t="str">
            <v/>
          </cell>
          <cell r="AY335" t="str">
            <v/>
          </cell>
          <cell r="AZ335" t="str">
            <v/>
          </cell>
          <cell r="BA335" t="str">
            <v/>
          </cell>
          <cell r="BB335" t="str">
            <v/>
          </cell>
          <cell r="BC335" t="str">
            <v/>
          </cell>
          <cell r="BD335" t="str">
            <v/>
          </cell>
          <cell r="BE335" t="str">
            <v/>
          </cell>
          <cell r="BF335" t="str">
            <v/>
          </cell>
          <cell r="BG335" t="str">
            <v/>
          </cell>
          <cell r="BH335" t="str">
            <v/>
          </cell>
          <cell r="BI335" t="str">
            <v/>
          </cell>
          <cell r="BJ335" t="str">
            <v/>
          </cell>
        </row>
        <row r="336">
          <cell r="A336" t="str">
            <v>RB8</v>
          </cell>
          <cell r="B336" t="str">
            <v>Q23</v>
          </cell>
          <cell r="C336">
            <v>0.80352084176446781</v>
          </cell>
          <cell r="D336">
            <v>0.91943127962085303</v>
          </cell>
          <cell r="E336" t="str">
            <v/>
          </cell>
          <cell r="F336" t="str">
            <v/>
          </cell>
          <cell r="G336" t="str">
            <v/>
          </cell>
          <cell r="H336" t="str">
            <v/>
          </cell>
          <cell r="J336" t="str">
            <v/>
          </cell>
          <cell r="K336" t="str">
            <v/>
          </cell>
          <cell r="L336" t="str">
            <v/>
          </cell>
          <cell r="M336" t="str">
            <v/>
          </cell>
          <cell r="N336" t="str">
            <v/>
          </cell>
          <cell r="Q336" t="str">
            <v/>
          </cell>
          <cell r="R336" t="str">
            <v/>
          </cell>
          <cell r="S336" t="str">
            <v/>
          </cell>
          <cell r="X336" t="str">
            <v/>
          </cell>
          <cell r="Y336" t="str">
            <v/>
          </cell>
          <cell r="Z336" t="str">
            <v/>
          </cell>
          <cell r="AB336" t="str">
            <v/>
          </cell>
          <cell r="AD336" t="str">
            <v/>
          </cell>
          <cell r="AE336" t="str">
            <v/>
          </cell>
          <cell r="AF336" t="str">
            <v/>
          </cell>
          <cell r="AG336" t="str">
            <v/>
          </cell>
          <cell r="AH336" t="str">
            <v/>
          </cell>
          <cell r="AI336" t="str">
            <v/>
          </cell>
          <cell r="AJ336" t="str">
            <v/>
          </cell>
          <cell r="AK336" t="str">
            <v/>
          </cell>
          <cell r="AL336" t="str">
            <v/>
          </cell>
          <cell r="AM336" t="str">
            <v/>
          </cell>
          <cell r="AN336" t="str">
            <v/>
          </cell>
          <cell r="AO336">
            <v>611</v>
          </cell>
          <cell r="AQ336" t="str">
            <v/>
          </cell>
          <cell r="AR336" t="str">
            <v/>
          </cell>
          <cell r="AS336" t="str">
            <v/>
          </cell>
          <cell r="AU336" t="str">
            <v/>
          </cell>
          <cell r="AV336" t="str">
            <v/>
          </cell>
          <cell r="AW336" t="str">
            <v/>
          </cell>
          <cell r="AX336" t="str">
            <v/>
          </cell>
          <cell r="AY336" t="str">
            <v/>
          </cell>
          <cell r="AZ336" t="str">
            <v/>
          </cell>
          <cell r="BA336" t="str">
            <v/>
          </cell>
          <cell r="BB336" t="str">
            <v/>
          </cell>
          <cell r="BC336" t="str">
            <v/>
          </cell>
          <cell r="BD336" t="str">
            <v/>
          </cell>
          <cell r="BE336" t="str">
            <v/>
          </cell>
          <cell r="BF336" t="str">
            <v/>
          </cell>
          <cell r="BG336" t="str">
            <v/>
          </cell>
          <cell r="BH336" t="str">
            <v/>
          </cell>
          <cell r="BI336" t="str">
            <v/>
          </cell>
          <cell r="BJ336" t="str">
            <v/>
          </cell>
        </row>
        <row r="337">
          <cell r="A337" t="str">
            <v>RBA</v>
          </cell>
          <cell r="B337" t="str">
            <v>Q22</v>
          </cell>
          <cell r="C337" t="str">
            <v/>
          </cell>
          <cell r="D337" t="str">
            <v/>
          </cell>
          <cell r="E337">
            <v>0.98840381991814463</v>
          </cell>
          <cell r="F337" t="str">
            <v/>
          </cell>
          <cell r="G337" t="str">
            <v/>
          </cell>
          <cell r="H337" t="str">
            <v/>
          </cell>
          <cell r="J337" t="str">
            <v/>
          </cell>
          <cell r="K337" t="str">
            <v/>
          </cell>
          <cell r="L337" t="str">
            <v/>
          </cell>
          <cell r="M337">
            <v>3522</v>
          </cell>
          <cell r="N337" t="str">
            <v/>
          </cell>
          <cell r="Q337">
            <v>1</v>
          </cell>
          <cell r="R337">
            <v>1</v>
          </cell>
          <cell r="S337" t="str">
            <v/>
          </cell>
          <cell r="X337" t="str">
            <v/>
          </cell>
          <cell r="Y337" t="str">
            <v/>
          </cell>
          <cell r="Z337" t="str">
            <v/>
          </cell>
          <cell r="AB337">
            <v>1</v>
          </cell>
          <cell r="AD337" t="str">
            <v/>
          </cell>
          <cell r="AE337" t="str">
            <v/>
          </cell>
          <cell r="AF337" t="str">
            <v/>
          </cell>
          <cell r="AG337">
            <v>4.9563838223632042E-2</v>
          </cell>
          <cell r="AH337">
            <v>5</v>
          </cell>
          <cell r="AI337" t="str">
            <v/>
          </cell>
          <cell r="AJ337" t="str">
            <v/>
          </cell>
          <cell r="AK337" t="str">
            <v/>
          </cell>
          <cell r="AL337" t="str">
            <v/>
          </cell>
          <cell r="AM337" t="str">
            <v/>
          </cell>
          <cell r="AN337" t="str">
            <v/>
          </cell>
          <cell r="AO337">
            <v>16</v>
          </cell>
          <cell r="AQ337" t="str">
            <v/>
          </cell>
          <cell r="AR337" t="str">
            <v/>
          </cell>
          <cell r="AS337" t="str">
            <v/>
          </cell>
          <cell r="AU337" t="str">
            <v/>
          </cell>
          <cell r="AV337" t="str">
            <v/>
          </cell>
          <cell r="AW337" t="str">
            <v/>
          </cell>
          <cell r="AX337" t="str">
            <v/>
          </cell>
          <cell r="AY337" t="str">
            <v/>
          </cell>
          <cell r="AZ337" t="str">
            <v/>
          </cell>
          <cell r="BA337" t="str">
            <v/>
          </cell>
          <cell r="BB337" t="str">
            <v/>
          </cell>
          <cell r="BC337" t="str">
            <v/>
          </cell>
          <cell r="BD337" t="str">
            <v/>
          </cell>
          <cell r="BE337" t="str">
            <v/>
          </cell>
          <cell r="BF337" t="str">
            <v/>
          </cell>
          <cell r="BG337" t="str">
            <v/>
          </cell>
          <cell r="BH337" t="str">
            <v/>
          </cell>
          <cell r="BI337" t="str">
            <v/>
          </cell>
          <cell r="BJ337" t="str">
            <v/>
          </cell>
        </row>
        <row r="338">
          <cell r="A338" t="str">
            <v>RBB</v>
          </cell>
          <cell r="B338" t="str">
            <v>Q20</v>
          </cell>
          <cell r="C338" t="str">
            <v/>
          </cell>
          <cell r="D338" t="str">
            <v/>
          </cell>
          <cell r="E338" t="str">
            <v/>
          </cell>
          <cell r="F338" t="str">
            <v/>
          </cell>
          <cell r="G338" t="str">
            <v/>
          </cell>
          <cell r="H338" t="str">
            <v/>
          </cell>
          <cell r="J338" t="str">
            <v/>
          </cell>
          <cell r="K338" t="str">
            <v/>
          </cell>
          <cell r="L338" t="str">
            <v/>
          </cell>
          <cell r="M338">
            <v>164</v>
          </cell>
          <cell r="N338" t="str">
            <v/>
          </cell>
          <cell r="Q338">
            <v>1</v>
          </cell>
          <cell r="R338">
            <v>1</v>
          </cell>
          <cell r="S338" t="str">
            <v/>
          </cell>
          <cell r="X338" t="str">
            <v/>
          </cell>
          <cell r="Y338" t="str">
            <v/>
          </cell>
          <cell r="Z338" t="str">
            <v/>
          </cell>
          <cell r="AB338" t="str">
            <v/>
          </cell>
          <cell r="AD338" t="str">
            <v/>
          </cell>
          <cell r="AE338" t="str">
            <v/>
          </cell>
          <cell r="AF338" t="str">
            <v/>
          </cell>
          <cell r="AG338">
            <v>0</v>
          </cell>
          <cell r="AH338">
            <v>0.33333333333333331</v>
          </cell>
          <cell r="AI338" t="str">
            <v/>
          </cell>
          <cell r="AJ338" t="str">
            <v/>
          </cell>
          <cell r="AK338" t="str">
            <v/>
          </cell>
          <cell r="AL338" t="str">
            <v/>
          </cell>
          <cell r="AM338" t="str">
            <v/>
          </cell>
          <cell r="AN338" t="str">
            <v/>
          </cell>
          <cell r="AO338" t="str">
            <v/>
          </cell>
          <cell r="AQ338" t="str">
            <v/>
          </cell>
          <cell r="AR338" t="str">
            <v/>
          </cell>
          <cell r="AS338" t="str">
            <v/>
          </cell>
          <cell r="AU338" t="str">
            <v/>
          </cell>
          <cell r="AV338" t="str">
            <v/>
          </cell>
          <cell r="AW338" t="str">
            <v/>
          </cell>
          <cell r="AX338" t="str">
            <v/>
          </cell>
          <cell r="AY338" t="str">
            <v/>
          </cell>
          <cell r="AZ338" t="str">
            <v/>
          </cell>
          <cell r="BA338" t="str">
            <v/>
          </cell>
          <cell r="BB338" t="str">
            <v/>
          </cell>
          <cell r="BC338" t="str">
            <v/>
          </cell>
          <cell r="BD338" t="str">
            <v/>
          </cell>
          <cell r="BE338" t="str">
            <v/>
          </cell>
          <cell r="BF338" t="str">
            <v/>
          </cell>
          <cell r="BG338" t="str">
            <v/>
          </cell>
          <cell r="BH338" t="str">
            <v/>
          </cell>
          <cell r="BI338" t="str">
            <v/>
          </cell>
          <cell r="BJ338" t="str">
            <v/>
          </cell>
        </row>
        <row r="339">
          <cell r="A339" t="str">
            <v>RBD</v>
          </cell>
          <cell r="B339" t="str">
            <v>Q22</v>
          </cell>
          <cell r="C339" t="str">
            <v/>
          </cell>
          <cell r="D339" t="str">
            <v/>
          </cell>
          <cell r="E339">
            <v>0.97199902605308008</v>
          </cell>
          <cell r="F339" t="str">
            <v/>
          </cell>
          <cell r="G339" t="str">
            <v/>
          </cell>
          <cell r="H339" t="str">
            <v/>
          </cell>
          <cell r="J339" t="str">
            <v/>
          </cell>
          <cell r="K339" t="str">
            <v/>
          </cell>
          <cell r="L339" t="str">
            <v/>
          </cell>
          <cell r="M339">
            <v>2035</v>
          </cell>
          <cell r="N339" t="str">
            <v/>
          </cell>
          <cell r="Q339">
            <v>0.99875311720698257</v>
          </cell>
          <cell r="R339">
            <v>1</v>
          </cell>
          <cell r="S339" t="str">
            <v/>
          </cell>
          <cell r="X339" t="str">
            <v/>
          </cell>
          <cell r="Y339" t="str">
            <v/>
          </cell>
          <cell r="Z339" t="str">
            <v/>
          </cell>
          <cell r="AB339">
            <v>1</v>
          </cell>
          <cell r="AD339" t="str">
            <v/>
          </cell>
          <cell r="AE339" t="str">
            <v/>
          </cell>
          <cell r="AF339" t="str">
            <v/>
          </cell>
          <cell r="AG339">
            <v>1.8626309662398137E-2</v>
          </cell>
          <cell r="AH339">
            <v>1.6666666666666667</v>
          </cell>
          <cell r="AI339" t="str">
            <v/>
          </cell>
          <cell r="AJ339" t="str">
            <v/>
          </cell>
          <cell r="AK339" t="str">
            <v/>
          </cell>
          <cell r="AL339" t="str">
            <v/>
          </cell>
          <cell r="AM339" t="str">
            <v/>
          </cell>
          <cell r="AN339" t="str">
            <v/>
          </cell>
          <cell r="AO339">
            <v>-998</v>
          </cell>
          <cell r="AQ339" t="str">
            <v/>
          </cell>
          <cell r="AR339" t="str">
            <v/>
          </cell>
          <cell r="AS339" t="str">
            <v/>
          </cell>
          <cell r="AU339" t="str">
            <v/>
          </cell>
          <cell r="AV339" t="str">
            <v/>
          </cell>
          <cell r="AW339" t="str">
            <v/>
          </cell>
          <cell r="AX339" t="str">
            <v/>
          </cell>
          <cell r="AY339" t="str">
            <v/>
          </cell>
          <cell r="AZ339" t="str">
            <v/>
          </cell>
          <cell r="BA339" t="str">
            <v/>
          </cell>
          <cell r="BB339" t="str">
            <v/>
          </cell>
          <cell r="BC339" t="str">
            <v/>
          </cell>
          <cell r="BD339" t="str">
            <v/>
          </cell>
          <cell r="BE339" t="str">
            <v/>
          </cell>
          <cell r="BF339" t="str">
            <v/>
          </cell>
          <cell r="BG339" t="str">
            <v/>
          </cell>
          <cell r="BH339" t="str">
            <v/>
          </cell>
          <cell r="BI339" t="str">
            <v/>
          </cell>
          <cell r="BJ339" t="str">
            <v/>
          </cell>
        </row>
        <row r="340">
          <cell r="A340" t="str">
            <v>RBF</v>
          </cell>
          <cell r="B340" t="str">
            <v>Q16</v>
          </cell>
          <cell r="C340" t="str">
            <v/>
          </cell>
          <cell r="D340" t="str">
            <v/>
          </cell>
          <cell r="E340" t="str">
            <v/>
          </cell>
          <cell r="F340" t="str">
            <v/>
          </cell>
          <cell r="G340" t="str">
            <v/>
          </cell>
          <cell r="H340" t="str">
            <v/>
          </cell>
          <cell r="J340" t="str">
            <v/>
          </cell>
          <cell r="K340" t="str">
            <v/>
          </cell>
          <cell r="L340" t="str">
            <v/>
          </cell>
          <cell r="M340">
            <v>2507</v>
          </cell>
          <cell r="N340" t="str">
            <v/>
          </cell>
          <cell r="Q340">
            <v>1</v>
          </cell>
          <cell r="R340">
            <v>1</v>
          </cell>
          <cell r="S340" t="str">
            <v/>
          </cell>
          <cell r="X340" t="str">
            <v/>
          </cell>
          <cell r="Y340" t="str">
            <v/>
          </cell>
          <cell r="Z340" t="str">
            <v/>
          </cell>
          <cell r="AB340" t="str">
            <v/>
          </cell>
          <cell r="AD340" t="str">
            <v/>
          </cell>
          <cell r="AE340" t="str">
            <v/>
          </cell>
          <cell r="AF340" t="str">
            <v/>
          </cell>
          <cell r="AG340">
            <v>5.3608247422680409E-2</v>
          </cell>
          <cell r="AH340">
            <v>0.33333333333333331</v>
          </cell>
          <cell r="AI340" t="str">
            <v/>
          </cell>
          <cell r="AJ340" t="str">
            <v/>
          </cell>
          <cell r="AK340" t="str">
            <v/>
          </cell>
          <cell r="AL340" t="str">
            <v/>
          </cell>
          <cell r="AM340" t="str">
            <v/>
          </cell>
          <cell r="AN340" t="str">
            <v/>
          </cell>
          <cell r="AO340">
            <v>228.68506000000301</v>
          </cell>
          <cell r="AQ340" t="str">
            <v/>
          </cell>
          <cell r="AR340" t="str">
            <v/>
          </cell>
          <cell r="AS340" t="str">
            <v/>
          </cell>
          <cell r="AU340" t="str">
            <v/>
          </cell>
          <cell r="AV340" t="str">
            <v/>
          </cell>
          <cell r="AW340" t="str">
            <v/>
          </cell>
          <cell r="AX340" t="str">
            <v/>
          </cell>
          <cell r="AY340" t="str">
            <v/>
          </cell>
          <cell r="AZ340" t="str">
            <v/>
          </cell>
          <cell r="BA340" t="str">
            <v/>
          </cell>
          <cell r="BB340" t="str">
            <v/>
          </cell>
          <cell r="BC340" t="str">
            <v/>
          </cell>
          <cell r="BD340" t="str">
            <v/>
          </cell>
          <cell r="BE340" t="str">
            <v/>
          </cell>
          <cell r="BF340" t="str">
            <v/>
          </cell>
          <cell r="BG340" t="str">
            <v/>
          </cell>
          <cell r="BH340" t="str">
            <v/>
          </cell>
          <cell r="BI340" t="str">
            <v/>
          </cell>
          <cell r="BJ340" t="str">
            <v/>
          </cell>
        </row>
        <row r="341">
          <cell r="A341" t="str">
            <v>RBK</v>
          </cell>
          <cell r="B341" t="str">
            <v>Q27</v>
          </cell>
          <cell r="C341" t="str">
            <v/>
          </cell>
          <cell r="D341" t="str">
            <v/>
          </cell>
          <cell r="E341">
            <v>0.9604806408544726</v>
          </cell>
          <cell r="F341" t="str">
            <v/>
          </cell>
          <cell r="G341" t="str">
            <v/>
          </cell>
          <cell r="H341" t="str">
            <v/>
          </cell>
          <cell r="J341" t="str">
            <v/>
          </cell>
          <cell r="K341" t="str">
            <v/>
          </cell>
          <cell r="L341" t="str">
            <v/>
          </cell>
          <cell r="M341">
            <v>2697</v>
          </cell>
          <cell r="N341" t="str">
            <v/>
          </cell>
          <cell r="Q341">
            <v>1</v>
          </cell>
          <cell r="R341">
            <v>1</v>
          </cell>
          <cell r="S341" t="str">
            <v/>
          </cell>
          <cell r="X341" t="str">
            <v/>
          </cell>
          <cell r="Y341" t="str">
            <v/>
          </cell>
          <cell r="Z341" t="str">
            <v/>
          </cell>
          <cell r="AB341">
            <v>1</v>
          </cell>
          <cell r="AD341" t="str">
            <v/>
          </cell>
          <cell r="AE341" t="str">
            <v/>
          </cell>
          <cell r="AF341" t="str">
            <v/>
          </cell>
          <cell r="AG341">
            <v>1.3993541442411194E-2</v>
          </cell>
          <cell r="AH341">
            <v>1.6666666666666667</v>
          </cell>
          <cell r="AI341" t="str">
            <v/>
          </cell>
          <cell r="AJ341" t="str">
            <v/>
          </cell>
          <cell r="AK341" t="str">
            <v/>
          </cell>
          <cell r="AL341" t="str">
            <v/>
          </cell>
          <cell r="AM341" t="str">
            <v/>
          </cell>
          <cell r="AN341" t="str">
            <v/>
          </cell>
          <cell r="AO341">
            <v>1926</v>
          </cell>
          <cell r="AQ341" t="str">
            <v/>
          </cell>
          <cell r="AR341" t="str">
            <v/>
          </cell>
          <cell r="AS341" t="str">
            <v/>
          </cell>
          <cell r="AU341" t="str">
            <v/>
          </cell>
          <cell r="AV341" t="str">
            <v/>
          </cell>
          <cell r="AW341" t="str">
            <v/>
          </cell>
          <cell r="AX341" t="str">
            <v/>
          </cell>
          <cell r="AY341" t="str">
            <v/>
          </cell>
          <cell r="AZ341" t="str">
            <v/>
          </cell>
          <cell r="BA341" t="str">
            <v/>
          </cell>
          <cell r="BB341" t="str">
            <v/>
          </cell>
          <cell r="BC341" t="str">
            <v/>
          </cell>
          <cell r="BD341" t="str">
            <v/>
          </cell>
          <cell r="BE341" t="str">
            <v/>
          </cell>
          <cell r="BF341" t="str">
            <v/>
          </cell>
          <cell r="BG341" t="str">
            <v/>
          </cell>
          <cell r="BH341" t="str">
            <v/>
          </cell>
          <cell r="BI341" t="str">
            <v/>
          </cell>
          <cell r="BJ341" t="str">
            <v/>
          </cell>
        </row>
        <row r="342">
          <cell r="A342" t="str">
            <v>RBL</v>
          </cell>
          <cell r="B342" t="str">
            <v>Q15</v>
          </cell>
          <cell r="C342" t="str">
            <v/>
          </cell>
          <cell r="D342" t="str">
            <v/>
          </cell>
          <cell r="E342">
            <v>0.96523941068139962</v>
          </cell>
          <cell r="F342" t="str">
            <v/>
          </cell>
          <cell r="G342" t="str">
            <v/>
          </cell>
          <cell r="H342" t="str">
            <v/>
          </cell>
          <cell r="J342" t="str">
            <v/>
          </cell>
          <cell r="K342" t="str">
            <v/>
          </cell>
          <cell r="L342" t="str">
            <v/>
          </cell>
          <cell r="M342">
            <v>4040</v>
          </cell>
          <cell r="N342" t="str">
            <v/>
          </cell>
          <cell r="Q342">
            <v>0.99213630406290954</v>
          </cell>
          <cell r="R342">
            <v>0.99606380774808367</v>
          </cell>
          <cell r="S342" t="str">
            <v/>
          </cell>
          <cell r="X342" t="str">
            <v/>
          </cell>
          <cell r="Y342" t="str">
            <v/>
          </cell>
          <cell r="Z342" t="str">
            <v/>
          </cell>
          <cell r="AB342">
            <v>1</v>
          </cell>
          <cell r="AD342" t="str">
            <v/>
          </cell>
          <cell r="AE342" t="str">
            <v/>
          </cell>
          <cell r="AF342" t="str">
            <v/>
          </cell>
          <cell r="AG342">
            <v>1.982570806100218E-2</v>
          </cell>
          <cell r="AH342">
            <v>8</v>
          </cell>
          <cell r="AI342" t="str">
            <v/>
          </cell>
          <cell r="AJ342" t="str">
            <v/>
          </cell>
          <cell r="AK342" t="str">
            <v/>
          </cell>
          <cell r="AL342" t="str">
            <v/>
          </cell>
          <cell r="AM342" t="str">
            <v/>
          </cell>
          <cell r="AN342" t="str">
            <v/>
          </cell>
          <cell r="AO342">
            <v>20</v>
          </cell>
          <cell r="AQ342" t="str">
            <v/>
          </cell>
          <cell r="AR342" t="str">
            <v/>
          </cell>
          <cell r="AS342" t="str">
            <v/>
          </cell>
          <cell r="AU342" t="str">
            <v/>
          </cell>
          <cell r="AV342" t="str">
            <v/>
          </cell>
          <cell r="AW342" t="str">
            <v/>
          </cell>
          <cell r="AX342" t="str">
            <v/>
          </cell>
          <cell r="AY342" t="str">
            <v/>
          </cell>
          <cell r="AZ342" t="str">
            <v/>
          </cell>
          <cell r="BA342" t="str">
            <v/>
          </cell>
          <cell r="BB342" t="str">
            <v/>
          </cell>
          <cell r="BC342" t="str">
            <v/>
          </cell>
          <cell r="BD342" t="str">
            <v/>
          </cell>
          <cell r="BE342" t="str">
            <v/>
          </cell>
          <cell r="BF342" t="str">
            <v/>
          </cell>
          <cell r="BG342" t="str">
            <v/>
          </cell>
          <cell r="BH342" t="str">
            <v/>
          </cell>
          <cell r="BI342" t="str">
            <v/>
          </cell>
          <cell r="BJ342" t="str">
            <v/>
          </cell>
        </row>
        <row r="343">
          <cell r="A343" t="str">
            <v>RBN</v>
          </cell>
          <cell r="B343" t="str">
            <v>Q15</v>
          </cell>
          <cell r="C343" t="str">
            <v/>
          </cell>
          <cell r="D343" t="str">
            <v/>
          </cell>
          <cell r="E343">
            <v>0.98184751916095203</v>
          </cell>
          <cell r="F343" t="str">
            <v/>
          </cell>
          <cell r="G343" t="str">
            <v/>
          </cell>
          <cell r="H343" t="str">
            <v/>
          </cell>
          <cell r="J343" t="str">
            <v/>
          </cell>
          <cell r="K343" t="str">
            <v/>
          </cell>
          <cell r="L343" t="str">
            <v/>
          </cell>
          <cell r="M343">
            <v>4053</v>
          </cell>
          <cell r="N343" t="str">
            <v/>
          </cell>
          <cell r="Q343">
            <v>0.99850523168908822</v>
          </cell>
          <cell r="R343">
            <v>0.9987642115669797</v>
          </cell>
          <cell r="S343" t="str">
            <v/>
          </cell>
          <cell r="X343" t="str">
            <v/>
          </cell>
          <cell r="Y343" t="str">
            <v/>
          </cell>
          <cell r="Z343" t="str">
            <v/>
          </cell>
          <cell r="AB343">
            <v>0.99588477366255146</v>
          </cell>
          <cell r="AD343" t="str">
            <v/>
          </cell>
          <cell r="AE343" t="str">
            <v/>
          </cell>
          <cell r="AF343" t="str">
            <v/>
          </cell>
          <cell r="AG343">
            <v>1.2191742865059575E-2</v>
          </cell>
          <cell r="AH343">
            <v>1.6666666666666667</v>
          </cell>
          <cell r="AI343" t="str">
            <v/>
          </cell>
          <cell r="AJ343" t="str">
            <v/>
          </cell>
          <cell r="AK343" t="str">
            <v/>
          </cell>
          <cell r="AL343" t="str">
            <v/>
          </cell>
          <cell r="AM343" t="str">
            <v/>
          </cell>
          <cell r="AN343" t="str">
            <v/>
          </cell>
          <cell r="AO343">
            <v>106</v>
          </cell>
          <cell r="AQ343" t="str">
            <v/>
          </cell>
          <cell r="AR343" t="str">
            <v/>
          </cell>
          <cell r="AS343" t="str">
            <v/>
          </cell>
          <cell r="AU343" t="str">
            <v/>
          </cell>
          <cell r="AV343" t="str">
            <v/>
          </cell>
          <cell r="AW343" t="str">
            <v/>
          </cell>
          <cell r="AX343" t="str">
            <v/>
          </cell>
          <cell r="AY343" t="str">
            <v/>
          </cell>
          <cell r="AZ343" t="str">
            <v/>
          </cell>
          <cell r="BA343" t="str">
            <v/>
          </cell>
          <cell r="BB343" t="str">
            <v/>
          </cell>
          <cell r="BC343" t="str">
            <v/>
          </cell>
          <cell r="BD343" t="str">
            <v/>
          </cell>
          <cell r="BE343" t="str">
            <v/>
          </cell>
          <cell r="BF343" t="str">
            <v/>
          </cell>
          <cell r="BG343" t="str">
            <v/>
          </cell>
          <cell r="BH343" t="str">
            <v/>
          </cell>
          <cell r="BI343" t="str">
            <v/>
          </cell>
          <cell r="BJ343" t="str">
            <v/>
          </cell>
        </row>
        <row r="344">
          <cell r="A344" t="str">
            <v>RBQ</v>
          </cell>
          <cell r="B344" t="str">
            <v>Q15</v>
          </cell>
          <cell r="C344" t="str">
            <v/>
          </cell>
          <cell r="D344" t="str">
            <v/>
          </cell>
          <cell r="E344" t="str">
            <v/>
          </cell>
          <cell r="F344" t="str">
            <v/>
          </cell>
          <cell r="G344" t="str">
            <v/>
          </cell>
          <cell r="H344" t="str">
            <v/>
          </cell>
          <cell r="J344" t="str">
            <v/>
          </cell>
          <cell r="K344" t="str">
            <v/>
          </cell>
          <cell r="L344" t="str">
            <v/>
          </cell>
          <cell r="M344">
            <v>698</v>
          </cell>
          <cell r="N344" t="str">
            <v/>
          </cell>
          <cell r="Q344">
            <v>1</v>
          </cell>
          <cell r="R344">
            <v>1</v>
          </cell>
          <cell r="S344" t="str">
            <v/>
          </cell>
          <cell r="X344" t="str">
            <v/>
          </cell>
          <cell r="Y344" t="str">
            <v/>
          </cell>
          <cell r="Z344" t="str">
            <v/>
          </cell>
          <cell r="AB344" t="str">
            <v/>
          </cell>
          <cell r="AD344" t="str">
            <v/>
          </cell>
          <cell r="AE344" t="str">
            <v/>
          </cell>
          <cell r="AF344" t="str">
            <v/>
          </cell>
          <cell r="AG344">
            <v>0</v>
          </cell>
          <cell r="AH344">
            <v>1.3333333333333333</v>
          </cell>
          <cell r="AI344" t="str">
            <v/>
          </cell>
          <cell r="AJ344" t="str">
            <v/>
          </cell>
          <cell r="AK344" t="str">
            <v/>
          </cell>
          <cell r="AL344" t="str">
            <v/>
          </cell>
          <cell r="AM344" t="str">
            <v/>
          </cell>
          <cell r="AN344" t="str">
            <v/>
          </cell>
          <cell r="AO344">
            <v>0</v>
          </cell>
          <cell r="AQ344" t="str">
            <v/>
          </cell>
          <cell r="AR344" t="str">
            <v/>
          </cell>
          <cell r="AS344" t="str">
            <v/>
          </cell>
          <cell r="AU344" t="str">
            <v/>
          </cell>
          <cell r="AV344" t="str">
            <v/>
          </cell>
          <cell r="AW344" t="str">
            <v/>
          </cell>
          <cell r="AX344" t="str">
            <v/>
          </cell>
          <cell r="AY344" t="str">
            <v/>
          </cell>
          <cell r="AZ344" t="str">
            <v/>
          </cell>
          <cell r="BA344" t="str">
            <v/>
          </cell>
          <cell r="BB344" t="str">
            <v/>
          </cell>
          <cell r="BC344" t="str">
            <v/>
          </cell>
          <cell r="BD344" t="str">
            <v/>
          </cell>
          <cell r="BE344" t="str">
            <v/>
          </cell>
          <cell r="BF344" t="str">
            <v/>
          </cell>
          <cell r="BG344" t="str">
            <v/>
          </cell>
          <cell r="BH344" t="str">
            <v/>
          </cell>
          <cell r="BI344" t="str">
            <v/>
          </cell>
          <cell r="BJ344" t="str">
            <v/>
          </cell>
        </row>
        <row r="345">
          <cell r="A345" t="str">
            <v>RBS</v>
          </cell>
          <cell r="B345" t="str">
            <v>Q15</v>
          </cell>
          <cell r="C345" t="str">
            <v/>
          </cell>
          <cell r="D345" t="str">
            <v/>
          </cell>
          <cell r="E345">
            <v>0.98970673917265484</v>
          </cell>
          <cell r="F345" t="str">
            <v/>
          </cell>
          <cell r="G345" t="str">
            <v/>
          </cell>
          <cell r="H345" t="str">
            <v/>
          </cell>
          <cell r="J345" t="str">
            <v/>
          </cell>
          <cell r="K345" t="str">
            <v/>
          </cell>
          <cell r="L345" t="str">
            <v/>
          </cell>
          <cell r="M345">
            <v>1789</v>
          </cell>
          <cell r="N345" t="str">
            <v/>
          </cell>
          <cell r="Q345">
            <v>1</v>
          </cell>
          <cell r="R345">
            <v>1</v>
          </cell>
          <cell r="S345" t="str">
            <v/>
          </cell>
          <cell r="X345" t="str">
            <v/>
          </cell>
          <cell r="Y345" t="str">
            <v/>
          </cell>
          <cell r="Z345" t="str">
            <v/>
          </cell>
          <cell r="AB345" t="str">
            <v/>
          </cell>
          <cell r="AD345" t="str">
            <v/>
          </cell>
          <cell r="AE345" t="str">
            <v/>
          </cell>
          <cell r="AF345" t="str">
            <v/>
          </cell>
          <cell r="AG345">
            <v>0</v>
          </cell>
          <cell r="AH345">
            <v>0.66666666666666663</v>
          </cell>
          <cell r="AI345" t="str">
            <v/>
          </cell>
          <cell r="AJ345" t="str">
            <v/>
          </cell>
          <cell r="AK345" t="str">
            <v/>
          </cell>
          <cell r="AL345" t="str">
            <v/>
          </cell>
          <cell r="AM345" t="str">
            <v/>
          </cell>
          <cell r="AN345" t="str">
            <v/>
          </cell>
          <cell r="AO345">
            <v>1</v>
          </cell>
          <cell r="AQ345" t="str">
            <v/>
          </cell>
          <cell r="AR345" t="str">
            <v/>
          </cell>
          <cell r="AS345" t="str">
            <v/>
          </cell>
          <cell r="AU345" t="str">
            <v/>
          </cell>
          <cell r="AV345" t="str">
            <v/>
          </cell>
          <cell r="AW345" t="str">
            <v/>
          </cell>
          <cell r="AX345" t="str">
            <v/>
          </cell>
          <cell r="AY345" t="str">
            <v/>
          </cell>
          <cell r="AZ345" t="str">
            <v/>
          </cell>
          <cell r="BA345" t="str">
            <v/>
          </cell>
          <cell r="BB345" t="str">
            <v/>
          </cell>
          <cell r="BC345" t="str">
            <v/>
          </cell>
          <cell r="BD345" t="str">
            <v/>
          </cell>
          <cell r="BE345" t="str">
            <v/>
          </cell>
          <cell r="BF345" t="str">
            <v/>
          </cell>
          <cell r="BG345" t="str">
            <v/>
          </cell>
          <cell r="BH345" t="str">
            <v/>
          </cell>
          <cell r="BI345" t="str">
            <v/>
          </cell>
          <cell r="BJ345" t="str">
            <v/>
          </cell>
        </row>
        <row r="346">
          <cell r="A346" t="str">
            <v>RBT</v>
          </cell>
          <cell r="B346" t="str">
            <v>Q15</v>
          </cell>
          <cell r="C346" t="str">
            <v/>
          </cell>
          <cell r="D346" t="str">
            <v/>
          </cell>
          <cell r="E346">
            <v>0.98315488936473949</v>
          </cell>
          <cell r="F346" t="str">
            <v/>
          </cell>
          <cell r="G346" t="str">
            <v/>
          </cell>
          <cell r="H346" t="str">
            <v/>
          </cell>
          <cell r="J346" t="str">
            <v/>
          </cell>
          <cell r="K346" t="str">
            <v/>
          </cell>
          <cell r="L346" t="str">
            <v/>
          </cell>
          <cell r="M346">
            <v>3170</v>
          </cell>
          <cell r="N346" t="str">
            <v/>
          </cell>
          <cell r="Q346">
            <v>1</v>
          </cell>
          <cell r="R346">
            <v>0.99925650557620815</v>
          </cell>
          <cell r="S346" t="str">
            <v/>
          </cell>
          <cell r="X346" t="str">
            <v/>
          </cell>
          <cell r="Y346" t="str">
            <v/>
          </cell>
          <cell r="Z346" t="str">
            <v/>
          </cell>
          <cell r="AB346">
            <v>1</v>
          </cell>
          <cell r="AD346" t="str">
            <v/>
          </cell>
          <cell r="AE346" t="str">
            <v/>
          </cell>
          <cell r="AF346" t="str">
            <v/>
          </cell>
          <cell r="AG346">
            <v>1.098901098901099E-2</v>
          </cell>
          <cell r="AH346">
            <v>3</v>
          </cell>
          <cell r="AI346" t="str">
            <v/>
          </cell>
          <cell r="AJ346" t="str">
            <v/>
          </cell>
          <cell r="AK346" t="str">
            <v/>
          </cell>
          <cell r="AL346" t="str">
            <v/>
          </cell>
          <cell r="AM346" t="str">
            <v/>
          </cell>
          <cell r="AN346" t="str">
            <v/>
          </cell>
          <cell r="AO346">
            <v>32</v>
          </cell>
          <cell r="AQ346" t="str">
            <v/>
          </cell>
          <cell r="AR346" t="str">
            <v/>
          </cell>
          <cell r="AS346" t="str">
            <v/>
          </cell>
          <cell r="AU346" t="str">
            <v/>
          </cell>
          <cell r="AV346" t="str">
            <v/>
          </cell>
          <cell r="AW346" t="str">
            <v/>
          </cell>
          <cell r="AX346" t="str">
            <v/>
          </cell>
          <cell r="AY346" t="str">
            <v/>
          </cell>
          <cell r="AZ346" t="str">
            <v/>
          </cell>
          <cell r="BA346" t="str">
            <v/>
          </cell>
          <cell r="BB346" t="str">
            <v/>
          </cell>
          <cell r="BC346" t="str">
            <v/>
          </cell>
          <cell r="BD346" t="str">
            <v/>
          </cell>
          <cell r="BE346" t="str">
            <v/>
          </cell>
          <cell r="BF346" t="str">
            <v/>
          </cell>
          <cell r="BG346" t="str">
            <v/>
          </cell>
          <cell r="BH346" t="str">
            <v/>
          </cell>
          <cell r="BI346" t="str">
            <v/>
          </cell>
          <cell r="BJ346" t="str">
            <v/>
          </cell>
        </row>
        <row r="347">
          <cell r="A347" t="str">
            <v>RBV</v>
          </cell>
          <cell r="B347" t="str">
            <v>Q14</v>
          </cell>
          <cell r="C347" t="str">
            <v/>
          </cell>
          <cell r="D347" t="str">
            <v/>
          </cell>
          <cell r="E347" t="str">
            <v/>
          </cell>
          <cell r="F347" t="str">
            <v/>
          </cell>
          <cell r="G347" t="str">
            <v/>
          </cell>
          <cell r="H347" t="str">
            <v/>
          </cell>
          <cell r="J347" t="str">
            <v/>
          </cell>
          <cell r="K347" t="str">
            <v/>
          </cell>
          <cell r="L347" t="str">
            <v/>
          </cell>
          <cell r="M347">
            <v>210</v>
          </cell>
          <cell r="N347" t="str">
            <v/>
          </cell>
          <cell r="Q347">
            <v>1</v>
          </cell>
          <cell r="R347" t="str">
            <v/>
          </cell>
          <cell r="S347" t="str">
            <v/>
          </cell>
          <cell r="X347" t="str">
            <v/>
          </cell>
          <cell r="Y347" t="str">
            <v/>
          </cell>
          <cell r="Z347" t="str">
            <v/>
          </cell>
          <cell r="AB347" t="str">
            <v/>
          </cell>
          <cell r="AD347" t="str">
            <v/>
          </cell>
          <cell r="AE347" t="str">
            <v/>
          </cell>
          <cell r="AF347" t="str">
            <v/>
          </cell>
          <cell r="AG347">
            <v>0</v>
          </cell>
          <cell r="AH347">
            <v>1</v>
          </cell>
          <cell r="AI347" t="str">
            <v/>
          </cell>
          <cell r="AJ347" t="str">
            <v/>
          </cell>
          <cell r="AK347" t="str">
            <v/>
          </cell>
          <cell r="AL347" t="str">
            <v/>
          </cell>
          <cell r="AM347" t="str">
            <v/>
          </cell>
          <cell r="AN347" t="str">
            <v/>
          </cell>
          <cell r="AO347">
            <v>10</v>
          </cell>
          <cell r="AQ347" t="str">
            <v/>
          </cell>
          <cell r="AR347" t="str">
            <v/>
          </cell>
          <cell r="AS347" t="str">
            <v/>
          </cell>
          <cell r="AU347" t="str">
            <v/>
          </cell>
          <cell r="AV347" t="str">
            <v/>
          </cell>
          <cell r="AW347" t="str">
            <v/>
          </cell>
          <cell r="AX347" t="str">
            <v/>
          </cell>
          <cell r="AY347" t="str">
            <v/>
          </cell>
          <cell r="AZ347" t="str">
            <v/>
          </cell>
          <cell r="BA347" t="str">
            <v/>
          </cell>
          <cell r="BB347" t="str">
            <v/>
          </cell>
          <cell r="BC347" t="str">
            <v/>
          </cell>
          <cell r="BD347" t="str">
            <v/>
          </cell>
          <cell r="BE347" t="str">
            <v/>
          </cell>
          <cell r="BF347" t="str">
            <v/>
          </cell>
          <cell r="BG347" t="str">
            <v/>
          </cell>
          <cell r="BH347" t="str">
            <v/>
          </cell>
          <cell r="BI347" t="str">
            <v/>
          </cell>
          <cell r="BJ347" t="str">
            <v/>
          </cell>
        </row>
        <row r="348">
          <cell r="A348" t="str">
            <v>RBX</v>
          </cell>
          <cell r="B348" t="str">
            <v>Q24</v>
          </cell>
          <cell r="C348">
            <v>0.7542115437724386</v>
          </cell>
          <cell r="D348">
            <v>0.92793481028775149</v>
          </cell>
          <cell r="E348" t="str">
            <v/>
          </cell>
          <cell r="F348" t="str">
            <v/>
          </cell>
          <cell r="G348" t="str">
            <v/>
          </cell>
          <cell r="H348" t="str">
            <v/>
          </cell>
          <cell r="J348" t="str">
            <v/>
          </cell>
          <cell r="K348" t="str">
            <v/>
          </cell>
          <cell r="L348" t="str">
            <v/>
          </cell>
          <cell r="M348" t="str">
            <v/>
          </cell>
          <cell r="N348" t="str">
            <v/>
          </cell>
          <cell r="Q348" t="str">
            <v/>
          </cell>
          <cell r="R348" t="str">
            <v/>
          </cell>
          <cell r="S348" t="str">
            <v/>
          </cell>
          <cell r="X348" t="str">
            <v/>
          </cell>
          <cell r="Y348" t="str">
            <v/>
          </cell>
          <cell r="Z348" t="str">
            <v/>
          </cell>
          <cell r="AB348" t="str">
            <v/>
          </cell>
          <cell r="AD348" t="str">
            <v/>
          </cell>
          <cell r="AE348" t="str">
            <v/>
          </cell>
          <cell r="AF348" t="str">
            <v/>
          </cell>
          <cell r="AG348" t="str">
            <v/>
          </cell>
          <cell r="AH348" t="str">
            <v/>
          </cell>
          <cell r="AI348" t="str">
            <v/>
          </cell>
          <cell r="AJ348" t="str">
            <v/>
          </cell>
          <cell r="AK348" t="str">
            <v/>
          </cell>
          <cell r="AL348" t="str">
            <v/>
          </cell>
          <cell r="AM348" t="str">
            <v/>
          </cell>
          <cell r="AN348" t="str">
            <v/>
          </cell>
          <cell r="AO348">
            <v>3</v>
          </cell>
          <cell r="AQ348" t="str">
            <v/>
          </cell>
          <cell r="AR348" t="str">
            <v/>
          </cell>
          <cell r="AS348" t="str">
            <v/>
          </cell>
          <cell r="AU348" t="str">
            <v/>
          </cell>
          <cell r="AV348" t="str">
            <v/>
          </cell>
          <cell r="AW348" t="str">
            <v/>
          </cell>
          <cell r="AX348" t="str">
            <v/>
          </cell>
          <cell r="AY348" t="str">
            <v/>
          </cell>
          <cell r="AZ348" t="str">
            <v/>
          </cell>
          <cell r="BA348" t="str">
            <v/>
          </cell>
          <cell r="BB348" t="str">
            <v/>
          </cell>
          <cell r="BC348" t="str">
            <v/>
          </cell>
          <cell r="BD348" t="str">
            <v/>
          </cell>
          <cell r="BE348" t="str">
            <v/>
          </cell>
          <cell r="BF348" t="str">
            <v/>
          </cell>
          <cell r="BG348" t="str">
            <v/>
          </cell>
          <cell r="BH348" t="str">
            <v/>
          </cell>
          <cell r="BI348" t="str">
            <v/>
          </cell>
          <cell r="BJ348" t="str">
            <v/>
          </cell>
        </row>
        <row r="349">
          <cell r="A349" t="str">
            <v>RBZ</v>
          </cell>
          <cell r="B349" t="str">
            <v>Q21</v>
          </cell>
          <cell r="C349" t="str">
            <v/>
          </cell>
          <cell r="D349" t="str">
            <v/>
          </cell>
          <cell r="E349">
            <v>0.97549668874172191</v>
          </cell>
          <cell r="F349" t="str">
            <v/>
          </cell>
          <cell r="G349" t="str">
            <v/>
          </cell>
          <cell r="H349" t="str">
            <v/>
          </cell>
          <cell r="J349" t="str">
            <v/>
          </cell>
          <cell r="K349" t="str">
            <v/>
          </cell>
          <cell r="L349" t="str">
            <v/>
          </cell>
          <cell r="M349">
            <v>2398</v>
          </cell>
          <cell r="N349" t="str">
            <v/>
          </cell>
          <cell r="Q349">
            <v>1</v>
          </cell>
          <cell r="R349">
            <v>1</v>
          </cell>
          <cell r="S349" t="str">
            <v/>
          </cell>
          <cell r="X349" t="str">
            <v/>
          </cell>
          <cell r="Y349" t="str">
            <v/>
          </cell>
          <cell r="Z349" t="str">
            <v/>
          </cell>
          <cell r="AB349">
            <v>1</v>
          </cell>
          <cell r="AD349" t="str">
            <v/>
          </cell>
          <cell r="AE349" t="str">
            <v/>
          </cell>
          <cell r="AF349" t="str">
            <v/>
          </cell>
          <cell r="AG349">
            <v>2.9930928626247123E-2</v>
          </cell>
          <cell r="AH349">
            <v>2</v>
          </cell>
          <cell r="AI349" t="str">
            <v/>
          </cell>
          <cell r="AJ349" t="str">
            <v/>
          </cell>
          <cell r="AK349" t="str">
            <v/>
          </cell>
          <cell r="AL349" t="str">
            <v/>
          </cell>
          <cell r="AM349" t="str">
            <v/>
          </cell>
          <cell r="AN349" t="str">
            <v/>
          </cell>
          <cell r="AO349">
            <v>-7961</v>
          </cell>
          <cell r="AQ349" t="str">
            <v/>
          </cell>
          <cell r="AR349" t="str">
            <v/>
          </cell>
          <cell r="AS349" t="str">
            <v/>
          </cell>
          <cell r="AU349" t="str">
            <v/>
          </cell>
          <cell r="AV349" t="str">
            <v/>
          </cell>
          <cell r="AW349" t="str">
            <v/>
          </cell>
          <cell r="AX349" t="str">
            <v/>
          </cell>
          <cell r="AY349" t="str">
            <v/>
          </cell>
          <cell r="AZ349" t="str">
            <v/>
          </cell>
          <cell r="BA349" t="str">
            <v/>
          </cell>
          <cell r="BB349" t="str">
            <v/>
          </cell>
          <cell r="BC349" t="str">
            <v/>
          </cell>
          <cell r="BD349" t="str">
            <v/>
          </cell>
          <cell r="BE349" t="str">
            <v/>
          </cell>
          <cell r="BF349" t="str">
            <v/>
          </cell>
          <cell r="BG349" t="str">
            <v/>
          </cell>
          <cell r="BH349" t="str">
            <v/>
          </cell>
          <cell r="BI349" t="str">
            <v/>
          </cell>
          <cell r="BJ349" t="str">
            <v/>
          </cell>
        </row>
        <row r="350">
          <cell r="A350" t="str">
            <v>RC1</v>
          </cell>
          <cell r="B350" t="str">
            <v>Q02</v>
          </cell>
          <cell r="C350" t="str">
            <v/>
          </cell>
          <cell r="D350" t="str">
            <v/>
          </cell>
          <cell r="E350">
            <v>0.98814033931806955</v>
          </cell>
          <cell r="F350" t="str">
            <v/>
          </cell>
          <cell r="G350" t="str">
            <v/>
          </cell>
          <cell r="H350" t="str">
            <v/>
          </cell>
          <cell r="J350" t="str">
            <v/>
          </cell>
          <cell r="K350" t="str">
            <v/>
          </cell>
          <cell r="L350" t="str">
            <v/>
          </cell>
          <cell r="M350">
            <v>3877</v>
          </cell>
          <cell r="N350" t="str">
            <v/>
          </cell>
          <cell r="Q350">
            <v>1</v>
          </cell>
          <cell r="R350">
            <v>1</v>
          </cell>
          <cell r="S350" t="str">
            <v/>
          </cell>
          <cell r="X350" t="str">
            <v/>
          </cell>
          <cell r="Y350" t="str">
            <v/>
          </cell>
          <cell r="Z350" t="str">
            <v/>
          </cell>
          <cell r="AB350">
            <v>1</v>
          </cell>
          <cell r="AD350" t="str">
            <v/>
          </cell>
          <cell r="AE350" t="str">
            <v/>
          </cell>
          <cell r="AF350" t="str">
            <v/>
          </cell>
          <cell r="AG350">
            <v>1.872871736662883E-2</v>
          </cell>
          <cell r="AH350">
            <v>2.3333333333333335</v>
          </cell>
          <cell r="AI350" t="str">
            <v/>
          </cell>
          <cell r="AJ350" t="str">
            <v/>
          </cell>
          <cell r="AK350" t="str">
            <v/>
          </cell>
          <cell r="AL350" t="str">
            <v/>
          </cell>
          <cell r="AM350" t="str">
            <v/>
          </cell>
          <cell r="AN350" t="str">
            <v/>
          </cell>
          <cell r="AO350">
            <v>-11887</v>
          </cell>
          <cell r="AQ350" t="str">
            <v/>
          </cell>
          <cell r="AR350" t="str">
            <v/>
          </cell>
          <cell r="AS350" t="str">
            <v/>
          </cell>
          <cell r="AU350" t="str">
            <v/>
          </cell>
          <cell r="AV350" t="str">
            <v/>
          </cell>
          <cell r="AW350" t="str">
            <v/>
          </cell>
          <cell r="AX350" t="str">
            <v/>
          </cell>
          <cell r="AY350" t="str">
            <v/>
          </cell>
          <cell r="AZ350" t="str">
            <v/>
          </cell>
          <cell r="BA350" t="str">
            <v/>
          </cell>
          <cell r="BB350" t="str">
            <v/>
          </cell>
          <cell r="BC350" t="str">
            <v/>
          </cell>
          <cell r="BD350" t="str">
            <v/>
          </cell>
          <cell r="BE350" t="str">
            <v/>
          </cell>
          <cell r="BF350" t="str">
            <v/>
          </cell>
          <cell r="BG350" t="str">
            <v/>
          </cell>
          <cell r="BH350" t="str">
            <v/>
          </cell>
          <cell r="BI350" t="str">
            <v/>
          </cell>
          <cell r="BJ350" t="str">
            <v/>
          </cell>
        </row>
        <row r="351">
          <cell r="A351" t="str">
            <v>RC3</v>
          </cell>
          <cell r="B351" t="str">
            <v>Q04</v>
          </cell>
          <cell r="C351" t="str">
            <v/>
          </cell>
          <cell r="D351" t="str">
            <v/>
          </cell>
          <cell r="E351">
            <v>0.97950559898584411</v>
          </cell>
          <cell r="F351" t="str">
            <v/>
          </cell>
          <cell r="G351" t="str">
            <v/>
          </cell>
          <cell r="H351" t="str">
            <v/>
          </cell>
          <cell r="J351" t="str">
            <v/>
          </cell>
          <cell r="K351" t="str">
            <v/>
          </cell>
          <cell r="L351" t="str">
            <v/>
          </cell>
          <cell r="M351">
            <v>2838</v>
          </cell>
          <cell r="N351" t="str">
            <v/>
          </cell>
          <cell r="Q351">
            <v>1</v>
          </cell>
          <cell r="R351">
            <v>1</v>
          </cell>
          <cell r="S351" t="str">
            <v/>
          </cell>
          <cell r="X351" t="str">
            <v/>
          </cell>
          <cell r="Y351" t="str">
            <v/>
          </cell>
          <cell r="Z351" t="str">
            <v/>
          </cell>
          <cell r="AB351">
            <v>0.9623655913978495</v>
          </cell>
          <cell r="AD351" t="str">
            <v/>
          </cell>
          <cell r="AE351" t="str">
            <v/>
          </cell>
          <cell r="AF351" t="str">
            <v/>
          </cell>
          <cell r="AG351">
            <v>1.3871374527112233E-2</v>
          </cell>
          <cell r="AH351">
            <v>4.666666666666667</v>
          </cell>
          <cell r="AI351" t="str">
            <v/>
          </cell>
          <cell r="AJ351" t="str">
            <v/>
          </cell>
          <cell r="AK351" t="str">
            <v/>
          </cell>
          <cell r="AL351" t="str">
            <v/>
          </cell>
          <cell r="AM351" t="str">
            <v/>
          </cell>
          <cell r="AN351" t="str">
            <v/>
          </cell>
          <cell r="AO351">
            <v>1059</v>
          </cell>
          <cell r="AQ351" t="str">
            <v/>
          </cell>
          <cell r="AR351" t="str">
            <v/>
          </cell>
          <cell r="AS351" t="str">
            <v/>
          </cell>
          <cell r="AU351" t="str">
            <v/>
          </cell>
          <cell r="AV351" t="str">
            <v/>
          </cell>
          <cell r="AW351" t="str">
            <v/>
          </cell>
          <cell r="AX351" t="str">
            <v/>
          </cell>
          <cell r="AY351" t="str">
            <v/>
          </cell>
          <cell r="AZ351" t="str">
            <v/>
          </cell>
          <cell r="BA351" t="str">
            <v/>
          </cell>
          <cell r="BB351" t="str">
            <v/>
          </cell>
          <cell r="BC351" t="str">
            <v/>
          </cell>
          <cell r="BD351" t="str">
            <v/>
          </cell>
          <cell r="BE351" t="str">
            <v/>
          </cell>
          <cell r="BF351" t="str">
            <v/>
          </cell>
          <cell r="BG351" t="str">
            <v/>
          </cell>
          <cell r="BH351" t="str">
            <v/>
          </cell>
          <cell r="BI351" t="str">
            <v/>
          </cell>
          <cell r="BJ351" t="str">
            <v/>
          </cell>
        </row>
        <row r="352">
          <cell r="A352" t="str">
            <v>RC9</v>
          </cell>
          <cell r="B352" t="str">
            <v>Q02</v>
          </cell>
          <cell r="C352" t="str">
            <v/>
          </cell>
          <cell r="D352" t="str">
            <v/>
          </cell>
          <cell r="E352">
            <v>0.8953404152583293</v>
          </cell>
          <cell r="F352" t="str">
            <v/>
          </cell>
          <cell r="G352" t="str">
            <v/>
          </cell>
          <cell r="H352" t="str">
            <v/>
          </cell>
          <cell r="J352" t="str">
            <v/>
          </cell>
          <cell r="K352" t="str">
            <v/>
          </cell>
          <cell r="L352" t="str">
            <v/>
          </cell>
          <cell r="M352">
            <v>4206</v>
          </cell>
          <cell r="N352" t="str">
            <v/>
          </cell>
          <cell r="Q352">
            <v>1</v>
          </cell>
          <cell r="R352">
            <v>1</v>
          </cell>
          <cell r="S352" t="str">
            <v/>
          </cell>
          <cell r="X352" t="str">
            <v/>
          </cell>
          <cell r="Y352" t="str">
            <v/>
          </cell>
          <cell r="Z352" t="str">
            <v/>
          </cell>
          <cell r="AB352">
            <v>1</v>
          </cell>
          <cell r="AD352" t="str">
            <v/>
          </cell>
          <cell r="AE352" t="str">
            <v/>
          </cell>
          <cell r="AF352" t="str">
            <v/>
          </cell>
          <cell r="AG352">
            <v>4.3084877208099955E-2</v>
          </cell>
          <cell r="AH352">
            <v>1.6666666666666667</v>
          </cell>
          <cell r="AI352" t="str">
            <v/>
          </cell>
          <cell r="AJ352" t="str">
            <v/>
          </cell>
          <cell r="AK352" t="str">
            <v/>
          </cell>
          <cell r="AL352" t="str">
            <v/>
          </cell>
          <cell r="AM352" t="str">
            <v/>
          </cell>
          <cell r="AN352" t="str">
            <v/>
          </cell>
          <cell r="AO352">
            <v>396</v>
          </cell>
          <cell r="AQ352" t="str">
            <v/>
          </cell>
          <cell r="AR352" t="str">
            <v/>
          </cell>
          <cell r="AS352" t="str">
            <v/>
          </cell>
          <cell r="AU352" t="str">
            <v/>
          </cell>
          <cell r="AV352" t="str">
            <v/>
          </cell>
          <cell r="AW352" t="str">
            <v/>
          </cell>
          <cell r="AX352" t="str">
            <v/>
          </cell>
          <cell r="AY352" t="str">
            <v/>
          </cell>
          <cell r="AZ352" t="str">
            <v/>
          </cell>
          <cell r="BA352" t="str">
            <v/>
          </cell>
          <cell r="BB352" t="str">
            <v/>
          </cell>
          <cell r="BC352" t="str">
            <v/>
          </cell>
          <cell r="BD352" t="str">
            <v/>
          </cell>
          <cell r="BE352" t="str">
            <v/>
          </cell>
          <cell r="BF352" t="str">
            <v/>
          </cell>
          <cell r="BG352" t="str">
            <v/>
          </cell>
          <cell r="BH352" t="str">
            <v/>
          </cell>
          <cell r="BI352" t="str">
            <v/>
          </cell>
          <cell r="BJ352" t="str">
            <v/>
          </cell>
        </row>
        <row r="353">
          <cell r="A353" t="str">
            <v>RCB</v>
          </cell>
          <cell r="B353" t="str">
            <v>Q11</v>
          </cell>
          <cell r="C353" t="str">
            <v/>
          </cell>
          <cell r="D353" t="str">
            <v/>
          </cell>
          <cell r="E353">
            <v>0.98443052970045697</v>
          </cell>
          <cell r="F353" t="str">
            <v/>
          </cell>
          <cell r="G353" t="str">
            <v/>
          </cell>
          <cell r="H353" t="str">
            <v/>
          </cell>
          <cell r="J353" t="str">
            <v/>
          </cell>
          <cell r="K353" t="str">
            <v/>
          </cell>
          <cell r="L353" t="str">
            <v/>
          </cell>
          <cell r="M353">
            <v>4738</v>
          </cell>
          <cell r="N353" t="str">
            <v/>
          </cell>
          <cell r="Q353">
            <v>1</v>
          </cell>
          <cell r="R353">
            <v>1</v>
          </cell>
          <cell r="S353" t="str">
            <v/>
          </cell>
          <cell r="X353" t="str">
            <v/>
          </cell>
          <cell r="Y353" t="str">
            <v/>
          </cell>
          <cell r="Z353" t="str">
            <v/>
          </cell>
          <cell r="AB353">
            <v>1</v>
          </cell>
          <cell r="AD353" t="str">
            <v/>
          </cell>
          <cell r="AE353" t="str">
            <v/>
          </cell>
          <cell r="AF353" t="str">
            <v/>
          </cell>
          <cell r="AG353">
            <v>2.4082116067903673E-2</v>
          </cell>
          <cell r="AH353">
            <v>2.6666666666666665</v>
          </cell>
          <cell r="AI353" t="str">
            <v/>
          </cell>
          <cell r="AJ353" t="str">
            <v/>
          </cell>
          <cell r="AK353" t="str">
            <v/>
          </cell>
          <cell r="AL353" t="str">
            <v/>
          </cell>
          <cell r="AM353" t="str">
            <v/>
          </cell>
          <cell r="AN353" t="str">
            <v/>
          </cell>
          <cell r="AO353">
            <v>3</v>
          </cell>
          <cell r="AQ353" t="str">
            <v/>
          </cell>
          <cell r="AR353" t="str">
            <v/>
          </cell>
          <cell r="AS353" t="str">
            <v/>
          </cell>
          <cell r="AU353" t="str">
            <v/>
          </cell>
          <cell r="AV353" t="str">
            <v/>
          </cell>
          <cell r="AW353" t="str">
            <v/>
          </cell>
          <cell r="AX353" t="str">
            <v/>
          </cell>
          <cell r="AY353" t="str">
            <v/>
          </cell>
          <cell r="AZ353" t="str">
            <v/>
          </cell>
          <cell r="BA353" t="str">
            <v/>
          </cell>
          <cell r="BB353" t="str">
            <v/>
          </cell>
          <cell r="BC353" t="str">
            <v/>
          </cell>
          <cell r="BD353" t="str">
            <v/>
          </cell>
          <cell r="BE353" t="str">
            <v/>
          </cell>
          <cell r="BF353" t="str">
            <v/>
          </cell>
          <cell r="BG353" t="str">
            <v/>
          </cell>
          <cell r="BH353" t="str">
            <v/>
          </cell>
          <cell r="BI353" t="str">
            <v/>
          </cell>
          <cell r="BJ353" t="str">
            <v/>
          </cell>
        </row>
        <row r="354">
          <cell r="A354" t="str">
            <v>RCC</v>
          </cell>
          <cell r="B354" t="str">
            <v>Q11</v>
          </cell>
          <cell r="C354" t="str">
            <v/>
          </cell>
          <cell r="D354" t="str">
            <v/>
          </cell>
          <cell r="E354">
            <v>0.97930098405157784</v>
          </cell>
          <cell r="F354" t="str">
            <v/>
          </cell>
          <cell r="G354" t="str">
            <v/>
          </cell>
          <cell r="H354" t="str">
            <v/>
          </cell>
          <cell r="J354" t="str">
            <v/>
          </cell>
          <cell r="K354" t="str">
            <v/>
          </cell>
          <cell r="L354" t="str">
            <v/>
          </cell>
          <cell r="M354">
            <v>3390</v>
          </cell>
          <cell r="N354" t="str">
            <v/>
          </cell>
          <cell r="Q354">
            <v>0.98187311178247738</v>
          </cell>
          <cell r="R354">
            <v>0.97861635220125787</v>
          </cell>
          <cell r="S354" t="str">
            <v/>
          </cell>
          <cell r="X354" t="str">
            <v/>
          </cell>
          <cell r="Y354" t="str">
            <v/>
          </cell>
          <cell r="Z354" t="str">
            <v/>
          </cell>
          <cell r="AB354">
            <v>0.8904109589041096</v>
          </cell>
          <cell r="AD354" t="str">
            <v/>
          </cell>
          <cell r="AE354" t="str">
            <v/>
          </cell>
          <cell r="AF354" t="str">
            <v/>
          </cell>
          <cell r="AG354">
            <v>1.4143530644316398E-2</v>
          </cell>
          <cell r="AH354">
            <v>1</v>
          </cell>
          <cell r="AI354" t="str">
            <v/>
          </cell>
          <cell r="AJ354" t="str">
            <v/>
          </cell>
          <cell r="AK354" t="str">
            <v/>
          </cell>
          <cell r="AL354" t="str">
            <v/>
          </cell>
          <cell r="AM354" t="str">
            <v/>
          </cell>
          <cell r="AN354" t="str">
            <v/>
          </cell>
          <cell r="AO354">
            <v>-7292</v>
          </cell>
          <cell r="AQ354" t="str">
            <v/>
          </cell>
          <cell r="AR354" t="str">
            <v/>
          </cell>
          <cell r="AS354" t="str">
            <v/>
          </cell>
          <cell r="AU354" t="str">
            <v/>
          </cell>
          <cell r="AV354" t="str">
            <v/>
          </cell>
          <cell r="AW354" t="str">
            <v/>
          </cell>
          <cell r="AX354" t="str">
            <v/>
          </cell>
          <cell r="AY354" t="str">
            <v/>
          </cell>
          <cell r="AZ354" t="str">
            <v/>
          </cell>
          <cell r="BA354" t="str">
            <v/>
          </cell>
          <cell r="BB354" t="str">
            <v/>
          </cell>
          <cell r="BC354" t="str">
            <v/>
          </cell>
          <cell r="BD354" t="str">
            <v/>
          </cell>
          <cell r="BE354" t="str">
            <v/>
          </cell>
          <cell r="BF354" t="str">
            <v/>
          </cell>
          <cell r="BG354" t="str">
            <v/>
          </cell>
          <cell r="BH354" t="str">
            <v/>
          </cell>
          <cell r="BI354" t="str">
            <v/>
          </cell>
          <cell r="BJ354" t="str">
            <v/>
          </cell>
        </row>
        <row r="355">
          <cell r="A355" t="str">
            <v>RCD</v>
          </cell>
          <cell r="B355" t="str">
            <v>Q11</v>
          </cell>
          <cell r="C355" t="str">
            <v/>
          </cell>
          <cell r="D355" t="str">
            <v/>
          </cell>
          <cell r="E355">
            <v>0.99094202898550721</v>
          </cell>
          <cell r="F355" t="str">
            <v/>
          </cell>
          <cell r="G355" t="str">
            <v/>
          </cell>
          <cell r="H355" t="str">
            <v/>
          </cell>
          <cell r="J355" t="str">
            <v/>
          </cell>
          <cell r="K355" t="str">
            <v/>
          </cell>
          <cell r="L355" t="str">
            <v/>
          </cell>
          <cell r="M355">
            <v>2636</v>
          </cell>
          <cell r="N355" t="str">
            <v/>
          </cell>
          <cell r="Q355">
            <v>1</v>
          </cell>
          <cell r="R355">
            <v>1</v>
          </cell>
          <cell r="S355" t="str">
            <v/>
          </cell>
          <cell r="X355" t="str">
            <v/>
          </cell>
          <cell r="Y355" t="str">
            <v/>
          </cell>
          <cell r="Z355" t="str">
            <v/>
          </cell>
          <cell r="AB355">
            <v>1</v>
          </cell>
          <cell r="AD355" t="str">
            <v/>
          </cell>
          <cell r="AE355" t="str">
            <v/>
          </cell>
          <cell r="AF355" t="str">
            <v/>
          </cell>
          <cell r="AG355">
            <v>1.6372795969773299E-2</v>
          </cell>
          <cell r="AH355">
            <v>1</v>
          </cell>
          <cell r="AI355" t="str">
            <v/>
          </cell>
          <cell r="AJ355" t="str">
            <v/>
          </cell>
          <cell r="AK355" t="str">
            <v/>
          </cell>
          <cell r="AL355" t="str">
            <v/>
          </cell>
          <cell r="AM355" t="str">
            <v/>
          </cell>
          <cell r="AN355" t="str">
            <v/>
          </cell>
          <cell r="AO355" t="str">
            <v/>
          </cell>
          <cell r="AQ355" t="str">
            <v/>
          </cell>
          <cell r="AR355" t="str">
            <v/>
          </cell>
          <cell r="AS355" t="str">
            <v/>
          </cell>
          <cell r="AU355" t="str">
            <v/>
          </cell>
          <cell r="AV355" t="str">
            <v/>
          </cell>
          <cell r="AW355" t="str">
            <v/>
          </cell>
          <cell r="AX355" t="str">
            <v/>
          </cell>
          <cell r="AY355" t="str">
            <v/>
          </cell>
          <cell r="AZ355" t="str">
            <v/>
          </cell>
          <cell r="BA355" t="str">
            <v/>
          </cell>
          <cell r="BB355" t="str">
            <v/>
          </cell>
          <cell r="BC355" t="str">
            <v/>
          </cell>
          <cell r="BD355" t="str">
            <v/>
          </cell>
          <cell r="BE355" t="str">
            <v/>
          </cell>
          <cell r="BF355" t="str">
            <v/>
          </cell>
          <cell r="BG355" t="str">
            <v/>
          </cell>
          <cell r="BH355" t="str">
            <v/>
          </cell>
          <cell r="BI355" t="str">
            <v/>
          </cell>
          <cell r="BJ355" t="str">
            <v/>
          </cell>
        </row>
        <row r="356">
          <cell r="A356" t="str">
            <v>RCF</v>
          </cell>
          <cell r="B356" t="str">
            <v>Q12</v>
          </cell>
          <cell r="C356" t="str">
            <v/>
          </cell>
          <cell r="D356" t="str">
            <v/>
          </cell>
          <cell r="E356">
            <v>0.98218940052128589</v>
          </cell>
          <cell r="F356" t="str">
            <v/>
          </cell>
          <cell r="G356" t="str">
            <v/>
          </cell>
          <cell r="H356" t="str">
            <v/>
          </cell>
          <cell r="J356" t="str">
            <v/>
          </cell>
          <cell r="K356" t="str">
            <v/>
          </cell>
          <cell r="L356" t="str">
            <v/>
          </cell>
          <cell r="M356">
            <v>1583</v>
          </cell>
          <cell r="N356" t="str">
            <v/>
          </cell>
          <cell r="Q356">
            <v>1</v>
          </cell>
          <cell r="R356">
            <v>1</v>
          </cell>
          <cell r="S356" t="str">
            <v/>
          </cell>
          <cell r="X356" t="str">
            <v/>
          </cell>
          <cell r="Y356" t="str">
            <v/>
          </cell>
          <cell r="Z356" t="str">
            <v/>
          </cell>
          <cell r="AB356">
            <v>1</v>
          </cell>
          <cell r="AD356" t="str">
            <v/>
          </cell>
          <cell r="AE356" t="str">
            <v/>
          </cell>
          <cell r="AF356" t="str">
            <v/>
          </cell>
          <cell r="AG356">
            <v>2.7917364600781687E-3</v>
          </cell>
          <cell r="AH356">
            <v>1.6666666666666667</v>
          </cell>
          <cell r="AI356" t="str">
            <v/>
          </cell>
          <cell r="AJ356" t="str">
            <v/>
          </cell>
          <cell r="AK356" t="str">
            <v/>
          </cell>
          <cell r="AL356" t="str">
            <v/>
          </cell>
          <cell r="AM356" t="str">
            <v/>
          </cell>
          <cell r="AN356" t="str">
            <v/>
          </cell>
          <cell r="AO356">
            <v>4267</v>
          </cell>
          <cell r="AQ356" t="str">
            <v/>
          </cell>
          <cell r="AR356" t="str">
            <v/>
          </cell>
          <cell r="AS356" t="str">
            <v/>
          </cell>
          <cell r="AU356" t="str">
            <v/>
          </cell>
          <cell r="AV356" t="str">
            <v/>
          </cell>
          <cell r="AW356" t="str">
            <v/>
          </cell>
          <cell r="AX356" t="str">
            <v/>
          </cell>
          <cell r="AY356" t="str">
            <v/>
          </cell>
          <cell r="AZ356" t="str">
            <v/>
          </cell>
          <cell r="BA356" t="str">
            <v/>
          </cell>
          <cell r="BB356" t="str">
            <v/>
          </cell>
          <cell r="BC356" t="str">
            <v/>
          </cell>
          <cell r="BD356" t="str">
            <v/>
          </cell>
          <cell r="BE356" t="str">
            <v/>
          </cell>
          <cell r="BF356" t="str">
            <v/>
          </cell>
          <cell r="BG356" t="str">
            <v/>
          </cell>
          <cell r="BH356" t="str">
            <v/>
          </cell>
          <cell r="BI356" t="str">
            <v/>
          </cell>
          <cell r="BJ356" t="str">
            <v/>
          </cell>
        </row>
        <row r="357">
          <cell r="A357" t="str">
            <v>RCS</v>
          </cell>
          <cell r="B357" t="str">
            <v>Q24</v>
          </cell>
          <cell r="C357" t="str">
            <v/>
          </cell>
          <cell r="D357" t="str">
            <v/>
          </cell>
          <cell r="E357" t="str">
            <v/>
          </cell>
          <cell r="J357" t="str">
            <v/>
          </cell>
          <cell r="K357" t="str">
            <v/>
          </cell>
          <cell r="L357" t="str">
            <v/>
          </cell>
          <cell r="M357">
            <v>3314</v>
          </cell>
          <cell r="Q357">
            <v>1</v>
          </cell>
          <cell r="R357">
            <v>1</v>
          </cell>
          <cell r="X357" t="str">
            <v/>
          </cell>
          <cell r="Y357" t="str">
            <v/>
          </cell>
          <cell r="Z357" t="str">
            <v/>
          </cell>
          <cell r="AB357">
            <v>1</v>
          </cell>
          <cell r="AD357" t="str">
            <v/>
          </cell>
          <cell r="AE357" t="str">
            <v/>
          </cell>
          <cell r="AF357" t="str">
            <v/>
          </cell>
          <cell r="AG357">
            <v>1.2240553485896753E-2</v>
          </cell>
          <cell r="AH357">
            <v>1.6666666666666667</v>
          </cell>
          <cell r="AI357" t="str">
            <v/>
          </cell>
          <cell r="AJ357" t="str">
            <v/>
          </cell>
          <cell r="AK357" t="str">
            <v/>
          </cell>
          <cell r="AL357" t="str">
            <v/>
          </cell>
          <cell r="AM357" t="str">
            <v/>
          </cell>
          <cell r="AN357" t="str">
            <v/>
          </cell>
          <cell r="AO357">
            <v>126</v>
          </cell>
          <cell r="AS357" t="str">
            <v/>
          </cell>
          <cell r="BB357" t="str">
            <v/>
          </cell>
          <cell r="BC357" t="str">
            <v/>
          </cell>
          <cell r="BD357" t="str">
            <v/>
          </cell>
          <cell r="BE357" t="str">
            <v/>
          </cell>
          <cell r="BF357" t="str">
            <v/>
          </cell>
          <cell r="BG357" t="str">
            <v/>
          </cell>
          <cell r="BH357" t="str">
            <v/>
          </cell>
          <cell r="BI357" t="str">
            <v/>
          </cell>
          <cell r="BJ357" t="str">
            <v/>
          </cell>
        </row>
        <row r="358">
          <cell r="A358" t="str">
            <v>RCU</v>
          </cell>
          <cell r="B358" t="str">
            <v>Q23</v>
          </cell>
          <cell r="C358" t="str">
            <v/>
          </cell>
          <cell r="D358" t="str">
            <v/>
          </cell>
          <cell r="E358">
            <v>0.96726646248085757</v>
          </cell>
          <cell r="F358" t="str">
            <v/>
          </cell>
          <cell r="G358" t="str">
            <v/>
          </cell>
          <cell r="H358" t="str">
            <v/>
          </cell>
          <cell r="J358" t="str">
            <v/>
          </cell>
          <cell r="K358" t="str">
            <v/>
          </cell>
          <cell r="L358" t="str">
            <v/>
          </cell>
          <cell r="M358">
            <v>1222</v>
          </cell>
          <cell r="N358" t="str">
            <v/>
          </cell>
          <cell r="Q358">
            <v>1</v>
          </cell>
          <cell r="R358">
            <v>1</v>
          </cell>
          <cell r="S358" t="str">
            <v/>
          </cell>
          <cell r="X358" t="str">
            <v/>
          </cell>
          <cell r="Y358" t="str">
            <v/>
          </cell>
          <cell r="Z358" t="str">
            <v/>
          </cell>
          <cell r="AB358" t="str">
            <v/>
          </cell>
          <cell r="AD358" t="str">
            <v/>
          </cell>
          <cell r="AE358" t="str">
            <v/>
          </cell>
          <cell r="AF358" t="str">
            <v/>
          </cell>
          <cell r="AG358">
            <v>0</v>
          </cell>
          <cell r="AH358">
            <v>0.33333333333333331</v>
          </cell>
          <cell r="AI358" t="str">
            <v/>
          </cell>
          <cell r="AJ358" t="str">
            <v/>
          </cell>
          <cell r="AK358" t="str">
            <v/>
          </cell>
          <cell r="AL358" t="str">
            <v/>
          </cell>
          <cell r="AM358" t="str">
            <v/>
          </cell>
          <cell r="AN358" t="str">
            <v/>
          </cell>
          <cell r="AO358">
            <v>1379</v>
          </cell>
          <cell r="AQ358" t="str">
            <v/>
          </cell>
          <cell r="AR358" t="str">
            <v/>
          </cell>
          <cell r="AS358" t="str">
            <v/>
          </cell>
          <cell r="AU358" t="str">
            <v/>
          </cell>
          <cell r="AV358" t="str">
            <v/>
          </cell>
          <cell r="AW358" t="str">
            <v/>
          </cell>
          <cell r="AX358" t="str">
            <v/>
          </cell>
          <cell r="AY358" t="str">
            <v/>
          </cell>
          <cell r="AZ358" t="str">
            <v/>
          </cell>
          <cell r="BA358" t="str">
            <v/>
          </cell>
          <cell r="BB358" t="str">
            <v/>
          </cell>
          <cell r="BC358" t="str">
            <v/>
          </cell>
          <cell r="BD358" t="str">
            <v/>
          </cell>
          <cell r="BE358" t="str">
            <v/>
          </cell>
          <cell r="BF358" t="str">
            <v/>
          </cell>
          <cell r="BG358" t="str">
            <v/>
          </cell>
          <cell r="BH358" t="str">
            <v/>
          </cell>
          <cell r="BI358" t="str">
            <v/>
          </cell>
          <cell r="BJ358" t="str">
            <v/>
          </cell>
        </row>
        <row r="359">
          <cell r="A359" t="str">
            <v>RCX</v>
          </cell>
          <cell r="B359" t="str">
            <v>Q01</v>
          </cell>
          <cell r="C359" t="str">
            <v/>
          </cell>
          <cell r="D359" t="str">
            <v/>
          </cell>
          <cell r="E359">
            <v>0.97937398226886196</v>
          </cell>
          <cell r="F359" t="str">
            <v/>
          </cell>
          <cell r="G359" t="str">
            <v/>
          </cell>
          <cell r="H359" t="str">
            <v/>
          </cell>
          <cell r="J359" t="str">
            <v/>
          </cell>
          <cell r="K359" t="str">
            <v/>
          </cell>
          <cell r="L359" t="str">
            <v/>
          </cell>
          <cell r="M359">
            <v>4202</v>
          </cell>
          <cell r="N359" t="str">
            <v/>
          </cell>
          <cell r="Q359">
            <v>1</v>
          </cell>
          <cell r="R359">
            <v>1</v>
          </cell>
          <cell r="S359" t="str">
            <v/>
          </cell>
          <cell r="X359" t="str">
            <v/>
          </cell>
          <cell r="Y359" t="str">
            <v/>
          </cell>
          <cell r="Z359" t="str">
            <v/>
          </cell>
          <cell r="AB359">
            <v>0.69230769230769229</v>
          </cell>
          <cell r="AD359" t="str">
            <v/>
          </cell>
          <cell r="AE359" t="str">
            <v/>
          </cell>
          <cell r="AF359" t="str">
            <v/>
          </cell>
          <cell r="AG359">
            <v>7.2115384615384611E-3</v>
          </cell>
          <cell r="AH359">
            <v>2</v>
          </cell>
          <cell r="AI359" t="str">
            <v/>
          </cell>
          <cell r="AJ359" t="str">
            <v/>
          </cell>
          <cell r="AK359" t="str">
            <v/>
          </cell>
          <cell r="AL359" t="str">
            <v/>
          </cell>
          <cell r="AM359" t="str">
            <v/>
          </cell>
          <cell r="AN359" t="str">
            <v/>
          </cell>
          <cell r="AO359">
            <v>-10986</v>
          </cell>
          <cell r="AQ359" t="str">
            <v/>
          </cell>
          <cell r="AR359" t="str">
            <v/>
          </cell>
          <cell r="AS359" t="str">
            <v/>
          </cell>
          <cell r="AU359" t="str">
            <v/>
          </cell>
          <cell r="AV359" t="str">
            <v/>
          </cell>
          <cell r="AW359" t="str">
            <v/>
          </cell>
          <cell r="AX359" t="str">
            <v/>
          </cell>
          <cell r="AY359" t="str">
            <v/>
          </cell>
          <cell r="AZ359" t="str">
            <v/>
          </cell>
          <cell r="BA359" t="str">
            <v/>
          </cell>
          <cell r="BB359" t="str">
            <v/>
          </cell>
          <cell r="BC359" t="str">
            <v/>
          </cell>
          <cell r="BD359" t="str">
            <v/>
          </cell>
          <cell r="BE359" t="str">
            <v/>
          </cell>
          <cell r="BF359" t="str">
            <v/>
          </cell>
          <cell r="BG359" t="str">
            <v/>
          </cell>
          <cell r="BH359" t="str">
            <v/>
          </cell>
          <cell r="BI359" t="str">
            <v/>
          </cell>
          <cell r="BJ359" t="str">
            <v/>
          </cell>
        </row>
        <row r="360">
          <cell r="A360" t="str">
            <v>RD1</v>
          </cell>
          <cell r="B360" t="str">
            <v>Q20</v>
          </cell>
          <cell r="C360" t="str">
            <v/>
          </cell>
          <cell r="D360" t="str">
            <v/>
          </cell>
          <cell r="E360">
            <v>0.90524534686971236</v>
          </cell>
          <cell r="F360" t="str">
            <v/>
          </cell>
          <cell r="G360" t="str">
            <v/>
          </cell>
          <cell r="H360" t="str">
            <v/>
          </cell>
          <cell r="J360" t="str">
            <v/>
          </cell>
          <cell r="K360" t="str">
            <v/>
          </cell>
          <cell r="L360" t="str">
            <v/>
          </cell>
          <cell r="M360">
            <v>4374</v>
          </cell>
          <cell r="N360" t="str">
            <v/>
          </cell>
          <cell r="Q360">
            <v>1</v>
          </cell>
          <cell r="R360">
            <v>1</v>
          </cell>
          <cell r="S360" t="str">
            <v/>
          </cell>
          <cell r="X360" t="str">
            <v/>
          </cell>
          <cell r="Y360" t="str">
            <v/>
          </cell>
          <cell r="Z360" t="str">
            <v/>
          </cell>
          <cell r="AB360">
            <v>0.76126126126126126</v>
          </cell>
          <cell r="AD360" t="str">
            <v/>
          </cell>
          <cell r="AE360" t="str">
            <v/>
          </cell>
          <cell r="AF360" t="str">
            <v/>
          </cell>
          <cell r="AG360">
            <v>4.5994517209869024E-2</v>
          </cell>
          <cell r="AH360">
            <v>7</v>
          </cell>
          <cell r="AI360" t="str">
            <v/>
          </cell>
          <cell r="AJ360" t="str">
            <v/>
          </cell>
          <cell r="AK360" t="str">
            <v/>
          </cell>
          <cell r="AL360" t="str">
            <v/>
          </cell>
          <cell r="AM360" t="str">
            <v/>
          </cell>
          <cell r="AN360" t="str">
            <v/>
          </cell>
          <cell r="AO360">
            <v>-7338</v>
          </cell>
          <cell r="AQ360" t="str">
            <v/>
          </cell>
          <cell r="AR360" t="str">
            <v/>
          </cell>
          <cell r="AS360" t="str">
            <v/>
          </cell>
          <cell r="AU360" t="str">
            <v/>
          </cell>
          <cell r="AV360" t="str">
            <v/>
          </cell>
          <cell r="AW360" t="str">
            <v/>
          </cell>
          <cell r="AX360" t="str">
            <v/>
          </cell>
          <cell r="AY360" t="str">
            <v/>
          </cell>
          <cell r="AZ360" t="str">
            <v/>
          </cell>
          <cell r="BA360" t="str">
            <v/>
          </cell>
          <cell r="BB360" t="str">
            <v/>
          </cell>
          <cell r="BC360" t="str">
            <v/>
          </cell>
          <cell r="BD360" t="str">
            <v/>
          </cell>
          <cell r="BE360" t="str">
            <v/>
          </cell>
          <cell r="BF360" t="str">
            <v/>
          </cell>
          <cell r="BG360" t="str">
            <v/>
          </cell>
          <cell r="BH360" t="str">
            <v/>
          </cell>
          <cell r="BI360" t="str">
            <v/>
          </cell>
          <cell r="BJ360" t="str">
            <v/>
          </cell>
        </row>
        <row r="361">
          <cell r="A361" t="str">
            <v>RD3</v>
          </cell>
          <cell r="B361" t="str">
            <v>Q22</v>
          </cell>
          <cell r="C361" t="str">
            <v/>
          </cell>
          <cell r="D361" t="str">
            <v/>
          </cell>
          <cell r="E361">
            <v>0.98811349693251538</v>
          </cell>
          <cell r="F361" t="str">
            <v/>
          </cell>
          <cell r="G361" t="str">
            <v/>
          </cell>
          <cell r="H361" t="str">
            <v/>
          </cell>
          <cell r="J361" t="str">
            <v/>
          </cell>
          <cell r="K361" t="str">
            <v/>
          </cell>
          <cell r="L361" t="str">
            <v/>
          </cell>
          <cell r="M361">
            <v>1336</v>
          </cell>
          <cell r="N361" t="str">
            <v/>
          </cell>
          <cell r="Q361">
            <v>1</v>
          </cell>
          <cell r="R361">
            <v>1</v>
          </cell>
          <cell r="S361" t="str">
            <v/>
          </cell>
          <cell r="X361" t="str">
            <v/>
          </cell>
          <cell r="Y361" t="str">
            <v/>
          </cell>
          <cell r="Z361" t="str">
            <v/>
          </cell>
          <cell r="AB361">
            <v>0.97385620915032678</v>
          </cell>
          <cell r="AD361" t="str">
            <v/>
          </cell>
          <cell r="AE361" t="str">
            <v/>
          </cell>
          <cell r="AF361" t="str">
            <v/>
          </cell>
          <cell r="AG361">
            <v>4.6137339055794001E-2</v>
          </cell>
          <cell r="AH361">
            <v>2.3333333333333335</v>
          </cell>
          <cell r="AI361" t="str">
            <v/>
          </cell>
          <cell r="AJ361" t="str">
            <v/>
          </cell>
          <cell r="AK361" t="str">
            <v/>
          </cell>
          <cell r="AL361" t="str">
            <v/>
          </cell>
          <cell r="AM361" t="str">
            <v/>
          </cell>
          <cell r="AN361" t="str">
            <v/>
          </cell>
          <cell r="AO361">
            <v>0</v>
          </cell>
          <cell r="AQ361" t="str">
            <v/>
          </cell>
          <cell r="AR361" t="str">
            <v/>
          </cell>
          <cell r="AS361" t="str">
            <v/>
          </cell>
          <cell r="AU361" t="str">
            <v/>
          </cell>
          <cell r="AV361" t="str">
            <v/>
          </cell>
          <cell r="AW361" t="str">
            <v/>
          </cell>
          <cell r="AX361" t="str">
            <v/>
          </cell>
          <cell r="AY361" t="str">
            <v/>
          </cell>
          <cell r="AZ361" t="str">
            <v/>
          </cell>
          <cell r="BA361" t="str">
            <v/>
          </cell>
          <cell r="BB361" t="str">
            <v/>
          </cell>
          <cell r="BC361" t="str">
            <v/>
          </cell>
          <cell r="BD361" t="str">
            <v/>
          </cell>
          <cell r="BE361" t="str">
            <v/>
          </cell>
          <cell r="BF361" t="str">
            <v/>
          </cell>
          <cell r="BG361" t="str">
            <v/>
          </cell>
          <cell r="BH361" t="str">
            <v/>
          </cell>
          <cell r="BI361" t="str">
            <v/>
          </cell>
          <cell r="BJ361" t="str">
            <v/>
          </cell>
        </row>
        <row r="362">
          <cell r="A362" t="str">
            <v>RD7</v>
          </cell>
          <cell r="B362" t="str">
            <v>Q16</v>
          </cell>
          <cell r="C362" t="str">
            <v/>
          </cell>
          <cell r="D362" t="str">
            <v/>
          </cell>
          <cell r="E362">
            <v>0.9777426454632816</v>
          </cell>
          <cell r="F362" t="str">
            <v/>
          </cell>
          <cell r="G362" t="str">
            <v/>
          </cell>
          <cell r="H362" t="str">
            <v/>
          </cell>
          <cell r="J362" t="str">
            <v/>
          </cell>
          <cell r="K362" t="str">
            <v/>
          </cell>
          <cell r="L362" t="str">
            <v/>
          </cell>
          <cell r="M362">
            <v>4941</v>
          </cell>
          <cell r="N362" t="str">
            <v/>
          </cell>
          <cell r="Q362">
            <v>1</v>
          </cell>
          <cell r="R362">
            <v>1</v>
          </cell>
          <cell r="S362" t="str">
            <v/>
          </cell>
          <cell r="X362" t="str">
            <v/>
          </cell>
          <cell r="Y362" t="str">
            <v/>
          </cell>
          <cell r="Z362" t="str">
            <v/>
          </cell>
          <cell r="AB362">
            <v>0.81684981684981683</v>
          </cell>
          <cell r="AD362" t="str">
            <v/>
          </cell>
          <cell r="AE362" t="str">
            <v/>
          </cell>
          <cell r="AF362" t="str">
            <v/>
          </cell>
          <cell r="AG362">
            <v>1.6354208216992423E-2</v>
          </cell>
          <cell r="AH362">
            <v>5.333333333333333</v>
          </cell>
          <cell r="AI362" t="str">
            <v/>
          </cell>
          <cell r="AJ362" t="str">
            <v/>
          </cell>
          <cell r="AK362" t="str">
            <v/>
          </cell>
          <cell r="AL362" t="str">
            <v/>
          </cell>
          <cell r="AM362" t="str">
            <v/>
          </cell>
          <cell r="AN362" t="str">
            <v/>
          </cell>
          <cell r="AO362">
            <v>-3691</v>
          </cell>
          <cell r="AQ362" t="str">
            <v/>
          </cell>
          <cell r="AR362" t="str">
            <v/>
          </cell>
          <cell r="AS362" t="str">
            <v/>
          </cell>
          <cell r="AU362" t="str">
            <v/>
          </cell>
          <cell r="AV362" t="str">
            <v/>
          </cell>
          <cell r="AW362" t="str">
            <v/>
          </cell>
          <cell r="AX362" t="str">
            <v/>
          </cell>
          <cell r="AY362" t="str">
            <v/>
          </cell>
          <cell r="AZ362" t="str">
            <v/>
          </cell>
          <cell r="BA362" t="str">
            <v/>
          </cell>
          <cell r="BB362" t="str">
            <v/>
          </cell>
          <cell r="BC362" t="str">
            <v/>
          </cell>
          <cell r="BD362" t="str">
            <v/>
          </cell>
          <cell r="BE362" t="str">
            <v/>
          </cell>
          <cell r="BF362" t="str">
            <v/>
          </cell>
          <cell r="BG362" t="str">
            <v/>
          </cell>
          <cell r="BH362" t="str">
            <v/>
          </cell>
          <cell r="BI362" t="str">
            <v/>
          </cell>
          <cell r="BJ362" t="str">
            <v/>
          </cell>
        </row>
        <row r="363">
          <cell r="A363" t="str">
            <v>RD8</v>
          </cell>
          <cell r="B363" t="str">
            <v>Q16</v>
          </cell>
          <cell r="C363" t="str">
            <v/>
          </cell>
          <cell r="D363" t="str">
            <v/>
          </cell>
          <cell r="E363">
            <v>0.96711124583207031</v>
          </cell>
          <cell r="F363" t="str">
            <v/>
          </cell>
          <cell r="G363" t="str">
            <v/>
          </cell>
          <cell r="H363" t="str">
            <v/>
          </cell>
          <cell r="J363" t="str">
            <v/>
          </cell>
          <cell r="K363" t="str">
            <v/>
          </cell>
          <cell r="L363" t="str">
            <v/>
          </cell>
          <cell r="M363">
            <v>1911</v>
          </cell>
          <cell r="N363" t="str">
            <v/>
          </cell>
          <cell r="Q363">
            <v>1</v>
          </cell>
          <cell r="R363">
            <v>1</v>
          </cell>
          <cell r="S363" t="str">
            <v/>
          </cell>
          <cell r="X363" t="str">
            <v/>
          </cell>
          <cell r="Y363" t="str">
            <v/>
          </cell>
          <cell r="Z363" t="str">
            <v/>
          </cell>
          <cell r="AB363">
            <v>1</v>
          </cell>
          <cell r="AD363" t="str">
            <v/>
          </cell>
          <cell r="AE363" t="str">
            <v/>
          </cell>
          <cell r="AF363" t="str">
            <v/>
          </cell>
          <cell r="AG363">
            <v>2.5669033315128344E-2</v>
          </cell>
          <cell r="AH363">
            <v>2</v>
          </cell>
          <cell r="AI363" t="str">
            <v/>
          </cell>
          <cell r="AJ363" t="str">
            <v/>
          </cell>
          <cell r="AK363" t="str">
            <v/>
          </cell>
          <cell r="AL363" t="str">
            <v/>
          </cell>
          <cell r="AM363" t="str">
            <v/>
          </cell>
          <cell r="AN363" t="str">
            <v/>
          </cell>
          <cell r="AO363">
            <v>374</v>
          </cell>
          <cell r="AQ363" t="str">
            <v/>
          </cell>
          <cell r="AR363" t="str">
            <v/>
          </cell>
          <cell r="AS363" t="str">
            <v/>
          </cell>
          <cell r="AU363" t="str">
            <v/>
          </cell>
          <cell r="AV363" t="str">
            <v/>
          </cell>
          <cell r="AW363" t="str">
            <v/>
          </cell>
          <cell r="AX363" t="str">
            <v/>
          </cell>
          <cell r="AY363" t="str">
            <v/>
          </cell>
          <cell r="AZ363" t="str">
            <v/>
          </cell>
          <cell r="BA363" t="str">
            <v/>
          </cell>
          <cell r="BB363" t="str">
            <v/>
          </cell>
          <cell r="BC363" t="str">
            <v/>
          </cell>
          <cell r="BD363" t="str">
            <v/>
          </cell>
          <cell r="BE363" t="str">
            <v/>
          </cell>
          <cell r="BF363" t="str">
            <v/>
          </cell>
          <cell r="BG363" t="str">
            <v/>
          </cell>
          <cell r="BH363" t="str">
            <v/>
          </cell>
          <cell r="BI363" t="str">
            <v/>
          </cell>
          <cell r="BJ363" t="str">
            <v/>
          </cell>
        </row>
        <row r="364">
          <cell r="A364" t="str">
            <v>RD9</v>
          </cell>
          <cell r="B364" t="str">
            <v>Q16</v>
          </cell>
          <cell r="C364" t="str">
            <v/>
          </cell>
          <cell r="D364" t="str">
            <v/>
          </cell>
          <cell r="E364" t="str">
            <v/>
          </cell>
          <cell r="J364" t="str">
            <v/>
          </cell>
          <cell r="K364" t="str">
            <v/>
          </cell>
          <cell r="L364" t="str">
            <v/>
          </cell>
          <cell r="M364" t="str">
            <v/>
          </cell>
          <cell r="Q364" t="str">
            <v/>
          </cell>
          <cell r="R364" t="str">
            <v/>
          </cell>
          <cell r="X364" t="str">
            <v/>
          </cell>
          <cell r="Y364" t="str">
            <v/>
          </cell>
          <cell r="Z364" t="str">
            <v/>
          </cell>
          <cell r="AB364" t="str">
            <v/>
          </cell>
          <cell r="AD364" t="str">
            <v/>
          </cell>
          <cell r="AE364" t="str">
            <v/>
          </cell>
          <cell r="AF364" t="str">
            <v/>
          </cell>
          <cell r="AG364">
            <v>0</v>
          </cell>
          <cell r="AH364" t="str">
            <v/>
          </cell>
          <cell r="AI364" t="str">
            <v/>
          </cell>
          <cell r="AJ364" t="str">
            <v/>
          </cell>
          <cell r="AK364" t="str">
            <v/>
          </cell>
          <cell r="AL364" t="str">
            <v/>
          </cell>
          <cell r="AM364" t="str">
            <v/>
          </cell>
          <cell r="AN364" t="str">
            <v/>
          </cell>
          <cell r="AO364" t="str">
            <v/>
          </cell>
          <cell r="AS364" t="str">
            <v/>
          </cell>
          <cell r="BB364" t="str">
            <v/>
          </cell>
          <cell r="BC364" t="str">
            <v/>
          </cell>
          <cell r="BD364" t="str">
            <v/>
          </cell>
          <cell r="BE364" t="str">
            <v/>
          </cell>
          <cell r="BF364" t="str">
            <v/>
          </cell>
          <cell r="BG364" t="str">
            <v/>
          </cell>
          <cell r="BH364" t="str">
            <v/>
          </cell>
          <cell r="BI364" t="str">
            <v/>
          </cell>
          <cell r="BJ364" t="str">
            <v/>
          </cell>
        </row>
        <row r="365">
          <cell r="A365" t="str">
            <v>RDD</v>
          </cell>
          <cell r="B365" t="str">
            <v>Q03</v>
          </cell>
          <cell r="C365" t="str">
            <v/>
          </cell>
          <cell r="D365" t="str">
            <v/>
          </cell>
          <cell r="E365">
            <v>0.9788249328959141</v>
          </cell>
          <cell r="F365" t="str">
            <v/>
          </cell>
          <cell r="G365" t="str">
            <v/>
          </cell>
          <cell r="H365" t="str">
            <v/>
          </cell>
          <cell r="J365" t="str">
            <v/>
          </cell>
          <cell r="K365" t="str">
            <v/>
          </cell>
          <cell r="L365" t="str">
            <v/>
          </cell>
          <cell r="M365">
            <v>3723</v>
          </cell>
          <cell r="N365" t="str">
            <v/>
          </cell>
          <cell r="Q365">
            <v>1</v>
          </cell>
          <cell r="R365">
            <v>1</v>
          </cell>
          <cell r="S365" t="str">
            <v/>
          </cell>
          <cell r="X365" t="str">
            <v/>
          </cell>
          <cell r="Y365" t="str">
            <v/>
          </cell>
          <cell r="Z365" t="str">
            <v/>
          </cell>
          <cell r="AB365">
            <v>0.90163934426229508</v>
          </cell>
          <cell r="AD365" t="str">
            <v/>
          </cell>
          <cell r="AE365" t="str">
            <v/>
          </cell>
          <cell r="AF365" t="str">
            <v/>
          </cell>
          <cell r="AG365">
            <v>3.0252797347699957E-2</v>
          </cell>
          <cell r="AH365">
            <v>2.6666666666666665</v>
          </cell>
          <cell r="AI365" t="str">
            <v/>
          </cell>
          <cell r="AJ365" t="str">
            <v/>
          </cell>
          <cell r="AK365" t="str">
            <v/>
          </cell>
          <cell r="AL365" t="str">
            <v/>
          </cell>
          <cell r="AM365" t="str">
            <v/>
          </cell>
          <cell r="AN365" t="str">
            <v/>
          </cell>
          <cell r="AO365" t="str">
            <v/>
          </cell>
          <cell r="AQ365" t="str">
            <v/>
          </cell>
          <cell r="AR365" t="str">
            <v/>
          </cell>
          <cell r="AS365" t="str">
            <v/>
          </cell>
          <cell r="AU365" t="str">
            <v/>
          </cell>
          <cell r="AV365" t="str">
            <v/>
          </cell>
          <cell r="AW365" t="str">
            <v/>
          </cell>
          <cell r="AX365" t="str">
            <v/>
          </cell>
          <cell r="AY365" t="str">
            <v/>
          </cell>
          <cell r="AZ365" t="str">
            <v/>
          </cell>
          <cell r="BA365" t="str">
            <v/>
          </cell>
          <cell r="BB365" t="str">
            <v/>
          </cell>
          <cell r="BC365" t="str">
            <v/>
          </cell>
          <cell r="BD365" t="str">
            <v/>
          </cell>
          <cell r="BE365" t="str">
            <v/>
          </cell>
          <cell r="BF365" t="str">
            <v/>
          </cell>
          <cell r="BG365" t="str">
            <v/>
          </cell>
          <cell r="BH365" t="str">
            <v/>
          </cell>
          <cell r="BI365" t="str">
            <v/>
          </cell>
          <cell r="BJ365" t="str">
            <v/>
          </cell>
        </row>
        <row r="366">
          <cell r="A366" t="str">
            <v>RDE</v>
          </cell>
          <cell r="B366" t="str">
            <v>Q03</v>
          </cell>
          <cell r="C366" t="str">
            <v/>
          </cell>
          <cell r="D366" t="str">
            <v/>
          </cell>
          <cell r="E366">
            <v>0.96412366782737158</v>
          </cell>
          <cell r="F366" t="str">
            <v/>
          </cell>
          <cell r="G366" t="str">
            <v/>
          </cell>
          <cell r="H366" t="str">
            <v/>
          </cell>
          <cell r="J366" t="str">
            <v/>
          </cell>
          <cell r="K366" t="str">
            <v/>
          </cell>
          <cell r="L366" t="str">
            <v/>
          </cell>
          <cell r="M366">
            <v>4837</v>
          </cell>
          <cell r="N366" t="str">
            <v/>
          </cell>
          <cell r="Q366">
            <v>1</v>
          </cell>
          <cell r="R366">
            <v>1</v>
          </cell>
          <cell r="S366" t="str">
            <v/>
          </cell>
          <cell r="X366" t="str">
            <v/>
          </cell>
          <cell r="Y366" t="str">
            <v/>
          </cell>
          <cell r="Z366" t="str">
            <v/>
          </cell>
          <cell r="AB366">
            <v>0.8666666666666667</v>
          </cell>
          <cell r="AD366" t="str">
            <v/>
          </cell>
          <cell r="AE366" t="str">
            <v/>
          </cell>
          <cell r="AF366" t="str">
            <v/>
          </cell>
          <cell r="AG366">
            <v>1.106883431338637E-2</v>
          </cell>
          <cell r="AH366">
            <v>0.66666666666666663</v>
          </cell>
          <cell r="AI366" t="str">
            <v/>
          </cell>
          <cell r="AJ366" t="str">
            <v/>
          </cell>
          <cell r="AK366" t="str">
            <v/>
          </cell>
          <cell r="AL366" t="str">
            <v/>
          </cell>
          <cell r="AM366" t="str">
            <v/>
          </cell>
          <cell r="AN366" t="str">
            <v/>
          </cell>
          <cell r="AO366">
            <v>-1439</v>
          </cell>
          <cell r="AQ366" t="str">
            <v/>
          </cell>
          <cell r="AR366" t="str">
            <v/>
          </cell>
          <cell r="AS366" t="str">
            <v/>
          </cell>
          <cell r="AU366" t="str">
            <v/>
          </cell>
          <cell r="AV366" t="str">
            <v/>
          </cell>
          <cell r="AW366" t="str">
            <v/>
          </cell>
          <cell r="AX366" t="str">
            <v/>
          </cell>
          <cell r="AY366" t="str">
            <v/>
          </cell>
          <cell r="AZ366" t="str">
            <v/>
          </cell>
          <cell r="BA366" t="str">
            <v/>
          </cell>
          <cell r="BB366" t="str">
            <v/>
          </cell>
          <cell r="BC366" t="str">
            <v/>
          </cell>
          <cell r="BD366" t="str">
            <v/>
          </cell>
          <cell r="BE366" t="str">
            <v/>
          </cell>
          <cell r="BF366" t="str">
            <v/>
          </cell>
          <cell r="BG366" t="str">
            <v/>
          </cell>
          <cell r="BH366" t="str">
            <v/>
          </cell>
          <cell r="BI366" t="str">
            <v/>
          </cell>
          <cell r="BJ366" t="str">
            <v/>
          </cell>
        </row>
        <row r="367">
          <cell r="A367" t="str">
            <v>RDR</v>
          </cell>
          <cell r="B367" t="str">
            <v>Q19</v>
          </cell>
          <cell r="C367" t="str">
            <v/>
          </cell>
          <cell r="D367" t="str">
            <v/>
          </cell>
          <cell r="E367" t="str">
            <v/>
          </cell>
          <cell r="F367" t="str">
            <v/>
          </cell>
          <cell r="G367" t="str">
            <v/>
          </cell>
          <cell r="H367" t="str">
            <v/>
          </cell>
          <cell r="J367" t="str">
            <v/>
          </cell>
          <cell r="K367" t="str">
            <v/>
          </cell>
          <cell r="L367" t="str">
            <v/>
          </cell>
          <cell r="M367" t="str">
            <v/>
          </cell>
          <cell r="N367" t="str">
            <v/>
          </cell>
          <cell r="Q367" t="str">
            <v/>
          </cell>
          <cell r="R367" t="str">
            <v/>
          </cell>
          <cell r="S367" t="str">
            <v/>
          </cell>
          <cell r="X367" t="str">
            <v/>
          </cell>
          <cell r="Y367" t="str">
            <v/>
          </cell>
          <cell r="Z367" t="str">
            <v/>
          </cell>
          <cell r="AB367" t="str">
            <v/>
          </cell>
          <cell r="AD367" t="str">
            <v/>
          </cell>
          <cell r="AE367" t="str">
            <v/>
          </cell>
          <cell r="AF367" t="str">
            <v/>
          </cell>
          <cell r="AG367">
            <v>0</v>
          </cell>
          <cell r="AH367" t="str">
            <v/>
          </cell>
          <cell r="AI367" t="str">
            <v/>
          </cell>
          <cell r="AJ367" t="str">
            <v/>
          </cell>
          <cell r="AK367" t="str">
            <v/>
          </cell>
          <cell r="AL367" t="str">
            <v/>
          </cell>
          <cell r="AM367" t="str">
            <v/>
          </cell>
          <cell r="AN367" t="str">
            <v/>
          </cell>
          <cell r="AO367">
            <v>2457</v>
          </cell>
          <cell r="AQ367" t="str">
            <v/>
          </cell>
          <cell r="AR367" t="str">
            <v/>
          </cell>
          <cell r="AS367" t="str">
            <v/>
          </cell>
          <cell r="AU367" t="str">
            <v/>
          </cell>
          <cell r="AV367" t="str">
            <v/>
          </cell>
          <cell r="AW367" t="str">
            <v/>
          </cell>
          <cell r="AX367" t="str">
            <v/>
          </cell>
          <cell r="AY367" t="str">
            <v/>
          </cell>
          <cell r="AZ367" t="str">
            <v/>
          </cell>
          <cell r="BA367" t="str">
            <v/>
          </cell>
          <cell r="BB367" t="str">
            <v/>
          </cell>
          <cell r="BC367" t="str">
            <v/>
          </cell>
          <cell r="BD367" t="str">
            <v/>
          </cell>
          <cell r="BE367" t="str">
            <v/>
          </cell>
          <cell r="BF367" t="str">
            <v/>
          </cell>
          <cell r="BG367" t="str">
            <v/>
          </cell>
          <cell r="BH367" t="str">
            <v/>
          </cell>
          <cell r="BI367" t="str">
            <v/>
          </cell>
          <cell r="BJ367" t="str">
            <v/>
          </cell>
        </row>
        <row r="368">
          <cell r="A368" t="str">
            <v>RDU</v>
          </cell>
          <cell r="B368" t="str">
            <v>Q19</v>
          </cell>
          <cell r="C368" t="str">
            <v/>
          </cell>
          <cell r="D368" t="str">
            <v/>
          </cell>
          <cell r="E368">
            <v>0.98948640483383687</v>
          </cell>
          <cell r="F368" t="str">
            <v/>
          </cell>
          <cell r="G368" t="str">
            <v/>
          </cell>
          <cell r="H368" t="str">
            <v/>
          </cell>
          <cell r="J368" t="str">
            <v/>
          </cell>
          <cell r="K368" t="str">
            <v/>
          </cell>
          <cell r="L368" t="str">
            <v/>
          </cell>
          <cell r="M368">
            <v>4762</v>
          </cell>
          <cell r="N368" t="str">
            <v/>
          </cell>
          <cell r="Q368">
            <v>1</v>
          </cell>
          <cell r="R368">
            <v>1</v>
          </cell>
          <cell r="S368" t="str">
            <v/>
          </cell>
          <cell r="X368" t="str">
            <v/>
          </cell>
          <cell r="Y368" t="str">
            <v/>
          </cell>
          <cell r="Z368" t="str">
            <v/>
          </cell>
          <cell r="AB368">
            <v>1</v>
          </cell>
          <cell r="AD368" t="str">
            <v/>
          </cell>
          <cell r="AE368" t="str">
            <v/>
          </cell>
          <cell r="AF368" t="str">
            <v/>
          </cell>
          <cell r="AG368">
            <v>2.3902821316614416E-2</v>
          </cell>
          <cell r="AH368">
            <v>1.3333333333333333</v>
          </cell>
          <cell r="AI368" t="str">
            <v/>
          </cell>
          <cell r="AJ368" t="str">
            <v/>
          </cell>
          <cell r="AK368" t="str">
            <v/>
          </cell>
          <cell r="AL368" t="str">
            <v/>
          </cell>
          <cell r="AM368" t="str">
            <v/>
          </cell>
          <cell r="AN368" t="str">
            <v/>
          </cell>
          <cell r="AO368" t="str">
            <v/>
          </cell>
          <cell r="AQ368" t="str">
            <v/>
          </cell>
          <cell r="AR368" t="str">
            <v/>
          </cell>
          <cell r="AS368" t="str">
            <v/>
          </cell>
          <cell r="AU368" t="str">
            <v/>
          </cell>
          <cell r="AV368" t="str">
            <v/>
          </cell>
          <cell r="AW368" t="str">
            <v/>
          </cell>
          <cell r="AX368" t="str">
            <v/>
          </cell>
          <cell r="AY368" t="str">
            <v/>
          </cell>
          <cell r="AZ368" t="str">
            <v/>
          </cell>
          <cell r="BA368" t="str">
            <v/>
          </cell>
          <cell r="BB368" t="str">
            <v/>
          </cell>
          <cell r="BC368" t="str">
            <v/>
          </cell>
          <cell r="BD368" t="str">
            <v/>
          </cell>
          <cell r="BE368" t="str">
            <v/>
          </cell>
          <cell r="BF368" t="str">
            <v/>
          </cell>
          <cell r="BG368" t="str">
            <v/>
          </cell>
          <cell r="BH368" t="str">
            <v/>
          </cell>
          <cell r="BI368" t="str">
            <v/>
          </cell>
          <cell r="BJ368" t="str">
            <v/>
          </cell>
        </row>
        <row r="369">
          <cell r="A369" t="str">
            <v>RDY</v>
          </cell>
          <cell r="B369" t="str">
            <v>Q22</v>
          </cell>
          <cell r="C369" t="str">
            <v/>
          </cell>
          <cell r="D369" t="str">
            <v/>
          </cell>
          <cell r="E369" t="str">
            <v/>
          </cell>
          <cell r="F369" t="str">
            <v/>
          </cell>
          <cell r="G369" t="str">
            <v/>
          </cell>
          <cell r="H369" t="str">
            <v/>
          </cell>
          <cell r="J369" t="str">
            <v/>
          </cell>
          <cell r="K369" t="str">
            <v/>
          </cell>
          <cell r="L369" t="str">
            <v/>
          </cell>
          <cell r="M369" t="str">
            <v/>
          </cell>
          <cell r="N369" t="str">
            <v/>
          </cell>
          <cell r="Q369" t="str">
            <v/>
          </cell>
          <cell r="R369" t="str">
            <v/>
          </cell>
          <cell r="S369" t="str">
            <v/>
          </cell>
          <cell r="X369" t="str">
            <v/>
          </cell>
          <cell r="Y369" t="str">
            <v/>
          </cell>
          <cell r="Z369" t="str">
            <v/>
          </cell>
          <cell r="AB369" t="str">
            <v/>
          </cell>
          <cell r="AD369" t="str">
            <v/>
          </cell>
          <cell r="AE369" t="str">
            <v/>
          </cell>
          <cell r="AF369" t="str">
            <v/>
          </cell>
          <cell r="AG369">
            <v>0</v>
          </cell>
          <cell r="AH369" t="str">
            <v/>
          </cell>
          <cell r="AI369" t="str">
            <v/>
          </cell>
          <cell r="AJ369" t="str">
            <v/>
          </cell>
          <cell r="AK369" t="str">
            <v/>
          </cell>
          <cell r="AL369" t="str">
            <v/>
          </cell>
          <cell r="AM369" t="str">
            <v/>
          </cell>
          <cell r="AN369" t="str">
            <v/>
          </cell>
          <cell r="AO369">
            <v>1453</v>
          </cell>
          <cell r="AQ369" t="str">
            <v/>
          </cell>
          <cell r="AR369" t="str">
            <v/>
          </cell>
          <cell r="AS369" t="str">
            <v/>
          </cell>
          <cell r="AU369" t="str">
            <v/>
          </cell>
          <cell r="AV369" t="str">
            <v/>
          </cell>
          <cell r="AW369" t="str">
            <v/>
          </cell>
          <cell r="AX369" t="str">
            <v/>
          </cell>
          <cell r="AY369" t="str">
            <v/>
          </cell>
          <cell r="AZ369" t="str">
            <v/>
          </cell>
          <cell r="BA369" t="str">
            <v/>
          </cell>
          <cell r="BB369" t="str">
            <v/>
          </cell>
          <cell r="BC369" t="str">
            <v/>
          </cell>
          <cell r="BD369" t="str">
            <v/>
          </cell>
          <cell r="BE369" t="str">
            <v/>
          </cell>
          <cell r="BF369" t="str">
            <v/>
          </cell>
          <cell r="BG369" t="str">
            <v/>
          </cell>
          <cell r="BH369" t="str">
            <v/>
          </cell>
          <cell r="BI369" t="str">
            <v/>
          </cell>
          <cell r="BJ369" t="str">
            <v/>
          </cell>
        </row>
        <row r="370">
          <cell r="A370" t="str">
            <v>RDZ</v>
          </cell>
          <cell r="B370" t="str">
            <v>Q22</v>
          </cell>
          <cell r="C370" t="str">
            <v/>
          </cell>
          <cell r="D370" t="str">
            <v/>
          </cell>
          <cell r="E370">
            <v>0.98671390611160315</v>
          </cell>
          <cell r="F370" t="str">
            <v/>
          </cell>
          <cell r="G370" t="str">
            <v/>
          </cell>
          <cell r="H370" t="str">
            <v/>
          </cell>
          <cell r="J370" t="str">
            <v/>
          </cell>
          <cell r="K370" t="str">
            <v/>
          </cell>
          <cell r="L370" t="str">
            <v/>
          </cell>
          <cell r="M370">
            <v>3829</v>
          </cell>
          <cell r="N370" t="str">
            <v/>
          </cell>
          <cell r="Q370">
            <v>1</v>
          </cell>
          <cell r="R370">
            <v>1</v>
          </cell>
          <cell r="S370" t="str">
            <v/>
          </cell>
          <cell r="X370" t="str">
            <v/>
          </cell>
          <cell r="Y370" t="str">
            <v/>
          </cell>
          <cell r="Z370" t="str">
            <v/>
          </cell>
          <cell r="AB370">
            <v>1</v>
          </cell>
          <cell r="AD370" t="str">
            <v/>
          </cell>
          <cell r="AE370" t="str">
            <v/>
          </cell>
          <cell r="AF370" t="str">
            <v/>
          </cell>
          <cell r="AG370">
            <v>2.5050100200400802E-2</v>
          </cell>
          <cell r="AH370">
            <v>2.6666666666666665</v>
          </cell>
          <cell r="AI370" t="str">
            <v/>
          </cell>
          <cell r="AJ370" t="str">
            <v/>
          </cell>
          <cell r="AK370" t="str">
            <v/>
          </cell>
          <cell r="AL370" t="str">
            <v/>
          </cell>
          <cell r="AM370" t="str">
            <v/>
          </cell>
          <cell r="AN370" t="str">
            <v/>
          </cell>
          <cell r="AO370" t="str">
            <v/>
          </cell>
          <cell r="AQ370" t="str">
            <v/>
          </cell>
          <cell r="AR370" t="str">
            <v/>
          </cell>
          <cell r="AS370" t="str">
            <v/>
          </cell>
          <cell r="AU370" t="str">
            <v/>
          </cell>
          <cell r="AV370" t="str">
            <v/>
          </cell>
          <cell r="AW370" t="str">
            <v/>
          </cell>
          <cell r="AX370" t="str">
            <v/>
          </cell>
          <cell r="AY370" t="str">
            <v/>
          </cell>
          <cell r="AZ370" t="str">
            <v/>
          </cell>
          <cell r="BA370" t="str">
            <v/>
          </cell>
          <cell r="BB370" t="str">
            <v/>
          </cell>
          <cell r="BC370" t="str">
            <v/>
          </cell>
          <cell r="BD370" t="str">
            <v/>
          </cell>
          <cell r="BE370" t="str">
            <v/>
          </cell>
          <cell r="BF370" t="str">
            <v/>
          </cell>
          <cell r="BG370" t="str">
            <v/>
          </cell>
          <cell r="BH370" t="str">
            <v/>
          </cell>
          <cell r="BI370" t="str">
            <v/>
          </cell>
          <cell r="BJ370" t="str">
            <v/>
          </cell>
        </row>
        <row r="371">
          <cell r="A371" t="str">
            <v>RE6</v>
          </cell>
          <cell r="B371" t="str">
            <v>Q13</v>
          </cell>
          <cell r="C371">
            <v>0.72840466926070035</v>
          </cell>
          <cell r="D371">
            <v>0.906993006993007</v>
          </cell>
          <cell r="E371" t="str">
            <v/>
          </cell>
          <cell r="F371" t="str">
            <v/>
          </cell>
          <cell r="G371" t="str">
            <v/>
          </cell>
          <cell r="H371" t="str">
            <v/>
          </cell>
          <cell r="J371" t="str">
            <v/>
          </cell>
          <cell r="K371" t="str">
            <v/>
          </cell>
          <cell r="L371" t="str">
            <v/>
          </cell>
          <cell r="M371" t="str">
            <v/>
          </cell>
          <cell r="N371" t="str">
            <v/>
          </cell>
          <cell r="Q371" t="str">
            <v/>
          </cell>
          <cell r="R371" t="str">
            <v/>
          </cell>
          <cell r="S371" t="str">
            <v/>
          </cell>
          <cell r="X371" t="str">
            <v/>
          </cell>
          <cell r="Y371" t="str">
            <v/>
          </cell>
          <cell r="Z371" t="str">
            <v/>
          </cell>
          <cell r="AB371" t="str">
            <v/>
          </cell>
          <cell r="AD371" t="str">
            <v/>
          </cell>
          <cell r="AE371" t="str">
            <v/>
          </cell>
          <cell r="AF371" t="str">
            <v/>
          </cell>
          <cell r="AG371" t="str">
            <v/>
          </cell>
          <cell r="AH371" t="str">
            <v/>
          </cell>
          <cell r="AI371" t="str">
            <v/>
          </cell>
          <cell r="AJ371" t="str">
            <v/>
          </cell>
          <cell r="AK371" t="str">
            <v/>
          </cell>
          <cell r="AL371" t="str">
            <v/>
          </cell>
          <cell r="AM371" t="str">
            <v/>
          </cell>
          <cell r="AN371" t="str">
            <v/>
          </cell>
          <cell r="AO371">
            <v>24</v>
          </cell>
          <cell r="AQ371" t="str">
            <v/>
          </cell>
          <cell r="AR371" t="str">
            <v/>
          </cell>
          <cell r="AS371" t="str">
            <v/>
          </cell>
          <cell r="AU371" t="str">
            <v/>
          </cell>
          <cell r="AV371" t="str">
            <v/>
          </cell>
          <cell r="AW371" t="str">
            <v/>
          </cell>
          <cell r="AX371" t="str">
            <v/>
          </cell>
          <cell r="AY371" t="str">
            <v/>
          </cell>
          <cell r="AZ371" t="str">
            <v/>
          </cell>
          <cell r="BA371" t="str">
            <v/>
          </cell>
          <cell r="BB371" t="str">
            <v/>
          </cell>
          <cell r="BC371" t="str">
            <v/>
          </cell>
          <cell r="BD371" t="str">
            <v/>
          </cell>
          <cell r="BE371" t="str">
            <v/>
          </cell>
          <cell r="BF371" t="str">
            <v/>
          </cell>
          <cell r="BG371" t="str">
            <v/>
          </cell>
          <cell r="BH371" t="str">
            <v/>
          </cell>
          <cell r="BI371" t="str">
            <v/>
          </cell>
          <cell r="BJ371" t="str">
            <v/>
          </cell>
        </row>
        <row r="372">
          <cell r="A372" t="str">
            <v>RE9</v>
          </cell>
          <cell r="B372" t="str">
            <v>Q09</v>
          </cell>
          <cell r="C372" t="str">
            <v/>
          </cell>
          <cell r="D372" t="str">
            <v/>
          </cell>
          <cell r="E372">
            <v>0.98886086591004618</v>
          </cell>
          <cell r="F372" t="str">
            <v/>
          </cell>
          <cell r="G372" t="str">
            <v/>
          </cell>
          <cell r="H372" t="str">
            <v/>
          </cell>
          <cell r="J372" t="str">
            <v/>
          </cell>
          <cell r="K372" t="str">
            <v/>
          </cell>
          <cell r="L372" t="str">
            <v/>
          </cell>
          <cell r="M372">
            <v>1867</v>
          </cell>
          <cell r="N372" t="str">
            <v/>
          </cell>
          <cell r="Q372">
            <v>1</v>
          </cell>
          <cell r="R372">
            <v>0.99256044637321761</v>
          </cell>
          <cell r="S372" t="str">
            <v/>
          </cell>
          <cell r="X372" t="str">
            <v/>
          </cell>
          <cell r="Y372" t="str">
            <v/>
          </cell>
          <cell r="Z372" t="str">
            <v/>
          </cell>
          <cell r="AB372">
            <v>1</v>
          </cell>
          <cell r="AD372" t="str">
            <v/>
          </cell>
          <cell r="AE372" t="str">
            <v/>
          </cell>
          <cell r="AF372" t="str">
            <v/>
          </cell>
          <cell r="AG372">
            <v>2.2624434389140274E-3</v>
          </cell>
          <cell r="AH372">
            <v>1.3333333333333333</v>
          </cell>
          <cell r="AI372" t="str">
            <v/>
          </cell>
          <cell r="AJ372" t="str">
            <v/>
          </cell>
          <cell r="AK372" t="str">
            <v/>
          </cell>
          <cell r="AL372" t="str">
            <v/>
          </cell>
          <cell r="AM372" t="str">
            <v/>
          </cell>
          <cell r="AN372" t="str">
            <v/>
          </cell>
          <cell r="AO372" t="str">
            <v/>
          </cell>
          <cell r="AQ372" t="str">
            <v/>
          </cell>
          <cell r="AR372" t="str">
            <v/>
          </cell>
          <cell r="AS372" t="str">
            <v/>
          </cell>
          <cell r="AU372" t="str">
            <v/>
          </cell>
          <cell r="AV372" t="str">
            <v/>
          </cell>
          <cell r="AW372" t="str">
            <v/>
          </cell>
          <cell r="AX372" t="str">
            <v/>
          </cell>
          <cell r="AY372" t="str">
            <v/>
          </cell>
          <cell r="AZ372" t="str">
            <v/>
          </cell>
          <cell r="BA372" t="str">
            <v/>
          </cell>
          <cell r="BB372" t="str">
            <v/>
          </cell>
          <cell r="BC372" t="str">
            <v/>
          </cell>
          <cell r="BD372" t="str">
            <v/>
          </cell>
          <cell r="BE372" t="str">
            <v/>
          </cell>
          <cell r="BF372" t="str">
            <v/>
          </cell>
          <cell r="BG372" t="str">
            <v/>
          </cell>
          <cell r="BH372" t="str">
            <v/>
          </cell>
          <cell r="BI372" t="str">
            <v/>
          </cell>
          <cell r="BJ372" t="str">
            <v/>
          </cell>
        </row>
        <row r="373">
          <cell r="A373" t="str">
            <v>REF</v>
          </cell>
          <cell r="B373" t="str">
            <v>Q21</v>
          </cell>
          <cell r="C373" t="str">
            <v/>
          </cell>
          <cell r="D373" t="str">
            <v/>
          </cell>
          <cell r="E373">
            <v>0.92754303599374022</v>
          </cell>
          <cell r="F373" t="str">
            <v/>
          </cell>
          <cell r="G373" t="str">
            <v/>
          </cell>
          <cell r="H373" t="str">
            <v/>
          </cell>
          <cell r="J373" t="str">
            <v/>
          </cell>
          <cell r="K373" t="str">
            <v/>
          </cell>
          <cell r="L373" t="str">
            <v/>
          </cell>
          <cell r="M373">
            <v>7076</v>
          </cell>
          <cell r="N373" t="str">
            <v/>
          </cell>
          <cell r="Q373">
            <v>1</v>
          </cell>
          <cell r="R373">
            <v>1</v>
          </cell>
          <cell r="S373" t="str">
            <v/>
          </cell>
          <cell r="X373" t="str">
            <v/>
          </cell>
          <cell r="Y373" t="str">
            <v/>
          </cell>
          <cell r="Z373" t="str">
            <v/>
          </cell>
          <cell r="AB373">
            <v>0.71897810218978098</v>
          </cell>
          <cell r="AD373" t="str">
            <v/>
          </cell>
          <cell r="AE373" t="str">
            <v/>
          </cell>
          <cell r="AF373" t="str">
            <v/>
          </cell>
          <cell r="AG373">
            <v>3.923620193565263E-2</v>
          </cell>
          <cell r="AH373">
            <v>5</v>
          </cell>
          <cell r="AI373" t="str">
            <v/>
          </cell>
          <cell r="AJ373" t="str">
            <v/>
          </cell>
          <cell r="AK373" t="str">
            <v/>
          </cell>
          <cell r="AL373" t="str">
            <v/>
          </cell>
          <cell r="AM373" t="str">
            <v/>
          </cell>
          <cell r="AN373" t="str">
            <v/>
          </cell>
          <cell r="AO373">
            <v>-15687</v>
          </cell>
          <cell r="AQ373" t="str">
            <v/>
          </cell>
          <cell r="AR373" t="str">
            <v/>
          </cell>
          <cell r="AS373" t="str">
            <v/>
          </cell>
          <cell r="AU373" t="str">
            <v/>
          </cell>
          <cell r="AV373" t="str">
            <v/>
          </cell>
          <cell r="AW373" t="str">
            <v/>
          </cell>
          <cell r="AX373" t="str">
            <v/>
          </cell>
          <cell r="AY373" t="str">
            <v/>
          </cell>
          <cell r="AZ373" t="str">
            <v/>
          </cell>
          <cell r="BA373" t="str">
            <v/>
          </cell>
          <cell r="BB373" t="str">
            <v/>
          </cell>
          <cell r="BC373" t="str">
            <v/>
          </cell>
          <cell r="BD373" t="str">
            <v/>
          </cell>
          <cell r="BE373" t="str">
            <v/>
          </cell>
          <cell r="BF373" t="str">
            <v/>
          </cell>
          <cell r="BG373" t="str">
            <v/>
          </cell>
          <cell r="BH373" t="str">
            <v/>
          </cell>
          <cell r="BI373" t="str">
            <v/>
          </cell>
          <cell r="BJ373" t="str">
            <v/>
          </cell>
        </row>
        <row r="374">
          <cell r="A374" t="str">
            <v>REM</v>
          </cell>
          <cell r="B374" t="str">
            <v>Q15</v>
          </cell>
          <cell r="C374" t="str">
            <v/>
          </cell>
          <cell r="D374" t="str">
            <v/>
          </cell>
          <cell r="E374">
            <v>0.96788034816721835</v>
          </cell>
          <cell r="F374" t="str">
            <v/>
          </cell>
          <cell r="G374" t="str">
            <v/>
          </cell>
          <cell r="H374" t="str">
            <v/>
          </cell>
          <cell r="J374" t="str">
            <v/>
          </cell>
          <cell r="K374" t="str">
            <v/>
          </cell>
          <cell r="L374" t="str">
            <v/>
          </cell>
          <cell r="M374">
            <v>4954</v>
          </cell>
          <cell r="N374" t="str">
            <v/>
          </cell>
          <cell r="Q374">
            <v>1</v>
          </cell>
          <cell r="R374">
            <v>1</v>
          </cell>
          <cell r="S374" t="str">
            <v/>
          </cell>
          <cell r="X374" t="str">
            <v/>
          </cell>
          <cell r="Y374" t="str">
            <v/>
          </cell>
          <cell r="Z374" t="str">
            <v/>
          </cell>
          <cell r="AB374">
            <v>1</v>
          </cell>
          <cell r="AD374" t="str">
            <v/>
          </cell>
          <cell r="AE374" t="str">
            <v/>
          </cell>
          <cell r="AF374" t="str">
            <v/>
          </cell>
          <cell r="AG374">
            <v>1.6908929101156926E-2</v>
          </cell>
          <cell r="AH374">
            <v>6</v>
          </cell>
          <cell r="AI374" t="str">
            <v/>
          </cell>
          <cell r="AJ374" t="str">
            <v/>
          </cell>
          <cell r="AK374" t="str">
            <v/>
          </cell>
          <cell r="AL374" t="str">
            <v/>
          </cell>
          <cell r="AM374" t="str">
            <v/>
          </cell>
          <cell r="AN374" t="str">
            <v/>
          </cell>
          <cell r="AO374">
            <v>6</v>
          </cell>
          <cell r="AQ374" t="str">
            <v/>
          </cell>
          <cell r="AR374" t="str">
            <v/>
          </cell>
          <cell r="AS374" t="str">
            <v/>
          </cell>
          <cell r="AU374" t="str">
            <v/>
          </cell>
          <cell r="AV374" t="str">
            <v/>
          </cell>
          <cell r="AW374" t="str">
            <v/>
          </cell>
          <cell r="AX374" t="str">
            <v/>
          </cell>
          <cell r="AY374" t="str">
            <v/>
          </cell>
          <cell r="AZ374" t="str">
            <v/>
          </cell>
          <cell r="BA374" t="str">
            <v/>
          </cell>
          <cell r="BB374" t="str">
            <v/>
          </cell>
          <cell r="BC374" t="str">
            <v/>
          </cell>
          <cell r="BD374" t="str">
            <v/>
          </cell>
          <cell r="BE374" t="str">
            <v/>
          </cell>
          <cell r="BF374" t="str">
            <v/>
          </cell>
          <cell r="BG374" t="str">
            <v/>
          </cell>
          <cell r="BH374" t="str">
            <v/>
          </cell>
          <cell r="BI374" t="str">
            <v/>
          </cell>
          <cell r="BJ374" t="str">
            <v/>
          </cell>
        </row>
        <row r="375">
          <cell r="A375" t="str">
            <v>REN</v>
          </cell>
          <cell r="B375" t="str">
            <v>Q15</v>
          </cell>
          <cell r="C375" t="str">
            <v/>
          </cell>
          <cell r="D375" t="str">
            <v/>
          </cell>
          <cell r="E375" t="str">
            <v/>
          </cell>
          <cell r="F375" t="str">
            <v/>
          </cell>
          <cell r="G375" t="str">
            <v/>
          </cell>
          <cell r="H375" t="str">
            <v/>
          </cell>
          <cell r="J375" t="str">
            <v/>
          </cell>
          <cell r="K375" t="str">
            <v/>
          </cell>
          <cell r="L375" t="str">
            <v/>
          </cell>
          <cell r="M375">
            <v>25</v>
          </cell>
          <cell r="N375" t="str">
            <v/>
          </cell>
          <cell r="Q375">
            <v>1</v>
          </cell>
          <cell r="R375">
            <v>1</v>
          </cell>
          <cell r="S375" t="str">
            <v/>
          </cell>
          <cell r="X375" t="str">
            <v/>
          </cell>
          <cell r="Y375" t="str">
            <v/>
          </cell>
          <cell r="Z375" t="str">
            <v/>
          </cell>
          <cell r="AB375" t="str">
            <v/>
          </cell>
          <cell r="AD375" t="str">
            <v/>
          </cell>
          <cell r="AE375" t="str">
            <v/>
          </cell>
          <cell r="AF375" t="str">
            <v/>
          </cell>
          <cell r="AG375">
            <v>0</v>
          </cell>
          <cell r="AH375">
            <v>0</v>
          </cell>
          <cell r="AI375" t="str">
            <v/>
          </cell>
          <cell r="AJ375" t="str">
            <v/>
          </cell>
          <cell r="AK375" t="str">
            <v/>
          </cell>
          <cell r="AL375" t="str">
            <v/>
          </cell>
          <cell r="AM375" t="str">
            <v/>
          </cell>
          <cell r="AN375" t="str">
            <v/>
          </cell>
          <cell r="AO375">
            <v>170</v>
          </cell>
          <cell r="AQ375" t="str">
            <v/>
          </cell>
          <cell r="AR375" t="str">
            <v/>
          </cell>
          <cell r="AS375" t="str">
            <v/>
          </cell>
          <cell r="AU375" t="str">
            <v/>
          </cell>
          <cell r="AV375" t="str">
            <v/>
          </cell>
          <cell r="AW375" t="str">
            <v/>
          </cell>
          <cell r="AX375" t="str">
            <v/>
          </cell>
          <cell r="AY375" t="str">
            <v/>
          </cell>
          <cell r="AZ375" t="str">
            <v/>
          </cell>
          <cell r="BA375" t="str">
            <v/>
          </cell>
          <cell r="BB375" t="str">
            <v/>
          </cell>
          <cell r="BC375" t="str">
            <v/>
          </cell>
          <cell r="BD375" t="str">
            <v/>
          </cell>
          <cell r="BE375" t="str">
            <v/>
          </cell>
          <cell r="BF375" t="str">
            <v/>
          </cell>
          <cell r="BG375" t="str">
            <v/>
          </cell>
          <cell r="BH375" t="str">
            <v/>
          </cell>
          <cell r="BI375" t="str">
            <v/>
          </cell>
          <cell r="BJ375" t="str">
            <v/>
          </cell>
        </row>
        <row r="376">
          <cell r="A376" t="str">
            <v>REP</v>
          </cell>
          <cell r="B376" t="str">
            <v>Q15</v>
          </cell>
          <cell r="C376" t="str">
            <v/>
          </cell>
          <cell r="D376" t="str">
            <v/>
          </cell>
          <cell r="E376">
            <v>1</v>
          </cell>
          <cell r="F376" t="str">
            <v/>
          </cell>
          <cell r="G376" t="str">
            <v/>
          </cell>
          <cell r="H376" t="str">
            <v/>
          </cell>
          <cell r="J376" t="str">
            <v/>
          </cell>
          <cell r="K376" t="str">
            <v/>
          </cell>
          <cell r="L376" t="str">
            <v/>
          </cell>
          <cell r="M376">
            <v>887</v>
          </cell>
          <cell r="N376" t="str">
            <v/>
          </cell>
          <cell r="Q376">
            <v>1</v>
          </cell>
          <cell r="R376">
            <v>0.99927536231884062</v>
          </cell>
          <cell r="S376" t="str">
            <v/>
          </cell>
          <cell r="X376" t="str">
            <v/>
          </cell>
          <cell r="Y376" t="str">
            <v/>
          </cell>
          <cell r="Z376" t="str">
            <v/>
          </cell>
          <cell r="AB376" t="str">
            <v/>
          </cell>
          <cell r="AD376" t="str">
            <v/>
          </cell>
          <cell r="AE376" t="str">
            <v/>
          </cell>
          <cell r="AF376" t="str">
            <v/>
          </cell>
          <cell r="AG376">
            <v>0</v>
          </cell>
          <cell r="AH376">
            <v>0.33333333333333331</v>
          </cell>
          <cell r="AI376" t="str">
            <v/>
          </cell>
          <cell r="AJ376" t="str">
            <v/>
          </cell>
          <cell r="AK376" t="str">
            <v/>
          </cell>
          <cell r="AL376" t="str">
            <v/>
          </cell>
          <cell r="AM376" t="str">
            <v/>
          </cell>
          <cell r="AN376" t="str">
            <v/>
          </cell>
          <cell r="AO376" t="str">
            <v/>
          </cell>
          <cell r="AQ376" t="str">
            <v/>
          </cell>
          <cell r="AR376" t="str">
            <v/>
          </cell>
          <cell r="AS376" t="str">
            <v/>
          </cell>
          <cell r="AU376" t="str">
            <v/>
          </cell>
          <cell r="AV376" t="str">
            <v/>
          </cell>
          <cell r="AW376" t="str">
            <v/>
          </cell>
          <cell r="AX376" t="str">
            <v/>
          </cell>
          <cell r="AY376" t="str">
            <v/>
          </cell>
          <cell r="AZ376" t="str">
            <v/>
          </cell>
          <cell r="BA376" t="str">
            <v/>
          </cell>
          <cell r="BB376" t="str">
            <v/>
          </cell>
          <cell r="BC376" t="str">
            <v/>
          </cell>
          <cell r="BD376" t="str">
            <v/>
          </cell>
          <cell r="BE376" t="str">
            <v/>
          </cell>
          <cell r="BF376" t="str">
            <v/>
          </cell>
          <cell r="BG376" t="str">
            <v/>
          </cell>
          <cell r="BH376" t="str">
            <v/>
          </cell>
          <cell r="BI376" t="str">
            <v/>
          </cell>
          <cell r="BJ376" t="str">
            <v/>
          </cell>
        </row>
        <row r="377">
          <cell r="A377" t="str">
            <v>RET</v>
          </cell>
          <cell r="B377" t="str">
            <v>Q15</v>
          </cell>
          <cell r="C377" t="str">
            <v/>
          </cell>
          <cell r="D377" t="str">
            <v/>
          </cell>
          <cell r="E377" t="str">
            <v/>
          </cell>
          <cell r="F377" t="str">
            <v/>
          </cell>
          <cell r="G377" t="str">
            <v/>
          </cell>
          <cell r="H377" t="str">
            <v/>
          </cell>
          <cell r="J377" t="str">
            <v/>
          </cell>
          <cell r="K377" t="str">
            <v/>
          </cell>
          <cell r="L377" t="str">
            <v/>
          </cell>
          <cell r="M377">
            <v>617</v>
          </cell>
          <cell r="N377" t="str">
            <v/>
          </cell>
          <cell r="Q377">
            <v>1</v>
          </cell>
          <cell r="R377">
            <v>1</v>
          </cell>
          <cell r="S377" t="str">
            <v/>
          </cell>
          <cell r="X377" t="str">
            <v/>
          </cell>
          <cell r="Y377" t="str">
            <v/>
          </cell>
          <cell r="Z377" t="str">
            <v/>
          </cell>
          <cell r="AB377" t="str">
            <v/>
          </cell>
          <cell r="AD377" t="str">
            <v/>
          </cell>
          <cell r="AE377" t="str">
            <v/>
          </cell>
          <cell r="AF377" t="str">
            <v/>
          </cell>
          <cell r="AG377">
            <v>1.3605442176870748E-2</v>
          </cell>
          <cell r="AH377">
            <v>0.33333333333333331</v>
          </cell>
          <cell r="AI377" t="str">
            <v/>
          </cell>
          <cell r="AJ377" t="str">
            <v/>
          </cell>
          <cell r="AK377" t="str">
            <v/>
          </cell>
          <cell r="AL377" t="str">
            <v/>
          </cell>
          <cell r="AM377" t="str">
            <v/>
          </cell>
          <cell r="AN377" t="str">
            <v/>
          </cell>
          <cell r="AO377">
            <v>10</v>
          </cell>
          <cell r="AQ377" t="str">
            <v/>
          </cell>
          <cell r="AR377" t="str">
            <v/>
          </cell>
          <cell r="AS377" t="str">
            <v/>
          </cell>
          <cell r="AU377" t="str">
            <v/>
          </cell>
          <cell r="AV377" t="str">
            <v/>
          </cell>
          <cell r="AW377" t="str">
            <v/>
          </cell>
          <cell r="AX377" t="str">
            <v/>
          </cell>
          <cell r="AY377" t="str">
            <v/>
          </cell>
          <cell r="AZ377" t="str">
            <v/>
          </cell>
          <cell r="BA377" t="str">
            <v/>
          </cell>
          <cell r="BB377" t="str">
            <v/>
          </cell>
          <cell r="BC377" t="str">
            <v/>
          </cell>
          <cell r="BD377" t="str">
            <v/>
          </cell>
          <cell r="BE377" t="str">
            <v/>
          </cell>
          <cell r="BF377" t="str">
            <v/>
          </cell>
          <cell r="BG377" t="str">
            <v/>
          </cell>
          <cell r="BH377" t="str">
            <v/>
          </cell>
          <cell r="BI377" t="str">
            <v/>
          </cell>
          <cell r="BJ377" t="str">
            <v/>
          </cell>
        </row>
        <row r="378">
          <cell r="A378" t="str">
            <v>RF4</v>
          </cell>
          <cell r="B378" t="str">
            <v>Q06</v>
          </cell>
          <cell r="C378" t="str">
            <v/>
          </cell>
          <cell r="D378" t="str">
            <v/>
          </cell>
          <cell r="E378">
            <v>0.98907065127587757</v>
          </cell>
          <cell r="F378" t="str">
            <v/>
          </cell>
          <cell r="G378" t="str">
            <v/>
          </cell>
          <cell r="H378" t="str">
            <v/>
          </cell>
          <cell r="J378" t="str">
            <v/>
          </cell>
          <cell r="K378" t="str">
            <v/>
          </cell>
          <cell r="L378" t="str">
            <v/>
          </cell>
          <cell r="M378">
            <v>8845</v>
          </cell>
          <cell r="N378" t="str">
            <v/>
          </cell>
          <cell r="Q378">
            <v>0.99820520490577325</v>
          </cell>
          <cell r="R378">
            <v>1</v>
          </cell>
          <cell r="S378" t="str">
            <v/>
          </cell>
          <cell r="X378" t="str">
            <v/>
          </cell>
          <cell r="Y378" t="str">
            <v/>
          </cell>
          <cell r="Z378" t="str">
            <v/>
          </cell>
          <cell r="AB378">
            <v>1</v>
          </cell>
          <cell r="AD378" t="str">
            <v/>
          </cell>
          <cell r="AE378" t="str">
            <v/>
          </cell>
          <cell r="AF378" t="str">
            <v/>
          </cell>
          <cell r="AG378">
            <v>1.2267657992565056E-2</v>
          </cell>
          <cell r="AH378">
            <v>5.333333333333333</v>
          </cell>
          <cell r="AI378" t="str">
            <v/>
          </cell>
          <cell r="AJ378" t="str">
            <v/>
          </cell>
          <cell r="AK378" t="str">
            <v/>
          </cell>
          <cell r="AL378" t="str">
            <v/>
          </cell>
          <cell r="AM378" t="str">
            <v/>
          </cell>
          <cell r="AN378" t="str">
            <v/>
          </cell>
          <cell r="AO378">
            <v>-16009</v>
          </cell>
          <cell r="AQ378" t="str">
            <v/>
          </cell>
          <cell r="AR378" t="str">
            <v/>
          </cell>
          <cell r="AS378" t="str">
            <v/>
          </cell>
          <cell r="AU378" t="str">
            <v/>
          </cell>
          <cell r="AV378" t="str">
            <v/>
          </cell>
          <cell r="AW378" t="str">
            <v/>
          </cell>
          <cell r="AX378" t="str">
            <v/>
          </cell>
          <cell r="AY378" t="str">
            <v/>
          </cell>
          <cell r="AZ378" t="str">
            <v/>
          </cell>
          <cell r="BA378" t="str">
            <v/>
          </cell>
          <cell r="BB378" t="str">
            <v/>
          </cell>
          <cell r="BC378" t="str">
            <v/>
          </cell>
          <cell r="BD378" t="str">
            <v/>
          </cell>
          <cell r="BE378" t="str">
            <v/>
          </cell>
          <cell r="BF378" t="str">
            <v/>
          </cell>
          <cell r="BG378" t="str">
            <v/>
          </cell>
          <cell r="BH378" t="str">
            <v/>
          </cell>
          <cell r="BI378" t="str">
            <v/>
          </cell>
          <cell r="BJ378" t="str">
            <v/>
          </cell>
        </row>
        <row r="379">
          <cell r="A379" t="str">
            <v>RF41</v>
          </cell>
          <cell r="B379" t="str">
            <v>Q06</v>
          </cell>
          <cell r="C379" t="str">
            <v/>
          </cell>
          <cell r="D379" t="str">
            <v/>
          </cell>
          <cell r="E379" t="str">
            <v/>
          </cell>
          <cell r="J379" t="str">
            <v/>
          </cell>
          <cell r="K379" t="str">
            <v/>
          </cell>
          <cell r="L379" t="str">
            <v/>
          </cell>
          <cell r="M379" t="str">
            <v/>
          </cell>
          <cell r="Q379" t="str">
            <v/>
          </cell>
          <cell r="R379" t="str">
            <v/>
          </cell>
          <cell r="X379" t="str">
            <v/>
          </cell>
          <cell r="Y379" t="str">
            <v/>
          </cell>
          <cell r="Z379" t="str">
            <v/>
          </cell>
          <cell r="AB379" t="str">
            <v/>
          </cell>
          <cell r="AD379" t="str">
            <v/>
          </cell>
          <cell r="AE379" t="str">
            <v/>
          </cell>
          <cell r="AF379" t="str">
            <v/>
          </cell>
          <cell r="AG379">
            <v>4.4438310792161193E-2</v>
          </cell>
          <cell r="AH379" t="str">
            <v/>
          </cell>
          <cell r="AI379" t="str">
            <v/>
          </cell>
          <cell r="AJ379" t="str">
            <v/>
          </cell>
          <cell r="AK379" t="str">
            <v/>
          </cell>
          <cell r="AL379" t="str">
            <v/>
          </cell>
          <cell r="AM379" t="str">
            <v/>
          </cell>
          <cell r="AN379" t="str">
            <v/>
          </cell>
          <cell r="AO379" t="str">
            <v/>
          </cell>
          <cell r="AS379" t="str">
            <v/>
          </cell>
          <cell r="BB379" t="str">
            <v/>
          </cell>
          <cell r="BC379" t="str">
            <v/>
          </cell>
          <cell r="BD379" t="str">
            <v/>
          </cell>
          <cell r="BE379" t="str">
            <v/>
          </cell>
          <cell r="BF379" t="str">
            <v/>
          </cell>
          <cell r="BG379" t="str">
            <v/>
          </cell>
          <cell r="BH379" t="str">
            <v/>
          </cell>
          <cell r="BI379" t="str">
            <v/>
          </cell>
          <cell r="BJ379" t="str">
            <v/>
          </cell>
        </row>
        <row r="380">
          <cell r="A380" t="str">
            <v>RFF</v>
          </cell>
          <cell r="B380" t="str">
            <v>Q23</v>
          </cell>
          <cell r="C380" t="str">
            <v/>
          </cell>
          <cell r="D380" t="str">
            <v/>
          </cell>
          <cell r="E380">
            <v>0.97849145550972305</v>
          </cell>
          <cell r="F380" t="str">
            <v/>
          </cell>
          <cell r="G380" t="str">
            <v/>
          </cell>
          <cell r="H380" t="str">
            <v/>
          </cell>
          <cell r="J380" t="str">
            <v/>
          </cell>
          <cell r="K380" t="str">
            <v/>
          </cell>
          <cell r="L380" t="str">
            <v/>
          </cell>
          <cell r="M380">
            <v>2741</v>
          </cell>
          <cell r="N380" t="str">
            <v/>
          </cell>
          <cell r="Q380">
            <v>1</v>
          </cell>
          <cell r="R380">
            <v>1</v>
          </cell>
          <cell r="S380" t="str">
            <v/>
          </cell>
          <cell r="X380" t="str">
            <v/>
          </cell>
          <cell r="Y380" t="str">
            <v/>
          </cell>
          <cell r="Z380" t="str">
            <v/>
          </cell>
          <cell r="AB380">
            <v>1</v>
          </cell>
          <cell r="AD380" t="str">
            <v/>
          </cell>
          <cell r="AE380" t="str">
            <v/>
          </cell>
          <cell r="AF380" t="str">
            <v/>
          </cell>
          <cell r="AG380">
            <v>2.3786869647954329E-3</v>
          </cell>
          <cell r="AH380">
            <v>2.3333333333333335</v>
          </cell>
          <cell r="AI380" t="str">
            <v/>
          </cell>
          <cell r="AJ380" t="str">
            <v/>
          </cell>
          <cell r="AK380" t="str">
            <v/>
          </cell>
          <cell r="AL380" t="str">
            <v/>
          </cell>
          <cell r="AM380" t="str">
            <v/>
          </cell>
          <cell r="AN380" t="str">
            <v/>
          </cell>
          <cell r="AO380" t="str">
            <v/>
          </cell>
          <cell r="AQ380" t="str">
            <v/>
          </cell>
          <cell r="AR380" t="str">
            <v/>
          </cell>
          <cell r="AS380" t="str">
            <v/>
          </cell>
          <cell r="AU380" t="str">
            <v/>
          </cell>
          <cell r="AV380" t="str">
            <v/>
          </cell>
          <cell r="AW380" t="str">
            <v/>
          </cell>
          <cell r="AX380" t="str">
            <v/>
          </cell>
          <cell r="AY380" t="str">
            <v/>
          </cell>
          <cell r="AZ380" t="str">
            <v/>
          </cell>
          <cell r="BA380" t="str">
            <v/>
          </cell>
          <cell r="BB380" t="str">
            <v/>
          </cell>
          <cell r="BC380" t="str">
            <v/>
          </cell>
          <cell r="BD380" t="str">
            <v/>
          </cell>
          <cell r="BE380" t="str">
            <v/>
          </cell>
          <cell r="BF380" t="str">
            <v/>
          </cell>
          <cell r="BG380" t="str">
            <v/>
          </cell>
          <cell r="BH380" t="str">
            <v/>
          </cell>
          <cell r="BI380" t="str">
            <v/>
          </cell>
          <cell r="BJ380" t="str">
            <v/>
          </cell>
        </row>
        <row r="381">
          <cell r="A381" t="str">
            <v>RFK</v>
          </cell>
          <cell r="B381" t="str">
            <v>Q24</v>
          </cell>
          <cell r="C381" t="str">
            <v/>
          </cell>
          <cell r="D381" t="str">
            <v/>
          </cell>
          <cell r="E381">
            <v>0.95183640521996504</v>
          </cell>
          <cell r="J381" t="str">
            <v/>
          </cell>
          <cell r="K381" t="str">
            <v/>
          </cell>
          <cell r="L381" t="str">
            <v/>
          </cell>
          <cell r="M381">
            <v>5290</v>
          </cell>
          <cell r="Q381">
            <v>1</v>
          </cell>
          <cell r="R381">
            <v>1</v>
          </cell>
          <cell r="X381" t="str">
            <v/>
          </cell>
          <cell r="Y381" t="str">
            <v/>
          </cell>
          <cell r="Z381" t="str">
            <v/>
          </cell>
          <cell r="AB381">
            <v>1</v>
          </cell>
          <cell r="AD381" t="str">
            <v/>
          </cell>
          <cell r="AE381" t="str">
            <v/>
          </cell>
          <cell r="AF381" t="str">
            <v/>
          </cell>
          <cell r="AG381">
            <v>2.4178832116788326E-2</v>
          </cell>
          <cell r="AH381">
            <v>3.3333333333333335</v>
          </cell>
          <cell r="AI381" t="str">
            <v/>
          </cell>
          <cell r="AJ381" t="str">
            <v/>
          </cell>
          <cell r="AK381" t="str">
            <v/>
          </cell>
          <cell r="AL381" t="str">
            <v/>
          </cell>
          <cell r="AM381" t="str">
            <v/>
          </cell>
          <cell r="AN381" t="str">
            <v/>
          </cell>
          <cell r="AO381">
            <v>29</v>
          </cell>
          <cell r="AS381" t="str">
            <v/>
          </cell>
          <cell r="BB381" t="str">
            <v/>
          </cell>
          <cell r="BC381" t="str">
            <v/>
          </cell>
          <cell r="BD381" t="str">
            <v/>
          </cell>
          <cell r="BE381" t="str">
            <v/>
          </cell>
          <cell r="BF381" t="str">
            <v/>
          </cell>
          <cell r="BG381" t="str">
            <v/>
          </cell>
          <cell r="BH381" t="str">
            <v/>
          </cell>
          <cell r="BI381" t="str">
            <v/>
          </cell>
          <cell r="BJ381" t="str">
            <v/>
          </cell>
        </row>
        <row r="382">
          <cell r="A382" t="str">
            <v>RFR</v>
          </cell>
          <cell r="B382" t="str">
            <v>Q23</v>
          </cell>
          <cell r="C382" t="str">
            <v/>
          </cell>
          <cell r="D382" t="str">
            <v/>
          </cell>
          <cell r="E382">
            <v>0.97924028268551233</v>
          </cell>
          <cell r="F382" t="str">
            <v/>
          </cell>
          <cell r="G382" t="str">
            <v/>
          </cell>
          <cell r="H382" t="str">
            <v/>
          </cell>
          <cell r="J382" t="str">
            <v/>
          </cell>
          <cell r="K382" t="str">
            <v/>
          </cell>
          <cell r="L382" t="str">
            <v/>
          </cell>
          <cell r="M382">
            <v>3572</v>
          </cell>
          <cell r="N382" t="str">
            <v/>
          </cell>
          <cell r="Q382">
            <v>0.99888847721378293</v>
          </cell>
          <cell r="R382">
            <v>1</v>
          </cell>
          <cell r="S382" t="str">
            <v/>
          </cell>
          <cell r="X382" t="str">
            <v/>
          </cell>
          <cell r="Y382" t="str">
            <v/>
          </cell>
          <cell r="Z382" t="str">
            <v/>
          </cell>
          <cell r="AB382">
            <v>1</v>
          </cell>
          <cell r="AD382" t="str">
            <v/>
          </cell>
          <cell r="AE382" t="str">
            <v/>
          </cell>
          <cell r="AF382" t="str">
            <v/>
          </cell>
          <cell r="AG382">
            <v>9.4899169632265724E-3</v>
          </cell>
          <cell r="AH382">
            <v>1.6666666666666667</v>
          </cell>
          <cell r="AI382" t="str">
            <v/>
          </cell>
          <cell r="AJ382" t="str">
            <v/>
          </cell>
          <cell r="AK382" t="str">
            <v/>
          </cell>
          <cell r="AL382" t="str">
            <v/>
          </cell>
          <cell r="AM382" t="str">
            <v/>
          </cell>
          <cell r="AN382" t="str">
            <v/>
          </cell>
          <cell r="AO382">
            <v>23</v>
          </cell>
          <cell r="AQ382" t="str">
            <v/>
          </cell>
          <cell r="AR382" t="str">
            <v/>
          </cell>
          <cell r="AS382" t="str">
            <v/>
          </cell>
          <cell r="AU382" t="str">
            <v/>
          </cell>
          <cell r="AV382" t="str">
            <v/>
          </cell>
          <cell r="AW382" t="str">
            <v/>
          </cell>
          <cell r="AX382" t="str">
            <v/>
          </cell>
          <cell r="AY382" t="str">
            <v/>
          </cell>
          <cell r="AZ382" t="str">
            <v/>
          </cell>
          <cell r="BA382" t="str">
            <v/>
          </cell>
          <cell r="BB382" t="str">
            <v/>
          </cell>
          <cell r="BC382" t="str">
            <v/>
          </cell>
          <cell r="BD382" t="str">
            <v/>
          </cell>
          <cell r="BE382" t="str">
            <v/>
          </cell>
          <cell r="BF382" t="str">
            <v/>
          </cell>
          <cell r="BG382" t="str">
            <v/>
          </cell>
          <cell r="BH382" t="str">
            <v/>
          </cell>
          <cell r="BI382" t="str">
            <v/>
          </cell>
          <cell r="BJ382" t="str">
            <v/>
          </cell>
        </row>
        <row r="383">
          <cell r="A383" t="str">
            <v>RFS</v>
          </cell>
          <cell r="B383" t="str">
            <v>Q24</v>
          </cell>
          <cell r="C383" t="str">
            <v/>
          </cell>
          <cell r="D383" t="str">
            <v/>
          </cell>
          <cell r="E383">
            <v>0.98056749785038688</v>
          </cell>
          <cell r="F383" t="str">
            <v/>
          </cell>
          <cell r="G383" t="str">
            <v/>
          </cell>
          <cell r="H383" t="str">
            <v/>
          </cell>
          <cell r="J383" t="str">
            <v/>
          </cell>
          <cell r="K383" t="str">
            <v/>
          </cell>
          <cell r="L383" t="str">
            <v/>
          </cell>
          <cell r="M383">
            <v>3336</v>
          </cell>
          <cell r="N383" t="str">
            <v/>
          </cell>
          <cell r="Q383">
            <v>1</v>
          </cell>
          <cell r="R383">
            <v>1</v>
          </cell>
          <cell r="S383" t="str">
            <v/>
          </cell>
          <cell r="X383" t="str">
            <v/>
          </cell>
          <cell r="Y383" t="str">
            <v/>
          </cell>
          <cell r="Z383" t="str">
            <v/>
          </cell>
          <cell r="AB383">
            <v>1</v>
          </cell>
          <cell r="AD383" t="str">
            <v/>
          </cell>
          <cell r="AE383" t="str">
            <v/>
          </cell>
          <cell r="AF383" t="str">
            <v/>
          </cell>
          <cell r="AG383">
            <v>3.3088235294117647E-2</v>
          </cell>
          <cell r="AH383">
            <v>2.3333333333333335</v>
          </cell>
          <cell r="AI383" t="str">
            <v/>
          </cell>
          <cell r="AJ383" t="str">
            <v/>
          </cell>
          <cell r="AK383" t="str">
            <v/>
          </cell>
          <cell r="AL383" t="str">
            <v/>
          </cell>
          <cell r="AM383" t="str">
            <v/>
          </cell>
          <cell r="AN383" t="str">
            <v/>
          </cell>
          <cell r="AO383" t="str">
            <v/>
          </cell>
          <cell r="AQ383" t="str">
            <v/>
          </cell>
          <cell r="AR383" t="str">
            <v/>
          </cell>
          <cell r="AS383" t="str">
            <v/>
          </cell>
          <cell r="AU383" t="str">
            <v/>
          </cell>
          <cell r="AV383" t="str">
            <v/>
          </cell>
          <cell r="AW383" t="str">
            <v/>
          </cell>
          <cell r="AX383" t="str">
            <v/>
          </cell>
          <cell r="AY383" t="str">
            <v/>
          </cell>
          <cell r="AZ383" t="str">
            <v/>
          </cell>
          <cell r="BA383" t="str">
            <v/>
          </cell>
          <cell r="BB383" t="str">
            <v/>
          </cell>
          <cell r="BC383" t="str">
            <v/>
          </cell>
          <cell r="BD383" t="str">
            <v/>
          </cell>
          <cell r="BE383" t="str">
            <v/>
          </cell>
          <cell r="BF383" t="str">
            <v/>
          </cell>
          <cell r="BG383" t="str">
            <v/>
          </cell>
          <cell r="BH383" t="str">
            <v/>
          </cell>
          <cell r="BI383" t="str">
            <v/>
          </cell>
          <cell r="BJ383" t="str">
            <v/>
          </cell>
        </row>
        <row r="384">
          <cell r="A384" t="str">
            <v>RFU</v>
          </cell>
          <cell r="B384" t="str">
            <v>Q02</v>
          </cell>
          <cell r="C384">
            <v>0.77124532335649387</v>
          </cell>
          <cell r="D384">
            <v>0.96440489432703003</v>
          </cell>
          <cell r="E384" t="str">
            <v/>
          </cell>
          <cell r="F384" t="str">
            <v/>
          </cell>
          <cell r="G384" t="str">
            <v/>
          </cell>
          <cell r="H384" t="str">
            <v/>
          </cell>
          <cell r="J384" t="str">
            <v/>
          </cell>
          <cell r="K384" t="str">
            <v/>
          </cell>
          <cell r="L384" t="str">
            <v/>
          </cell>
          <cell r="M384" t="str">
            <v/>
          </cell>
          <cell r="N384" t="str">
            <v/>
          </cell>
          <cell r="Q384" t="str">
            <v/>
          </cell>
          <cell r="R384" t="str">
            <v/>
          </cell>
          <cell r="S384" t="str">
            <v/>
          </cell>
          <cell r="X384" t="str">
            <v/>
          </cell>
          <cell r="Y384" t="str">
            <v/>
          </cell>
          <cell r="Z384" t="str">
            <v/>
          </cell>
          <cell r="AB384" t="str">
            <v/>
          </cell>
          <cell r="AD384" t="str">
            <v/>
          </cell>
          <cell r="AE384" t="str">
            <v/>
          </cell>
          <cell r="AF384" t="str">
            <v/>
          </cell>
          <cell r="AG384" t="str">
            <v/>
          </cell>
          <cell r="AH384" t="str">
            <v/>
          </cell>
          <cell r="AI384" t="str">
            <v/>
          </cell>
          <cell r="AJ384" t="str">
            <v/>
          </cell>
          <cell r="AK384" t="str">
            <v/>
          </cell>
          <cell r="AL384" t="str">
            <v/>
          </cell>
          <cell r="AM384" t="str">
            <v/>
          </cell>
          <cell r="AN384" t="str">
            <v/>
          </cell>
          <cell r="AO384">
            <v>147</v>
          </cell>
          <cell r="AQ384" t="str">
            <v/>
          </cell>
          <cell r="AR384" t="str">
            <v/>
          </cell>
          <cell r="AS384" t="str">
            <v/>
          </cell>
          <cell r="AU384" t="str">
            <v/>
          </cell>
          <cell r="AV384" t="str">
            <v/>
          </cell>
          <cell r="AW384" t="str">
            <v/>
          </cell>
          <cell r="AX384" t="str">
            <v/>
          </cell>
          <cell r="AY384" t="str">
            <v/>
          </cell>
          <cell r="AZ384" t="str">
            <v/>
          </cell>
          <cell r="BA384" t="str">
            <v/>
          </cell>
          <cell r="BB384" t="str">
            <v/>
          </cell>
          <cell r="BC384" t="str">
            <v/>
          </cell>
          <cell r="BD384" t="str">
            <v/>
          </cell>
          <cell r="BE384" t="str">
            <v/>
          </cell>
          <cell r="BF384" t="str">
            <v/>
          </cell>
          <cell r="BG384" t="str">
            <v/>
          </cell>
          <cell r="BH384" t="str">
            <v/>
          </cell>
          <cell r="BI384" t="str">
            <v/>
          </cell>
          <cell r="BJ384" t="str">
            <v/>
          </cell>
        </row>
        <row r="385">
          <cell r="A385" t="str">
            <v>RFW</v>
          </cell>
          <cell r="B385" t="str">
            <v>Q04</v>
          </cell>
          <cell r="C385" t="str">
            <v/>
          </cell>
          <cell r="D385" t="str">
            <v/>
          </cell>
          <cell r="E385">
            <v>0.96139296840231414</v>
          </cell>
          <cell r="F385" t="str">
            <v/>
          </cell>
          <cell r="G385" t="str">
            <v/>
          </cell>
          <cell r="H385" t="str">
            <v/>
          </cell>
          <cell r="J385" t="str">
            <v/>
          </cell>
          <cell r="K385" t="str">
            <v/>
          </cell>
          <cell r="L385" t="str">
            <v/>
          </cell>
          <cell r="M385">
            <v>1563</v>
          </cell>
          <cell r="N385" t="str">
            <v/>
          </cell>
          <cell r="Q385">
            <v>1</v>
          </cell>
          <cell r="R385">
            <v>1</v>
          </cell>
          <cell r="S385" t="str">
            <v/>
          </cell>
          <cell r="X385" t="str">
            <v/>
          </cell>
          <cell r="Y385" t="str">
            <v/>
          </cell>
          <cell r="Z385" t="str">
            <v/>
          </cell>
          <cell r="AB385">
            <v>1</v>
          </cell>
          <cell r="AD385" t="str">
            <v/>
          </cell>
          <cell r="AE385" t="str">
            <v/>
          </cell>
          <cell r="AF385" t="str">
            <v/>
          </cell>
          <cell r="AG385">
            <v>1.7740981667652277E-3</v>
          </cell>
          <cell r="AH385">
            <v>2.6666666666666665</v>
          </cell>
          <cell r="AI385" t="str">
            <v/>
          </cell>
          <cell r="AJ385" t="str">
            <v/>
          </cell>
          <cell r="AK385" t="str">
            <v/>
          </cell>
          <cell r="AL385" t="str">
            <v/>
          </cell>
          <cell r="AM385" t="str">
            <v/>
          </cell>
          <cell r="AN385" t="str">
            <v/>
          </cell>
          <cell r="AO385">
            <v>-9024</v>
          </cell>
          <cell r="AQ385" t="str">
            <v/>
          </cell>
          <cell r="AR385" t="str">
            <v/>
          </cell>
          <cell r="AS385" t="str">
            <v/>
          </cell>
          <cell r="AU385" t="str">
            <v/>
          </cell>
          <cell r="AV385" t="str">
            <v/>
          </cell>
          <cell r="AW385" t="str">
            <v/>
          </cell>
          <cell r="AX385" t="str">
            <v/>
          </cell>
          <cell r="AY385" t="str">
            <v/>
          </cell>
          <cell r="AZ385" t="str">
            <v/>
          </cell>
          <cell r="BA385" t="str">
            <v/>
          </cell>
          <cell r="BB385" t="str">
            <v/>
          </cell>
          <cell r="BC385" t="str">
            <v/>
          </cell>
          <cell r="BD385" t="str">
            <v/>
          </cell>
          <cell r="BE385" t="str">
            <v/>
          </cell>
          <cell r="BF385" t="str">
            <v/>
          </cell>
          <cell r="BG385" t="str">
            <v/>
          </cell>
          <cell r="BH385" t="str">
            <v/>
          </cell>
          <cell r="BI385" t="str">
            <v/>
          </cell>
          <cell r="BJ385" t="str">
            <v/>
          </cell>
        </row>
        <row r="386">
          <cell r="A386" t="str">
            <v>RG2</v>
          </cell>
          <cell r="B386" t="str">
            <v>Q07</v>
          </cell>
          <cell r="C386" t="str">
            <v/>
          </cell>
          <cell r="D386" t="str">
            <v/>
          </cell>
          <cell r="E386">
            <v>0.96443556443556444</v>
          </cell>
          <cell r="F386" t="str">
            <v/>
          </cell>
          <cell r="G386" t="str">
            <v/>
          </cell>
          <cell r="H386" t="str">
            <v/>
          </cell>
          <cell r="J386" t="str">
            <v/>
          </cell>
          <cell r="K386" t="str">
            <v/>
          </cell>
          <cell r="L386" t="str">
            <v/>
          </cell>
          <cell r="M386">
            <v>3186</v>
          </cell>
          <cell r="N386" t="str">
            <v/>
          </cell>
          <cell r="Q386">
            <v>1</v>
          </cell>
          <cell r="R386">
            <v>0.97137404580152675</v>
          </cell>
          <cell r="S386" t="str">
            <v/>
          </cell>
          <cell r="X386" t="str">
            <v/>
          </cell>
          <cell r="Y386" t="str">
            <v/>
          </cell>
          <cell r="Z386" t="str">
            <v/>
          </cell>
          <cell r="AB386">
            <v>0.98837209302325579</v>
          </cell>
          <cell r="AD386" t="str">
            <v/>
          </cell>
          <cell r="AE386" t="str">
            <v/>
          </cell>
          <cell r="AF386" t="str">
            <v/>
          </cell>
          <cell r="AG386">
            <v>4.511677282377919E-2</v>
          </cell>
          <cell r="AH386">
            <v>1.3333333333333333</v>
          </cell>
          <cell r="AI386" t="str">
            <v/>
          </cell>
          <cell r="AJ386" t="str">
            <v/>
          </cell>
          <cell r="AK386" t="str">
            <v/>
          </cell>
          <cell r="AL386" t="str">
            <v/>
          </cell>
          <cell r="AM386" t="str">
            <v/>
          </cell>
          <cell r="AN386" t="str">
            <v/>
          </cell>
          <cell r="AO386">
            <v>-19199</v>
          </cell>
          <cell r="AQ386" t="str">
            <v/>
          </cell>
          <cell r="AR386" t="str">
            <v/>
          </cell>
          <cell r="AS386" t="str">
            <v/>
          </cell>
          <cell r="AU386" t="str">
            <v/>
          </cell>
          <cell r="AV386" t="str">
            <v/>
          </cell>
          <cell r="AW386" t="str">
            <v/>
          </cell>
          <cell r="AX386" t="str">
            <v/>
          </cell>
          <cell r="AY386" t="str">
            <v/>
          </cell>
          <cell r="AZ386" t="str">
            <v/>
          </cell>
          <cell r="BA386" t="str">
            <v/>
          </cell>
          <cell r="BB386" t="str">
            <v/>
          </cell>
          <cell r="BC386" t="str">
            <v/>
          </cell>
          <cell r="BD386" t="str">
            <v/>
          </cell>
          <cell r="BE386" t="str">
            <v/>
          </cell>
          <cell r="BF386" t="str">
            <v/>
          </cell>
          <cell r="BG386" t="str">
            <v/>
          </cell>
          <cell r="BH386" t="str">
            <v/>
          </cell>
          <cell r="BI386" t="str">
            <v/>
          </cell>
          <cell r="BJ386" t="str">
            <v/>
          </cell>
        </row>
        <row r="387">
          <cell r="A387" t="str">
            <v>RG3</v>
          </cell>
          <cell r="B387" t="str">
            <v>Q07</v>
          </cell>
          <cell r="C387" t="str">
            <v/>
          </cell>
          <cell r="D387" t="str">
            <v/>
          </cell>
          <cell r="E387">
            <v>0.96675681766959654</v>
          </cell>
          <cell r="F387" t="str">
            <v/>
          </cell>
          <cell r="G387" t="str">
            <v/>
          </cell>
          <cell r="H387" t="str">
            <v/>
          </cell>
          <cell r="J387" t="str">
            <v/>
          </cell>
          <cell r="K387" t="str">
            <v/>
          </cell>
          <cell r="L387" t="str">
            <v/>
          </cell>
          <cell r="M387">
            <v>4577</v>
          </cell>
          <cell r="N387" t="str">
            <v/>
          </cell>
          <cell r="Q387">
            <v>1</v>
          </cell>
          <cell r="R387">
            <v>1</v>
          </cell>
          <cell r="S387" t="str">
            <v/>
          </cell>
          <cell r="X387" t="str">
            <v/>
          </cell>
          <cell r="Y387" t="str">
            <v/>
          </cell>
          <cell r="Z387" t="str">
            <v/>
          </cell>
          <cell r="AB387">
            <v>1</v>
          </cell>
          <cell r="AD387" t="str">
            <v/>
          </cell>
          <cell r="AE387" t="str">
            <v/>
          </cell>
          <cell r="AF387" t="str">
            <v/>
          </cell>
          <cell r="AG387">
            <v>1.0633584404076208E-2</v>
          </cell>
          <cell r="AH387">
            <v>1</v>
          </cell>
          <cell r="AI387" t="str">
            <v/>
          </cell>
          <cell r="AJ387" t="str">
            <v/>
          </cell>
          <cell r="AK387" t="str">
            <v/>
          </cell>
          <cell r="AL387" t="str">
            <v/>
          </cell>
          <cell r="AM387" t="str">
            <v/>
          </cell>
          <cell r="AN387" t="str">
            <v/>
          </cell>
          <cell r="AO387">
            <v>-15765</v>
          </cell>
          <cell r="AQ387" t="str">
            <v/>
          </cell>
          <cell r="AR387" t="str">
            <v/>
          </cell>
          <cell r="AS387" t="str">
            <v/>
          </cell>
          <cell r="AU387" t="str">
            <v/>
          </cell>
          <cell r="AV387" t="str">
            <v/>
          </cell>
          <cell r="AW387" t="str">
            <v/>
          </cell>
          <cell r="AX387" t="str">
            <v/>
          </cell>
          <cell r="AY387" t="str">
            <v/>
          </cell>
          <cell r="AZ387" t="str">
            <v/>
          </cell>
          <cell r="BA387" t="str">
            <v/>
          </cell>
          <cell r="BB387" t="str">
            <v/>
          </cell>
          <cell r="BC387" t="str">
            <v/>
          </cell>
          <cell r="BD387" t="str">
            <v/>
          </cell>
          <cell r="BE387" t="str">
            <v/>
          </cell>
          <cell r="BF387" t="str">
            <v/>
          </cell>
          <cell r="BG387" t="str">
            <v/>
          </cell>
          <cell r="BH387" t="str">
            <v/>
          </cell>
          <cell r="BI387" t="str">
            <v/>
          </cell>
          <cell r="BJ387" t="str">
            <v/>
          </cell>
        </row>
        <row r="388">
          <cell r="A388" t="str">
            <v>RGC</v>
          </cell>
          <cell r="B388" t="str">
            <v>Q06</v>
          </cell>
          <cell r="C388" t="str">
            <v/>
          </cell>
          <cell r="D388" t="str">
            <v/>
          </cell>
          <cell r="E388">
            <v>0.93233837505019412</v>
          </cell>
          <cell r="F388" t="str">
            <v/>
          </cell>
          <cell r="G388" t="str">
            <v/>
          </cell>
          <cell r="H388" t="str">
            <v/>
          </cell>
          <cell r="J388" t="str">
            <v/>
          </cell>
          <cell r="K388" t="str">
            <v/>
          </cell>
          <cell r="L388" t="str">
            <v/>
          </cell>
          <cell r="M388">
            <v>4255</v>
          </cell>
          <cell r="N388" t="str">
            <v/>
          </cell>
          <cell r="Q388">
            <v>1</v>
          </cell>
          <cell r="R388">
            <v>0.99969696969696975</v>
          </cell>
          <cell r="S388" t="str">
            <v/>
          </cell>
          <cell r="X388" t="str">
            <v/>
          </cell>
          <cell r="Y388" t="str">
            <v/>
          </cell>
          <cell r="Z388" t="str">
            <v/>
          </cell>
          <cell r="AB388">
            <v>1</v>
          </cell>
          <cell r="AD388" t="str">
            <v/>
          </cell>
          <cell r="AE388" t="str">
            <v/>
          </cell>
          <cell r="AF388" t="str">
            <v/>
          </cell>
          <cell r="AG388">
            <v>2.8449502133712657E-2</v>
          </cell>
          <cell r="AH388">
            <v>1</v>
          </cell>
          <cell r="AI388" t="str">
            <v/>
          </cell>
          <cell r="AJ388" t="str">
            <v/>
          </cell>
          <cell r="AK388" t="str">
            <v/>
          </cell>
          <cell r="AL388" t="str">
            <v/>
          </cell>
          <cell r="AM388" t="str">
            <v/>
          </cell>
          <cell r="AN388" t="str">
            <v/>
          </cell>
          <cell r="AO388">
            <v>-15602</v>
          </cell>
          <cell r="AQ388" t="str">
            <v/>
          </cell>
          <cell r="AR388" t="str">
            <v/>
          </cell>
          <cell r="AS388" t="str">
            <v/>
          </cell>
          <cell r="AU388" t="str">
            <v/>
          </cell>
          <cell r="AV388" t="str">
            <v/>
          </cell>
          <cell r="AW388" t="str">
            <v/>
          </cell>
          <cell r="AX388" t="str">
            <v/>
          </cell>
          <cell r="AY388" t="str">
            <v/>
          </cell>
          <cell r="AZ388" t="str">
            <v/>
          </cell>
          <cell r="BA388" t="str">
            <v/>
          </cell>
          <cell r="BB388" t="str">
            <v/>
          </cell>
          <cell r="BC388" t="str">
            <v/>
          </cell>
          <cell r="BD388" t="str">
            <v/>
          </cell>
          <cell r="BE388" t="str">
            <v/>
          </cell>
          <cell r="BF388" t="str">
            <v/>
          </cell>
          <cell r="BG388" t="str">
            <v/>
          </cell>
          <cell r="BH388" t="str">
            <v/>
          </cell>
          <cell r="BI388" t="str">
            <v/>
          </cell>
          <cell r="BJ388" t="str">
            <v/>
          </cell>
        </row>
        <row r="389">
          <cell r="A389" t="str">
            <v>RGD</v>
          </cell>
          <cell r="B389" t="str">
            <v>Q12</v>
          </cell>
          <cell r="C389" t="str">
            <v/>
          </cell>
          <cell r="D389" t="str">
            <v/>
          </cell>
          <cell r="E389" t="str">
            <v/>
          </cell>
          <cell r="F389" t="str">
            <v/>
          </cell>
          <cell r="G389" t="str">
            <v/>
          </cell>
          <cell r="H389" t="str">
            <v/>
          </cell>
          <cell r="J389" t="str">
            <v/>
          </cell>
          <cell r="K389" t="str">
            <v/>
          </cell>
          <cell r="L389" t="str">
            <v/>
          </cell>
          <cell r="M389">
            <v>15</v>
          </cell>
          <cell r="N389" t="str">
            <v/>
          </cell>
          <cell r="Q389">
            <v>0</v>
          </cell>
          <cell r="R389">
            <v>0.88131313131313127</v>
          </cell>
          <cell r="S389" t="str">
            <v/>
          </cell>
          <cell r="X389" t="str">
            <v/>
          </cell>
          <cell r="Y389" t="str">
            <v/>
          </cell>
          <cell r="Z389" t="str">
            <v/>
          </cell>
          <cell r="AB389" t="str">
            <v/>
          </cell>
          <cell r="AD389" t="str">
            <v/>
          </cell>
          <cell r="AE389" t="str">
            <v/>
          </cell>
          <cell r="AF389" t="str">
            <v/>
          </cell>
          <cell r="AG389">
            <v>0</v>
          </cell>
          <cell r="AH389" t="str">
            <v/>
          </cell>
          <cell r="AI389" t="str">
            <v/>
          </cell>
          <cell r="AJ389" t="str">
            <v/>
          </cell>
          <cell r="AK389" t="str">
            <v/>
          </cell>
          <cell r="AL389" t="str">
            <v/>
          </cell>
          <cell r="AM389" t="str">
            <v/>
          </cell>
          <cell r="AN389" t="str">
            <v/>
          </cell>
          <cell r="AO389">
            <v>1549</v>
          </cell>
          <cell r="AQ389" t="str">
            <v/>
          </cell>
          <cell r="AR389" t="str">
            <v/>
          </cell>
          <cell r="AS389" t="str">
            <v/>
          </cell>
          <cell r="AU389" t="str">
            <v/>
          </cell>
          <cell r="AV389" t="str">
            <v/>
          </cell>
          <cell r="AW389" t="str">
            <v/>
          </cell>
          <cell r="AX389" t="str">
            <v/>
          </cell>
          <cell r="AY389" t="str">
            <v/>
          </cell>
          <cell r="AZ389" t="str">
            <v/>
          </cell>
          <cell r="BA389" t="str">
            <v/>
          </cell>
          <cell r="BB389" t="str">
            <v/>
          </cell>
          <cell r="BC389" t="str">
            <v/>
          </cell>
          <cell r="BD389" t="str">
            <v/>
          </cell>
          <cell r="BE389" t="str">
            <v/>
          </cell>
          <cell r="BF389" t="str">
            <v/>
          </cell>
          <cell r="BG389" t="str">
            <v/>
          </cell>
          <cell r="BH389" t="str">
            <v/>
          </cell>
          <cell r="BI389" t="str">
            <v/>
          </cell>
          <cell r="BJ389" t="str">
            <v/>
          </cell>
        </row>
        <row r="390">
          <cell r="A390" t="str">
            <v>RGH</v>
          </cell>
          <cell r="B390" t="str">
            <v>Q12</v>
          </cell>
          <cell r="C390">
            <v>0.62624182214683788</v>
          </cell>
          <cell r="D390">
            <v>0.81490080202617143</v>
          </cell>
          <cell r="E390" t="str">
            <v/>
          </cell>
          <cell r="F390" t="str">
            <v/>
          </cell>
          <cell r="G390" t="str">
            <v/>
          </cell>
          <cell r="H390" t="str">
            <v/>
          </cell>
          <cell r="J390" t="str">
            <v/>
          </cell>
          <cell r="K390" t="str">
            <v/>
          </cell>
          <cell r="L390" t="str">
            <v/>
          </cell>
          <cell r="M390" t="str">
            <v/>
          </cell>
          <cell r="N390" t="str">
            <v/>
          </cell>
          <cell r="Q390" t="str">
            <v/>
          </cell>
          <cell r="R390" t="str">
            <v/>
          </cell>
          <cell r="S390" t="str">
            <v/>
          </cell>
          <cell r="X390" t="str">
            <v/>
          </cell>
          <cell r="Y390" t="str">
            <v/>
          </cell>
          <cell r="Z390" t="str">
            <v/>
          </cell>
          <cell r="AB390" t="str">
            <v/>
          </cell>
          <cell r="AD390" t="str">
            <v/>
          </cell>
          <cell r="AE390" t="str">
            <v/>
          </cell>
          <cell r="AF390" t="str">
            <v/>
          </cell>
          <cell r="AG390" t="str">
            <v/>
          </cell>
          <cell r="AH390" t="str">
            <v/>
          </cell>
          <cell r="AI390" t="str">
            <v/>
          </cell>
          <cell r="AJ390" t="str">
            <v/>
          </cell>
          <cell r="AK390" t="str">
            <v/>
          </cell>
          <cell r="AL390" t="str">
            <v/>
          </cell>
          <cell r="AM390" t="str">
            <v/>
          </cell>
          <cell r="AN390" t="str">
            <v/>
          </cell>
          <cell r="AO390">
            <v>-279</v>
          </cell>
          <cell r="AQ390" t="str">
            <v/>
          </cell>
          <cell r="AR390" t="str">
            <v/>
          </cell>
          <cell r="AS390" t="str">
            <v/>
          </cell>
          <cell r="AU390" t="str">
            <v/>
          </cell>
          <cell r="AV390" t="str">
            <v/>
          </cell>
          <cell r="AW390" t="str">
            <v/>
          </cell>
          <cell r="AX390" t="str">
            <v/>
          </cell>
          <cell r="AY390" t="str">
            <v/>
          </cell>
          <cell r="AZ390" t="str">
            <v/>
          </cell>
          <cell r="BA390" t="str">
            <v/>
          </cell>
          <cell r="BB390" t="str">
            <v/>
          </cell>
          <cell r="BC390" t="str">
            <v/>
          </cell>
          <cell r="BD390" t="str">
            <v/>
          </cell>
          <cell r="BE390" t="str">
            <v/>
          </cell>
          <cell r="BF390" t="str">
            <v/>
          </cell>
          <cell r="BG390" t="str">
            <v/>
          </cell>
          <cell r="BH390" t="str">
            <v/>
          </cell>
          <cell r="BI390" t="str">
            <v/>
          </cell>
          <cell r="BJ390" t="str">
            <v/>
          </cell>
        </row>
        <row r="391">
          <cell r="A391" t="str">
            <v>RGK</v>
          </cell>
          <cell r="B391" t="str">
            <v>Q01</v>
          </cell>
          <cell r="C391" t="str">
            <v/>
          </cell>
          <cell r="D391" t="str">
            <v/>
          </cell>
          <cell r="E391" t="str">
            <v/>
          </cell>
          <cell r="J391" t="str">
            <v/>
          </cell>
          <cell r="K391" t="str">
            <v/>
          </cell>
          <cell r="L391" t="str">
            <v/>
          </cell>
          <cell r="M391" t="str">
            <v/>
          </cell>
          <cell r="Q391" t="str">
            <v/>
          </cell>
          <cell r="R391" t="str">
            <v/>
          </cell>
          <cell r="X391" t="str">
            <v/>
          </cell>
          <cell r="Y391" t="str">
            <v/>
          </cell>
          <cell r="Z391" t="str">
            <v/>
          </cell>
          <cell r="AB391" t="str">
            <v/>
          </cell>
          <cell r="AD391" t="str">
            <v/>
          </cell>
          <cell r="AE391" t="str">
            <v/>
          </cell>
          <cell r="AF391" t="str">
            <v/>
          </cell>
          <cell r="AG391">
            <v>0</v>
          </cell>
          <cell r="AH391" t="str">
            <v/>
          </cell>
          <cell r="AI391" t="str">
            <v/>
          </cell>
          <cell r="AJ391" t="str">
            <v/>
          </cell>
          <cell r="AK391" t="str">
            <v/>
          </cell>
          <cell r="AL391" t="str">
            <v/>
          </cell>
          <cell r="AM391" t="str">
            <v/>
          </cell>
          <cell r="AN391" t="str">
            <v/>
          </cell>
          <cell r="AO391" t="str">
            <v/>
          </cell>
          <cell r="AS391" t="str">
            <v/>
          </cell>
          <cell r="BB391" t="str">
            <v/>
          </cell>
          <cell r="BC391" t="str">
            <v/>
          </cell>
          <cell r="BD391" t="str">
            <v/>
          </cell>
          <cell r="BE391" t="str">
            <v/>
          </cell>
          <cell r="BF391" t="str">
            <v/>
          </cell>
          <cell r="BG391" t="str">
            <v/>
          </cell>
          <cell r="BH391" t="str">
            <v/>
          </cell>
          <cell r="BI391" t="str">
            <v/>
          </cell>
          <cell r="BJ391" t="str">
            <v/>
          </cell>
        </row>
        <row r="392">
          <cell r="A392" t="str">
            <v>RGM</v>
          </cell>
          <cell r="B392" t="str">
            <v>Q01</v>
          </cell>
          <cell r="C392" t="str">
            <v/>
          </cell>
          <cell r="D392" t="str">
            <v/>
          </cell>
          <cell r="E392" t="str">
            <v/>
          </cell>
          <cell r="F392" t="str">
            <v/>
          </cell>
          <cell r="G392" t="str">
            <v/>
          </cell>
          <cell r="H392" t="str">
            <v/>
          </cell>
          <cell r="J392" t="str">
            <v/>
          </cell>
          <cell r="K392" t="str">
            <v/>
          </cell>
          <cell r="L392" t="str">
            <v/>
          </cell>
          <cell r="M392">
            <v>1595</v>
          </cell>
          <cell r="N392" t="str">
            <v/>
          </cell>
          <cell r="Q392">
            <v>1</v>
          </cell>
          <cell r="R392">
            <v>1</v>
          </cell>
          <cell r="S392" t="str">
            <v/>
          </cell>
          <cell r="X392" t="str">
            <v/>
          </cell>
          <cell r="Y392" t="str">
            <v/>
          </cell>
          <cell r="Z392" t="str">
            <v/>
          </cell>
          <cell r="AB392" t="str">
            <v/>
          </cell>
          <cell r="AD392" t="str">
            <v/>
          </cell>
          <cell r="AE392" t="str">
            <v/>
          </cell>
          <cell r="AF392" t="str">
            <v/>
          </cell>
          <cell r="AG392">
            <v>2.1978021978021978E-3</v>
          </cell>
          <cell r="AH392">
            <v>1</v>
          </cell>
          <cell r="AI392" t="str">
            <v/>
          </cell>
          <cell r="AJ392" t="str">
            <v/>
          </cell>
          <cell r="AK392" t="str">
            <v/>
          </cell>
          <cell r="AL392" t="str">
            <v/>
          </cell>
          <cell r="AM392" t="str">
            <v/>
          </cell>
          <cell r="AN392" t="str">
            <v/>
          </cell>
          <cell r="AO392" t="str">
            <v/>
          </cell>
          <cell r="AQ392" t="str">
            <v/>
          </cell>
          <cell r="AR392" t="str">
            <v/>
          </cell>
          <cell r="AS392" t="str">
            <v/>
          </cell>
          <cell r="AU392" t="str">
            <v/>
          </cell>
          <cell r="AV392" t="str">
            <v/>
          </cell>
          <cell r="AW392" t="str">
            <v/>
          </cell>
          <cell r="AX392" t="str">
            <v/>
          </cell>
          <cell r="AY392" t="str">
            <v/>
          </cell>
          <cell r="AZ392" t="str">
            <v/>
          </cell>
          <cell r="BA392" t="str">
            <v/>
          </cell>
          <cell r="BB392" t="str">
            <v/>
          </cell>
          <cell r="BC392" t="str">
            <v/>
          </cell>
          <cell r="BD392" t="str">
            <v/>
          </cell>
          <cell r="BE392" t="str">
            <v/>
          </cell>
          <cell r="BF392" t="str">
            <v/>
          </cell>
          <cell r="BG392" t="str">
            <v/>
          </cell>
          <cell r="BH392" t="str">
            <v/>
          </cell>
          <cell r="BI392" t="str">
            <v/>
          </cell>
          <cell r="BJ392" t="str">
            <v/>
          </cell>
        </row>
        <row r="393">
          <cell r="A393" t="str">
            <v>RGN</v>
          </cell>
          <cell r="B393" t="str">
            <v>Q01</v>
          </cell>
          <cell r="C393" t="str">
            <v/>
          </cell>
          <cell r="D393" t="str">
            <v/>
          </cell>
          <cell r="E393">
            <v>0.97870637207813005</v>
          </cell>
          <cell r="F393" t="str">
            <v/>
          </cell>
          <cell r="G393" t="str">
            <v/>
          </cell>
          <cell r="H393" t="str">
            <v/>
          </cell>
          <cell r="J393" t="str">
            <v/>
          </cell>
          <cell r="K393" t="str">
            <v/>
          </cell>
          <cell r="L393" t="str">
            <v/>
          </cell>
          <cell r="M393">
            <v>5093</v>
          </cell>
          <cell r="N393" t="str">
            <v/>
          </cell>
          <cell r="Q393">
            <v>0.98321858864027534</v>
          </cell>
          <cell r="R393">
            <v>0.99946275071633239</v>
          </cell>
          <cell r="S393" t="str">
            <v/>
          </cell>
          <cell r="X393" t="str">
            <v/>
          </cell>
          <cell r="Y393" t="str">
            <v/>
          </cell>
          <cell r="Z393" t="str">
            <v/>
          </cell>
          <cell r="AB393">
            <v>0.98780487804878048</v>
          </cell>
          <cell r="AD393" t="str">
            <v/>
          </cell>
          <cell r="AE393" t="str">
            <v/>
          </cell>
          <cell r="AF393" t="str">
            <v/>
          </cell>
          <cell r="AG393">
            <v>2.2502960915909989E-2</v>
          </cell>
          <cell r="AH393">
            <v>0.66666666666666663</v>
          </cell>
          <cell r="AI393" t="str">
            <v/>
          </cell>
          <cell r="AJ393" t="str">
            <v/>
          </cell>
          <cell r="AK393" t="str">
            <v/>
          </cell>
          <cell r="AL393" t="str">
            <v/>
          </cell>
          <cell r="AM393" t="str">
            <v/>
          </cell>
          <cell r="AN393" t="str">
            <v/>
          </cell>
          <cell r="AO393" t="str">
            <v/>
          </cell>
          <cell r="AQ393" t="str">
            <v/>
          </cell>
          <cell r="AR393" t="str">
            <v/>
          </cell>
          <cell r="AS393" t="str">
            <v/>
          </cell>
          <cell r="AU393" t="str">
            <v/>
          </cell>
          <cell r="AV393" t="str">
            <v/>
          </cell>
          <cell r="AW393" t="str">
            <v/>
          </cell>
          <cell r="AX393" t="str">
            <v/>
          </cell>
          <cell r="AY393" t="str">
            <v/>
          </cell>
          <cell r="AZ393" t="str">
            <v/>
          </cell>
          <cell r="BA393" t="str">
            <v/>
          </cell>
          <cell r="BB393" t="str">
            <v/>
          </cell>
          <cell r="BC393" t="str">
            <v/>
          </cell>
          <cell r="BD393" t="str">
            <v/>
          </cell>
          <cell r="BE393" t="str">
            <v/>
          </cell>
          <cell r="BF393" t="str">
            <v/>
          </cell>
          <cell r="BG393" t="str">
            <v/>
          </cell>
          <cell r="BH393" t="str">
            <v/>
          </cell>
          <cell r="BI393" t="str">
            <v/>
          </cell>
          <cell r="BJ393" t="str">
            <v/>
          </cell>
        </row>
        <row r="394">
          <cell r="A394" t="str">
            <v>RGP</v>
          </cell>
          <cell r="B394" t="str">
            <v>Q01</v>
          </cell>
          <cell r="C394" t="str">
            <v/>
          </cell>
          <cell r="D394" t="str">
            <v/>
          </cell>
          <cell r="E394">
            <v>0.99289099526066349</v>
          </cell>
          <cell r="F394" t="str">
            <v/>
          </cell>
          <cell r="G394" t="str">
            <v/>
          </cell>
          <cell r="H394" t="str">
            <v/>
          </cell>
          <cell r="J394" t="str">
            <v/>
          </cell>
          <cell r="K394" t="str">
            <v/>
          </cell>
          <cell r="L394" t="str">
            <v/>
          </cell>
          <cell r="M394">
            <v>3866</v>
          </cell>
          <cell r="N394" t="str">
            <v/>
          </cell>
          <cell r="Q394">
            <v>1</v>
          </cell>
          <cell r="R394">
            <v>1</v>
          </cell>
          <cell r="S394" t="str">
            <v/>
          </cell>
          <cell r="X394" t="str">
            <v/>
          </cell>
          <cell r="Y394" t="str">
            <v/>
          </cell>
          <cell r="Z394" t="str">
            <v/>
          </cell>
          <cell r="AB394">
            <v>0.98181818181818181</v>
          </cell>
          <cell r="AD394" t="str">
            <v/>
          </cell>
          <cell r="AE394" t="str">
            <v/>
          </cell>
          <cell r="AF394" t="str">
            <v/>
          </cell>
          <cell r="AG394">
            <v>4.2944785276073622E-2</v>
          </cell>
          <cell r="AH394">
            <v>6</v>
          </cell>
          <cell r="AI394" t="str">
            <v/>
          </cell>
          <cell r="AJ394" t="str">
            <v/>
          </cell>
          <cell r="AK394" t="str">
            <v/>
          </cell>
          <cell r="AL394" t="str">
            <v/>
          </cell>
          <cell r="AM394" t="str">
            <v/>
          </cell>
          <cell r="AN394" t="str">
            <v/>
          </cell>
          <cell r="AO394">
            <v>1527</v>
          </cell>
          <cell r="AQ394" t="str">
            <v/>
          </cell>
          <cell r="AR394" t="str">
            <v/>
          </cell>
          <cell r="AS394" t="str">
            <v/>
          </cell>
          <cell r="AU394" t="str">
            <v/>
          </cell>
          <cell r="AV394" t="str">
            <v/>
          </cell>
          <cell r="AW394" t="str">
            <v/>
          </cell>
          <cell r="AX394" t="str">
            <v/>
          </cell>
          <cell r="AY394" t="str">
            <v/>
          </cell>
          <cell r="AZ394" t="str">
            <v/>
          </cell>
          <cell r="BA394" t="str">
            <v/>
          </cell>
          <cell r="BB394" t="str">
            <v/>
          </cell>
          <cell r="BC394" t="str">
            <v/>
          </cell>
          <cell r="BD394" t="str">
            <v/>
          </cell>
          <cell r="BE394" t="str">
            <v/>
          </cell>
          <cell r="BF394" t="str">
            <v/>
          </cell>
          <cell r="BG394" t="str">
            <v/>
          </cell>
          <cell r="BH394" t="str">
            <v/>
          </cell>
          <cell r="BI394" t="str">
            <v/>
          </cell>
          <cell r="BJ394" t="str">
            <v/>
          </cell>
        </row>
        <row r="395">
          <cell r="A395" t="str">
            <v>RGQ</v>
          </cell>
          <cell r="B395" t="str">
            <v>Q01</v>
          </cell>
          <cell r="C395" t="str">
            <v/>
          </cell>
          <cell r="D395" t="str">
            <v/>
          </cell>
          <cell r="E395">
            <v>0.97938889893328507</v>
          </cell>
          <cell r="F395" t="str">
            <v/>
          </cell>
          <cell r="G395" t="str">
            <v/>
          </cell>
          <cell r="H395" t="str">
            <v/>
          </cell>
          <cell r="J395" t="str">
            <v/>
          </cell>
          <cell r="K395" t="str">
            <v/>
          </cell>
          <cell r="L395" t="str">
            <v/>
          </cell>
          <cell r="M395">
            <v>6213</v>
          </cell>
          <cell r="N395" t="str">
            <v/>
          </cell>
          <cell r="Q395">
            <v>0.9986130374479889</v>
          </cell>
          <cell r="R395">
            <v>1</v>
          </cell>
          <cell r="S395" t="str">
            <v/>
          </cell>
          <cell r="X395" t="str">
            <v/>
          </cell>
          <cell r="Y395" t="str">
            <v/>
          </cell>
          <cell r="Z395" t="str">
            <v/>
          </cell>
          <cell r="AB395">
            <v>0.82380952380952377</v>
          </cell>
          <cell r="AD395" t="str">
            <v/>
          </cell>
          <cell r="AE395" t="str">
            <v/>
          </cell>
          <cell r="AF395" t="str">
            <v/>
          </cell>
          <cell r="AG395">
            <v>3.5120727500783946E-2</v>
          </cell>
          <cell r="AH395">
            <v>2.3333333333333335</v>
          </cell>
          <cell r="AI395" t="str">
            <v/>
          </cell>
          <cell r="AJ395" t="str">
            <v/>
          </cell>
          <cell r="AK395" t="str">
            <v/>
          </cell>
          <cell r="AL395" t="str">
            <v/>
          </cell>
          <cell r="AM395" t="str">
            <v/>
          </cell>
          <cell r="AN395" t="str">
            <v/>
          </cell>
          <cell r="AO395">
            <v>-11905</v>
          </cell>
          <cell r="AQ395" t="str">
            <v/>
          </cell>
          <cell r="AR395" t="str">
            <v/>
          </cell>
          <cell r="AS395" t="str">
            <v/>
          </cell>
          <cell r="AU395" t="str">
            <v/>
          </cell>
          <cell r="AV395" t="str">
            <v/>
          </cell>
          <cell r="AW395" t="str">
            <v/>
          </cell>
          <cell r="AX395" t="str">
            <v/>
          </cell>
          <cell r="AY395" t="str">
            <v/>
          </cell>
          <cell r="AZ395" t="str">
            <v/>
          </cell>
          <cell r="BA395" t="str">
            <v/>
          </cell>
          <cell r="BB395" t="str">
            <v/>
          </cell>
          <cell r="BC395" t="str">
            <v/>
          </cell>
          <cell r="BD395" t="str">
            <v/>
          </cell>
          <cell r="BE395" t="str">
            <v/>
          </cell>
          <cell r="BF395" t="str">
            <v/>
          </cell>
          <cell r="BG395" t="str">
            <v/>
          </cell>
          <cell r="BH395" t="str">
            <v/>
          </cell>
          <cell r="BI395" t="str">
            <v/>
          </cell>
          <cell r="BJ395" t="str">
            <v/>
          </cell>
        </row>
        <row r="396">
          <cell r="A396" t="str">
            <v>RGR</v>
          </cell>
          <cell r="B396" t="str">
            <v>Q01</v>
          </cell>
          <cell r="C396" t="str">
            <v/>
          </cell>
          <cell r="D396" t="str">
            <v/>
          </cell>
          <cell r="E396">
            <v>0.98049476688867743</v>
          </cell>
          <cell r="F396" t="str">
            <v/>
          </cell>
          <cell r="G396" t="str">
            <v/>
          </cell>
          <cell r="H396" t="str">
            <v/>
          </cell>
          <cell r="J396" t="str">
            <v/>
          </cell>
          <cell r="K396" t="str">
            <v/>
          </cell>
          <cell r="L396" t="str">
            <v/>
          </cell>
          <cell r="M396">
            <v>3507</v>
          </cell>
          <cell r="N396" t="str">
            <v/>
          </cell>
          <cell r="Q396">
            <v>1</v>
          </cell>
          <cell r="R396">
            <v>1</v>
          </cell>
          <cell r="S396" t="str">
            <v/>
          </cell>
          <cell r="X396" t="str">
            <v/>
          </cell>
          <cell r="Y396" t="str">
            <v/>
          </cell>
          <cell r="Z396" t="str">
            <v/>
          </cell>
          <cell r="AB396">
            <v>1</v>
          </cell>
          <cell r="AD396" t="str">
            <v/>
          </cell>
          <cell r="AE396" t="str">
            <v/>
          </cell>
          <cell r="AF396" t="str">
            <v/>
          </cell>
          <cell r="AG396">
            <v>9.5648015303682454E-3</v>
          </cell>
          <cell r="AH396">
            <v>1.3333333333333333</v>
          </cell>
          <cell r="AI396" t="str">
            <v/>
          </cell>
          <cell r="AJ396" t="str">
            <v/>
          </cell>
          <cell r="AK396" t="str">
            <v/>
          </cell>
          <cell r="AL396" t="str">
            <v/>
          </cell>
          <cell r="AM396" t="str">
            <v/>
          </cell>
          <cell r="AN396" t="str">
            <v/>
          </cell>
          <cell r="AO396">
            <v>-11833</v>
          </cell>
          <cell r="AQ396" t="str">
            <v/>
          </cell>
          <cell r="AR396" t="str">
            <v/>
          </cell>
          <cell r="AS396" t="str">
            <v/>
          </cell>
          <cell r="AU396" t="str">
            <v/>
          </cell>
          <cell r="AV396" t="str">
            <v/>
          </cell>
          <cell r="AW396" t="str">
            <v/>
          </cell>
          <cell r="AX396" t="str">
            <v/>
          </cell>
          <cell r="AY396" t="str">
            <v/>
          </cell>
          <cell r="AZ396" t="str">
            <v/>
          </cell>
          <cell r="BA396" t="str">
            <v/>
          </cell>
          <cell r="BB396" t="str">
            <v/>
          </cell>
          <cell r="BC396" t="str">
            <v/>
          </cell>
          <cell r="BD396" t="str">
            <v/>
          </cell>
          <cell r="BE396" t="str">
            <v/>
          </cell>
          <cell r="BF396" t="str">
            <v/>
          </cell>
          <cell r="BG396" t="str">
            <v/>
          </cell>
          <cell r="BH396" t="str">
            <v/>
          </cell>
          <cell r="BI396" t="str">
            <v/>
          </cell>
          <cell r="BJ396" t="str">
            <v/>
          </cell>
        </row>
        <row r="397">
          <cell r="A397" t="str">
            <v>RGS</v>
          </cell>
          <cell r="B397" t="str">
            <v>Q01</v>
          </cell>
          <cell r="C397" t="str">
            <v/>
          </cell>
          <cell r="D397" t="str">
            <v/>
          </cell>
          <cell r="E397" t="str">
            <v/>
          </cell>
          <cell r="J397" t="str">
            <v/>
          </cell>
          <cell r="K397" t="str">
            <v/>
          </cell>
          <cell r="L397" t="str">
            <v/>
          </cell>
          <cell r="M397" t="str">
            <v/>
          </cell>
          <cell r="Q397" t="str">
            <v/>
          </cell>
          <cell r="R397" t="str">
            <v/>
          </cell>
          <cell r="X397" t="str">
            <v/>
          </cell>
          <cell r="Y397" t="str">
            <v/>
          </cell>
          <cell r="Z397" t="str">
            <v/>
          </cell>
          <cell r="AB397" t="str">
            <v/>
          </cell>
          <cell r="AD397" t="str">
            <v/>
          </cell>
          <cell r="AE397" t="str">
            <v/>
          </cell>
          <cell r="AF397" t="str">
            <v/>
          </cell>
          <cell r="AG397">
            <v>0</v>
          </cell>
          <cell r="AH397" t="str">
            <v/>
          </cell>
          <cell r="AI397" t="str">
            <v/>
          </cell>
          <cell r="AJ397" t="str">
            <v/>
          </cell>
          <cell r="AK397" t="str">
            <v/>
          </cell>
          <cell r="AL397" t="str">
            <v/>
          </cell>
          <cell r="AM397" t="str">
            <v/>
          </cell>
          <cell r="AN397" t="str">
            <v/>
          </cell>
          <cell r="AO397" t="str">
            <v/>
          </cell>
          <cell r="AS397" t="str">
            <v/>
          </cell>
          <cell r="BB397" t="str">
            <v/>
          </cell>
          <cell r="BC397" t="str">
            <v/>
          </cell>
          <cell r="BD397" t="str">
            <v/>
          </cell>
          <cell r="BE397" t="str">
            <v/>
          </cell>
          <cell r="BF397" t="str">
            <v/>
          </cell>
          <cell r="BG397" t="str">
            <v/>
          </cell>
          <cell r="BH397" t="str">
            <v/>
          </cell>
          <cell r="BI397" t="str">
            <v/>
          </cell>
          <cell r="BJ397" t="str">
            <v/>
          </cell>
        </row>
        <row r="398">
          <cell r="A398" t="str">
            <v>RGT</v>
          </cell>
          <cell r="B398" t="str">
            <v>Q01</v>
          </cell>
          <cell r="C398" t="str">
            <v/>
          </cell>
          <cell r="D398" t="str">
            <v/>
          </cell>
          <cell r="E398">
            <v>0.98945465501657126</v>
          </cell>
          <cell r="F398" t="str">
            <v/>
          </cell>
          <cell r="G398" t="str">
            <v/>
          </cell>
          <cell r="H398" t="str">
            <v/>
          </cell>
          <cell r="J398" t="str">
            <v/>
          </cell>
          <cell r="K398" t="str">
            <v/>
          </cell>
          <cell r="L398" t="str">
            <v/>
          </cell>
          <cell r="M398">
            <v>7683</v>
          </cell>
          <cell r="N398" t="str">
            <v/>
          </cell>
          <cell r="Q398">
            <v>1</v>
          </cell>
          <cell r="R398">
            <v>1</v>
          </cell>
          <cell r="S398" t="str">
            <v/>
          </cell>
          <cell r="X398" t="str">
            <v/>
          </cell>
          <cell r="Y398" t="str">
            <v/>
          </cell>
          <cell r="Z398" t="str">
            <v/>
          </cell>
          <cell r="AB398">
            <v>1</v>
          </cell>
          <cell r="AD398" t="str">
            <v/>
          </cell>
          <cell r="AE398" t="str">
            <v/>
          </cell>
          <cell r="AF398" t="str">
            <v/>
          </cell>
          <cell r="AG398">
            <v>3.4188034188034191E-2</v>
          </cell>
          <cell r="AH398">
            <v>10</v>
          </cell>
          <cell r="AI398" t="str">
            <v/>
          </cell>
          <cell r="AJ398" t="str">
            <v/>
          </cell>
          <cell r="AK398" t="str">
            <v/>
          </cell>
          <cell r="AL398" t="str">
            <v/>
          </cell>
          <cell r="AM398" t="str">
            <v/>
          </cell>
          <cell r="AN398" t="str">
            <v/>
          </cell>
          <cell r="AO398" t="str">
            <v/>
          </cell>
          <cell r="AQ398" t="str">
            <v/>
          </cell>
          <cell r="AR398" t="str">
            <v/>
          </cell>
          <cell r="AS398" t="str">
            <v/>
          </cell>
          <cell r="AU398" t="str">
            <v/>
          </cell>
          <cell r="AV398" t="str">
            <v/>
          </cell>
          <cell r="AW398" t="str">
            <v/>
          </cell>
          <cell r="AX398" t="str">
            <v/>
          </cell>
          <cell r="AY398" t="str">
            <v/>
          </cell>
          <cell r="AZ398" t="str">
            <v/>
          </cell>
          <cell r="BA398" t="str">
            <v/>
          </cell>
          <cell r="BB398" t="str">
            <v/>
          </cell>
          <cell r="BC398" t="str">
            <v/>
          </cell>
          <cell r="BD398" t="str">
            <v/>
          </cell>
          <cell r="BE398" t="str">
            <v/>
          </cell>
          <cell r="BF398" t="str">
            <v/>
          </cell>
          <cell r="BG398" t="str">
            <v/>
          </cell>
          <cell r="BH398" t="str">
            <v/>
          </cell>
          <cell r="BI398" t="str">
            <v/>
          </cell>
          <cell r="BJ398" t="str">
            <v/>
          </cell>
        </row>
        <row r="399">
          <cell r="A399" t="str">
            <v>RGZ</v>
          </cell>
          <cell r="B399" t="str">
            <v>Q07</v>
          </cell>
          <cell r="C399" t="str">
            <v/>
          </cell>
          <cell r="D399" t="str">
            <v/>
          </cell>
          <cell r="E399">
            <v>0.97745959739155086</v>
          </cell>
          <cell r="F399" t="str">
            <v/>
          </cell>
          <cell r="G399" t="str">
            <v/>
          </cell>
          <cell r="H399" t="str">
            <v/>
          </cell>
          <cell r="J399" t="str">
            <v/>
          </cell>
          <cell r="K399" t="str">
            <v/>
          </cell>
          <cell r="L399" t="str">
            <v/>
          </cell>
          <cell r="M399">
            <v>2412</v>
          </cell>
          <cell r="N399" t="str">
            <v/>
          </cell>
          <cell r="Q399">
            <v>1</v>
          </cell>
          <cell r="R399">
            <v>0.85040932771024558</v>
          </cell>
          <cell r="S399" t="str">
            <v/>
          </cell>
          <cell r="X399" t="str">
            <v/>
          </cell>
          <cell r="Y399" t="str">
            <v/>
          </cell>
          <cell r="Z399" t="str">
            <v/>
          </cell>
          <cell r="AB399">
            <v>0.97727272727272729</v>
          </cell>
          <cell r="AD399" t="str">
            <v/>
          </cell>
          <cell r="AE399" t="str">
            <v/>
          </cell>
          <cell r="AF399" t="str">
            <v/>
          </cell>
          <cell r="AG399">
            <v>1.6938519447929738E-2</v>
          </cell>
          <cell r="AH399">
            <v>1</v>
          </cell>
          <cell r="AI399" t="str">
            <v/>
          </cell>
          <cell r="AJ399" t="str">
            <v/>
          </cell>
          <cell r="AK399" t="str">
            <v/>
          </cell>
          <cell r="AL399" t="str">
            <v/>
          </cell>
          <cell r="AM399" t="str">
            <v/>
          </cell>
          <cell r="AN399" t="str">
            <v/>
          </cell>
          <cell r="AO399">
            <v>-19692</v>
          </cell>
          <cell r="AQ399" t="str">
            <v/>
          </cell>
          <cell r="AR399" t="str">
            <v/>
          </cell>
          <cell r="AS399" t="str">
            <v/>
          </cell>
          <cell r="AU399" t="str">
            <v/>
          </cell>
          <cell r="AV399" t="str">
            <v/>
          </cell>
          <cell r="AW399" t="str">
            <v/>
          </cell>
          <cell r="AX399" t="str">
            <v/>
          </cell>
          <cell r="AY399" t="str">
            <v/>
          </cell>
          <cell r="AZ399" t="str">
            <v/>
          </cell>
          <cell r="BA399" t="str">
            <v/>
          </cell>
          <cell r="BB399" t="str">
            <v/>
          </cell>
          <cell r="BC399" t="str">
            <v/>
          </cell>
          <cell r="BD399" t="str">
            <v/>
          </cell>
          <cell r="BE399" t="str">
            <v/>
          </cell>
          <cell r="BF399" t="str">
            <v/>
          </cell>
          <cell r="BG399" t="str">
            <v/>
          </cell>
          <cell r="BH399" t="str">
            <v/>
          </cell>
          <cell r="BI399" t="str">
            <v/>
          </cell>
          <cell r="BJ399" t="str">
            <v/>
          </cell>
        </row>
        <row r="400">
          <cell r="A400" t="str">
            <v>RH1</v>
          </cell>
          <cell r="B400" t="str">
            <v>Q16</v>
          </cell>
          <cell r="C400">
            <v>0.77094379639448574</v>
          </cell>
          <cell r="D400">
            <v>0.96118873364382351</v>
          </cell>
          <cell r="E400" t="str">
            <v/>
          </cell>
          <cell r="F400" t="str">
            <v/>
          </cell>
          <cell r="G400" t="str">
            <v/>
          </cell>
          <cell r="H400" t="str">
            <v/>
          </cell>
          <cell r="J400" t="str">
            <v/>
          </cell>
          <cell r="K400" t="str">
            <v/>
          </cell>
          <cell r="L400" t="str">
            <v/>
          </cell>
          <cell r="M400" t="str">
            <v/>
          </cell>
          <cell r="N400" t="str">
            <v/>
          </cell>
          <cell r="Q400" t="str">
            <v/>
          </cell>
          <cell r="R400" t="str">
            <v/>
          </cell>
          <cell r="S400" t="str">
            <v/>
          </cell>
          <cell r="X400" t="str">
            <v/>
          </cell>
          <cell r="Y400" t="str">
            <v/>
          </cell>
          <cell r="Z400" t="str">
            <v/>
          </cell>
          <cell r="AB400" t="str">
            <v/>
          </cell>
          <cell r="AD400" t="str">
            <v/>
          </cell>
          <cell r="AE400" t="str">
            <v/>
          </cell>
          <cell r="AF400" t="str">
            <v/>
          </cell>
          <cell r="AG400" t="str">
            <v/>
          </cell>
          <cell r="AH400" t="str">
            <v/>
          </cell>
          <cell r="AI400" t="str">
            <v/>
          </cell>
          <cell r="AJ400" t="str">
            <v/>
          </cell>
          <cell r="AK400" t="str">
            <v/>
          </cell>
          <cell r="AL400" t="str">
            <v/>
          </cell>
          <cell r="AM400" t="str">
            <v/>
          </cell>
          <cell r="AN400" t="str">
            <v/>
          </cell>
          <cell r="AO400">
            <v>64</v>
          </cell>
          <cell r="AQ400" t="str">
            <v/>
          </cell>
          <cell r="AR400" t="str">
            <v/>
          </cell>
          <cell r="AS400" t="str">
            <v/>
          </cell>
          <cell r="AU400" t="str">
            <v/>
          </cell>
          <cell r="AV400" t="str">
            <v/>
          </cell>
          <cell r="AW400" t="str">
            <v/>
          </cell>
          <cell r="AX400" t="str">
            <v/>
          </cell>
          <cell r="AY400" t="str">
            <v/>
          </cell>
          <cell r="AZ400" t="str">
            <v/>
          </cell>
          <cell r="BA400" t="str">
            <v/>
          </cell>
          <cell r="BB400" t="str">
            <v/>
          </cell>
          <cell r="BC400" t="str">
            <v/>
          </cell>
          <cell r="BD400" t="str">
            <v/>
          </cell>
          <cell r="BE400" t="str">
            <v/>
          </cell>
          <cell r="BF400" t="str">
            <v/>
          </cell>
          <cell r="BG400" t="str">
            <v/>
          </cell>
          <cell r="BH400" t="str">
            <v/>
          </cell>
          <cell r="BI400" t="str">
            <v/>
          </cell>
          <cell r="BJ400" t="str">
            <v/>
          </cell>
        </row>
        <row r="401">
          <cell r="A401" t="str">
            <v>RH5</v>
          </cell>
          <cell r="B401" t="str">
            <v>Q22</v>
          </cell>
          <cell r="C401" t="str">
            <v/>
          </cell>
          <cell r="D401" t="str">
            <v/>
          </cell>
          <cell r="E401" t="str">
            <v/>
          </cell>
          <cell r="F401" t="str">
            <v/>
          </cell>
          <cell r="G401" t="str">
            <v/>
          </cell>
          <cell r="H401" t="str">
            <v/>
          </cell>
          <cell r="J401" t="str">
            <v/>
          </cell>
          <cell r="K401" t="str">
            <v/>
          </cell>
          <cell r="L401" t="str">
            <v/>
          </cell>
          <cell r="M401" t="str">
            <v/>
          </cell>
          <cell r="N401" t="str">
            <v/>
          </cell>
          <cell r="Q401" t="str">
            <v/>
          </cell>
          <cell r="R401" t="str">
            <v/>
          </cell>
          <cell r="S401" t="str">
            <v/>
          </cell>
          <cell r="X401" t="str">
            <v/>
          </cell>
          <cell r="Y401" t="str">
            <v/>
          </cell>
          <cell r="Z401" t="str">
            <v/>
          </cell>
          <cell r="AB401" t="str">
            <v/>
          </cell>
          <cell r="AD401" t="str">
            <v/>
          </cell>
          <cell r="AE401" t="str">
            <v/>
          </cell>
          <cell r="AF401" t="str">
            <v/>
          </cell>
          <cell r="AG401" t="str">
            <v/>
          </cell>
          <cell r="AH401" t="str">
            <v/>
          </cell>
          <cell r="AI401" t="str">
            <v/>
          </cell>
          <cell r="AJ401" t="str">
            <v/>
          </cell>
          <cell r="AK401" t="str">
            <v/>
          </cell>
          <cell r="AL401" t="str">
            <v/>
          </cell>
          <cell r="AM401" t="str">
            <v/>
          </cell>
          <cell r="AN401" t="str">
            <v/>
          </cell>
          <cell r="AO401">
            <v>3</v>
          </cell>
          <cell r="AQ401" t="str">
            <v/>
          </cell>
          <cell r="AR401" t="str">
            <v/>
          </cell>
          <cell r="AS401" t="str">
            <v/>
          </cell>
          <cell r="AU401" t="str">
            <v/>
          </cell>
          <cell r="AV401" t="str">
            <v/>
          </cell>
          <cell r="AW401" t="str">
            <v/>
          </cell>
          <cell r="AX401" t="str">
            <v/>
          </cell>
          <cell r="AY401" t="str">
            <v/>
          </cell>
          <cell r="AZ401" t="str">
            <v/>
          </cell>
          <cell r="BA401" t="str">
            <v/>
          </cell>
          <cell r="BB401" t="str">
            <v/>
          </cell>
          <cell r="BC401" t="str">
            <v/>
          </cell>
          <cell r="BD401" t="str">
            <v/>
          </cell>
          <cell r="BE401" t="str">
            <v/>
          </cell>
          <cell r="BF401" t="str">
            <v/>
          </cell>
          <cell r="BG401" t="str">
            <v/>
          </cell>
          <cell r="BH401" t="str">
            <v/>
          </cell>
          <cell r="BI401" t="str">
            <v/>
          </cell>
          <cell r="BJ401" t="str">
            <v/>
          </cell>
        </row>
        <row r="402">
          <cell r="A402" t="str">
            <v>RH8</v>
          </cell>
          <cell r="B402" t="str">
            <v>Q21</v>
          </cell>
          <cell r="C402" t="str">
            <v/>
          </cell>
          <cell r="D402" t="str">
            <v/>
          </cell>
          <cell r="E402">
            <v>0.97965825874694878</v>
          </cell>
          <cell r="F402" t="str">
            <v/>
          </cell>
          <cell r="G402" t="str">
            <v/>
          </cell>
          <cell r="H402" t="str">
            <v/>
          </cell>
          <cell r="J402" t="str">
            <v/>
          </cell>
          <cell r="K402" t="str">
            <v/>
          </cell>
          <cell r="L402" t="str">
            <v/>
          </cell>
          <cell r="M402">
            <v>5329</v>
          </cell>
          <cell r="N402" t="str">
            <v/>
          </cell>
          <cell r="Q402">
            <v>1</v>
          </cell>
          <cell r="R402">
            <v>1</v>
          </cell>
          <cell r="S402" t="str">
            <v/>
          </cell>
          <cell r="X402" t="str">
            <v/>
          </cell>
          <cell r="Y402" t="str">
            <v/>
          </cell>
          <cell r="Z402" t="str">
            <v/>
          </cell>
          <cell r="AB402">
            <v>1</v>
          </cell>
          <cell r="AD402" t="str">
            <v/>
          </cell>
          <cell r="AE402" t="str">
            <v/>
          </cell>
          <cell r="AF402" t="str">
            <v/>
          </cell>
          <cell r="AG402">
            <v>1.2220566318926976E-2</v>
          </cell>
          <cell r="AH402">
            <v>1.6666666666666667</v>
          </cell>
          <cell r="AI402" t="str">
            <v/>
          </cell>
          <cell r="AJ402" t="str">
            <v/>
          </cell>
          <cell r="AK402" t="str">
            <v/>
          </cell>
          <cell r="AL402" t="str">
            <v/>
          </cell>
          <cell r="AM402" t="str">
            <v/>
          </cell>
          <cell r="AN402" t="str">
            <v/>
          </cell>
          <cell r="AO402" t="str">
            <v/>
          </cell>
          <cell r="AQ402" t="str">
            <v/>
          </cell>
          <cell r="AR402" t="str">
            <v/>
          </cell>
          <cell r="AS402" t="str">
            <v/>
          </cell>
          <cell r="AU402" t="str">
            <v/>
          </cell>
          <cell r="AV402" t="str">
            <v/>
          </cell>
          <cell r="AW402" t="str">
            <v/>
          </cell>
          <cell r="AX402" t="str">
            <v/>
          </cell>
          <cell r="AY402" t="str">
            <v/>
          </cell>
          <cell r="AZ402" t="str">
            <v/>
          </cell>
          <cell r="BA402" t="str">
            <v/>
          </cell>
          <cell r="BB402" t="str">
            <v/>
          </cell>
          <cell r="BC402" t="str">
            <v/>
          </cell>
          <cell r="BD402" t="str">
            <v/>
          </cell>
          <cell r="BE402" t="str">
            <v/>
          </cell>
          <cell r="BF402" t="str">
            <v/>
          </cell>
          <cell r="BG402" t="str">
            <v/>
          </cell>
          <cell r="BH402" t="str">
            <v/>
          </cell>
          <cell r="BI402" t="str">
            <v/>
          </cell>
          <cell r="BJ402" t="str">
            <v/>
          </cell>
        </row>
        <row r="403">
          <cell r="A403" t="str">
            <v>RHA</v>
          </cell>
          <cell r="B403" t="str">
            <v>Q24</v>
          </cell>
          <cell r="C403" t="str">
            <v/>
          </cell>
          <cell r="D403" t="str">
            <v/>
          </cell>
          <cell r="E403" t="str">
            <v/>
          </cell>
          <cell r="F403" t="str">
            <v/>
          </cell>
          <cell r="G403" t="str">
            <v/>
          </cell>
          <cell r="H403" t="str">
            <v/>
          </cell>
          <cell r="J403" t="str">
            <v/>
          </cell>
          <cell r="K403" t="str">
            <v/>
          </cell>
          <cell r="L403" t="str">
            <v/>
          </cell>
          <cell r="M403" t="str">
            <v/>
          </cell>
          <cell r="N403" t="str">
            <v/>
          </cell>
          <cell r="Q403" t="str">
            <v/>
          </cell>
          <cell r="R403">
            <v>1</v>
          </cell>
          <cell r="S403" t="str">
            <v/>
          </cell>
          <cell r="X403" t="str">
            <v/>
          </cell>
          <cell r="Y403" t="str">
            <v/>
          </cell>
          <cell r="Z403" t="str">
            <v/>
          </cell>
          <cell r="AB403" t="str">
            <v/>
          </cell>
          <cell r="AD403" t="str">
            <v/>
          </cell>
          <cell r="AE403" t="str">
            <v/>
          </cell>
          <cell r="AF403" t="str">
            <v/>
          </cell>
          <cell r="AG403">
            <v>0</v>
          </cell>
          <cell r="AH403" t="str">
            <v/>
          </cell>
          <cell r="AI403" t="str">
            <v/>
          </cell>
          <cell r="AJ403" t="str">
            <v/>
          </cell>
          <cell r="AK403" t="str">
            <v/>
          </cell>
          <cell r="AL403" t="str">
            <v/>
          </cell>
          <cell r="AM403" t="str">
            <v/>
          </cell>
          <cell r="AN403" t="str">
            <v/>
          </cell>
          <cell r="AO403">
            <v>2044</v>
          </cell>
          <cell r="AQ403" t="str">
            <v/>
          </cell>
          <cell r="AR403" t="str">
            <v/>
          </cell>
          <cell r="AS403" t="str">
            <v/>
          </cell>
          <cell r="AU403" t="str">
            <v/>
          </cell>
          <cell r="AV403" t="str">
            <v/>
          </cell>
          <cell r="AW403" t="str">
            <v/>
          </cell>
          <cell r="AX403" t="str">
            <v/>
          </cell>
          <cell r="AY403" t="str">
            <v/>
          </cell>
          <cell r="AZ403" t="str">
            <v/>
          </cell>
          <cell r="BA403" t="str">
            <v/>
          </cell>
          <cell r="BB403" t="str">
            <v/>
          </cell>
          <cell r="BC403" t="str">
            <v/>
          </cell>
          <cell r="BD403" t="str">
            <v/>
          </cell>
          <cell r="BE403" t="str">
            <v/>
          </cell>
          <cell r="BF403" t="str">
            <v/>
          </cell>
          <cell r="BG403" t="str">
            <v/>
          </cell>
          <cell r="BH403" t="str">
            <v/>
          </cell>
          <cell r="BI403" t="str">
            <v/>
          </cell>
          <cell r="BJ403" t="str">
            <v/>
          </cell>
        </row>
        <row r="404">
          <cell r="A404" t="str">
            <v>RHM</v>
          </cell>
          <cell r="B404" t="str">
            <v>Q17</v>
          </cell>
          <cell r="C404" t="str">
            <v/>
          </cell>
          <cell r="D404" t="str">
            <v/>
          </cell>
          <cell r="E404">
            <v>0.94253578732106336</v>
          </cell>
          <cell r="F404" t="str">
            <v/>
          </cell>
          <cell r="G404" t="str">
            <v/>
          </cell>
          <cell r="H404" t="str">
            <v/>
          </cell>
          <cell r="J404" t="str">
            <v/>
          </cell>
          <cell r="K404" t="str">
            <v/>
          </cell>
          <cell r="L404" t="str">
            <v/>
          </cell>
          <cell r="M404">
            <v>8036</v>
          </cell>
          <cell r="N404" t="str">
            <v/>
          </cell>
          <cell r="Q404">
            <v>1</v>
          </cell>
          <cell r="R404">
            <v>0.99319330999611044</v>
          </cell>
          <cell r="S404" t="str">
            <v/>
          </cell>
          <cell r="X404" t="str">
            <v/>
          </cell>
          <cell r="Y404" t="str">
            <v/>
          </cell>
          <cell r="Z404" t="str">
            <v/>
          </cell>
          <cell r="AB404">
            <v>1</v>
          </cell>
          <cell r="AD404" t="str">
            <v/>
          </cell>
          <cell r="AE404" t="str">
            <v/>
          </cell>
          <cell r="AF404" t="str">
            <v/>
          </cell>
          <cell r="AG404">
            <v>1.7577378677875431E-2</v>
          </cell>
          <cell r="AH404">
            <v>7.666666666666667</v>
          </cell>
          <cell r="AI404" t="str">
            <v/>
          </cell>
          <cell r="AJ404" t="str">
            <v/>
          </cell>
          <cell r="AK404" t="str">
            <v/>
          </cell>
          <cell r="AL404" t="str">
            <v/>
          </cell>
          <cell r="AM404" t="str">
            <v/>
          </cell>
          <cell r="AN404" t="str">
            <v/>
          </cell>
          <cell r="AO404">
            <v>-12927</v>
          </cell>
          <cell r="AQ404" t="str">
            <v/>
          </cell>
          <cell r="AR404" t="str">
            <v/>
          </cell>
          <cell r="AS404" t="str">
            <v/>
          </cell>
          <cell r="AU404" t="str">
            <v/>
          </cell>
          <cell r="AV404" t="str">
            <v/>
          </cell>
          <cell r="AW404" t="str">
            <v/>
          </cell>
          <cell r="AX404" t="str">
            <v/>
          </cell>
          <cell r="AY404" t="str">
            <v/>
          </cell>
          <cell r="AZ404" t="str">
            <v/>
          </cell>
          <cell r="BA404" t="str">
            <v/>
          </cell>
          <cell r="BB404" t="str">
            <v/>
          </cell>
          <cell r="BC404" t="str">
            <v/>
          </cell>
          <cell r="BD404" t="str">
            <v/>
          </cell>
          <cell r="BE404" t="str">
            <v/>
          </cell>
          <cell r="BF404" t="str">
            <v/>
          </cell>
          <cell r="BG404" t="str">
            <v/>
          </cell>
          <cell r="BH404" t="str">
            <v/>
          </cell>
          <cell r="BI404" t="str">
            <v/>
          </cell>
          <cell r="BJ404" t="str">
            <v/>
          </cell>
        </row>
        <row r="405">
          <cell r="A405" t="str">
            <v>RHP</v>
          </cell>
          <cell r="B405" t="str">
            <v>Q22</v>
          </cell>
          <cell r="C405">
            <v>0.78181818181818186</v>
          </cell>
          <cell r="D405">
            <v>0.9498392282958199</v>
          </cell>
          <cell r="E405" t="str">
            <v/>
          </cell>
          <cell r="F405" t="str">
            <v/>
          </cell>
          <cell r="G405" t="str">
            <v/>
          </cell>
          <cell r="H405" t="str">
            <v/>
          </cell>
          <cell r="J405" t="str">
            <v/>
          </cell>
          <cell r="K405" t="str">
            <v/>
          </cell>
          <cell r="L405" t="str">
            <v/>
          </cell>
          <cell r="M405" t="str">
            <v/>
          </cell>
          <cell r="N405" t="str">
            <v/>
          </cell>
          <cell r="Q405" t="str">
            <v/>
          </cell>
          <cell r="R405" t="str">
            <v/>
          </cell>
          <cell r="S405" t="str">
            <v/>
          </cell>
          <cell r="X405" t="str">
            <v/>
          </cell>
          <cell r="Y405" t="str">
            <v/>
          </cell>
          <cell r="Z405" t="str">
            <v/>
          </cell>
          <cell r="AB405" t="str">
            <v/>
          </cell>
          <cell r="AD405" t="str">
            <v/>
          </cell>
          <cell r="AE405" t="str">
            <v/>
          </cell>
          <cell r="AF405" t="str">
            <v/>
          </cell>
          <cell r="AG405" t="str">
            <v/>
          </cell>
          <cell r="AH405" t="str">
            <v/>
          </cell>
          <cell r="AI405" t="str">
            <v/>
          </cell>
          <cell r="AJ405" t="str">
            <v/>
          </cell>
          <cell r="AK405" t="str">
            <v/>
          </cell>
          <cell r="AL405" t="str">
            <v/>
          </cell>
          <cell r="AM405" t="str">
            <v/>
          </cell>
          <cell r="AN405" t="str">
            <v/>
          </cell>
          <cell r="AO405">
            <v>250</v>
          </cell>
          <cell r="AQ405" t="str">
            <v/>
          </cell>
          <cell r="AR405" t="str">
            <v/>
          </cell>
          <cell r="AS405" t="str">
            <v/>
          </cell>
          <cell r="AU405" t="str">
            <v/>
          </cell>
          <cell r="AV405" t="str">
            <v/>
          </cell>
          <cell r="AW405" t="str">
            <v/>
          </cell>
          <cell r="AX405" t="str">
            <v/>
          </cell>
          <cell r="AY405" t="str">
            <v/>
          </cell>
          <cell r="AZ405" t="str">
            <v/>
          </cell>
          <cell r="BA405" t="str">
            <v/>
          </cell>
          <cell r="BB405" t="str">
            <v/>
          </cell>
          <cell r="BC405" t="str">
            <v/>
          </cell>
          <cell r="BD405" t="str">
            <v/>
          </cell>
          <cell r="BE405" t="str">
            <v/>
          </cell>
          <cell r="BF405" t="str">
            <v/>
          </cell>
          <cell r="BG405" t="str">
            <v/>
          </cell>
          <cell r="BH405" t="str">
            <v/>
          </cell>
          <cell r="BI405" t="str">
            <v/>
          </cell>
          <cell r="BJ405" t="str">
            <v/>
          </cell>
        </row>
        <row r="406">
          <cell r="A406" t="str">
            <v>RHQ</v>
          </cell>
          <cell r="B406" t="str">
            <v>Q23</v>
          </cell>
          <cell r="C406" t="str">
            <v/>
          </cell>
          <cell r="D406" t="str">
            <v/>
          </cell>
          <cell r="E406">
            <v>0.97816693199909033</v>
          </cell>
          <cell r="F406" t="str">
            <v/>
          </cell>
          <cell r="G406" t="str">
            <v/>
          </cell>
          <cell r="H406" t="str">
            <v/>
          </cell>
          <cell r="J406" t="str">
            <v/>
          </cell>
          <cell r="K406" t="str">
            <v/>
          </cell>
          <cell r="L406" t="str">
            <v/>
          </cell>
          <cell r="M406">
            <v>11416</v>
          </cell>
          <cell r="N406" t="str">
            <v/>
          </cell>
          <cell r="Q406">
            <v>0.99584051942781782</v>
          </cell>
          <cell r="R406">
            <v>0.99089667728720987</v>
          </cell>
          <cell r="S406" t="str">
            <v/>
          </cell>
          <cell r="X406" t="str">
            <v/>
          </cell>
          <cell r="Y406" t="str">
            <v/>
          </cell>
          <cell r="Z406" t="str">
            <v/>
          </cell>
          <cell r="AB406">
            <v>1</v>
          </cell>
          <cell r="AD406" t="str">
            <v/>
          </cell>
          <cell r="AE406" t="str">
            <v/>
          </cell>
          <cell r="AF406" t="str">
            <v/>
          </cell>
          <cell r="AG406">
            <v>2.1134751773049645E-2</v>
          </cell>
          <cell r="AH406">
            <v>6.666666666666667</v>
          </cell>
          <cell r="AI406" t="str">
            <v/>
          </cell>
          <cell r="AJ406" t="str">
            <v/>
          </cell>
          <cell r="AK406" t="str">
            <v/>
          </cell>
          <cell r="AL406" t="str">
            <v/>
          </cell>
          <cell r="AM406" t="str">
            <v/>
          </cell>
          <cell r="AN406" t="str">
            <v/>
          </cell>
          <cell r="AO406" t="str">
            <v/>
          </cell>
          <cell r="AQ406" t="str">
            <v/>
          </cell>
          <cell r="AR406" t="str">
            <v/>
          </cell>
          <cell r="AS406" t="str">
            <v/>
          </cell>
          <cell r="AU406" t="str">
            <v/>
          </cell>
          <cell r="AV406" t="str">
            <v/>
          </cell>
          <cell r="AW406" t="str">
            <v/>
          </cell>
          <cell r="AX406" t="str">
            <v/>
          </cell>
          <cell r="AY406" t="str">
            <v/>
          </cell>
          <cell r="AZ406" t="str">
            <v/>
          </cell>
          <cell r="BA406" t="str">
            <v/>
          </cell>
          <cell r="BB406" t="str">
            <v/>
          </cell>
          <cell r="BC406" t="str">
            <v/>
          </cell>
          <cell r="BD406" t="str">
            <v/>
          </cell>
          <cell r="BE406" t="str">
            <v/>
          </cell>
          <cell r="BF406" t="str">
            <v/>
          </cell>
          <cell r="BG406" t="str">
            <v/>
          </cell>
          <cell r="BH406" t="str">
            <v/>
          </cell>
          <cell r="BI406" t="str">
            <v/>
          </cell>
          <cell r="BJ406" t="str">
            <v/>
          </cell>
        </row>
        <row r="407">
          <cell r="A407" t="str">
            <v>RHR</v>
          </cell>
          <cell r="B407" t="str">
            <v>Q20</v>
          </cell>
          <cell r="J407" t="str">
            <v/>
          </cell>
          <cell r="K407" t="str">
            <v/>
          </cell>
          <cell r="L407" t="str">
            <v/>
          </cell>
          <cell r="Q407" t="str">
            <v/>
          </cell>
          <cell r="R407" t="str">
            <v/>
          </cell>
          <cell r="AH407" t="str">
            <v/>
          </cell>
          <cell r="AK407" t="str">
            <v/>
          </cell>
          <cell r="AO407">
            <v>125</v>
          </cell>
        </row>
        <row r="408">
          <cell r="A408" t="str">
            <v>RHU</v>
          </cell>
          <cell r="B408" t="str">
            <v>Q17</v>
          </cell>
          <cell r="C408" t="str">
            <v/>
          </cell>
          <cell r="D408" t="str">
            <v/>
          </cell>
          <cell r="E408">
            <v>0.96810475071344637</v>
          </cell>
          <cell r="F408" t="str">
            <v/>
          </cell>
          <cell r="G408" t="str">
            <v/>
          </cell>
          <cell r="H408" t="str">
            <v/>
          </cell>
          <cell r="J408" t="str">
            <v/>
          </cell>
          <cell r="K408" t="str">
            <v/>
          </cell>
          <cell r="L408" t="str">
            <v/>
          </cell>
          <cell r="M408">
            <v>7759</v>
          </cell>
          <cell r="N408" t="str">
            <v/>
          </cell>
          <cell r="Q408">
            <v>1</v>
          </cell>
          <cell r="R408">
            <v>1</v>
          </cell>
          <cell r="S408" t="str">
            <v/>
          </cell>
          <cell r="X408" t="str">
            <v/>
          </cell>
          <cell r="Y408" t="str">
            <v/>
          </cell>
          <cell r="Z408" t="str">
            <v/>
          </cell>
          <cell r="AB408">
            <v>0.87157894736842101</v>
          </cell>
          <cell r="AD408" t="str">
            <v/>
          </cell>
          <cell r="AE408" t="str">
            <v/>
          </cell>
          <cell r="AF408" t="str">
            <v/>
          </cell>
          <cell r="AG408">
            <v>1.8760799802517897E-2</v>
          </cell>
          <cell r="AH408">
            <v>12.333333333333334</v>
          </cell>
          <cell r="AI408" t="str">
            <v/>
          </cell>
          <cell r="AJ408" t="str">
            <v/>
          </cell>
          <cell r="AK408" t="str">
            <v/>
          </cell>
          <cell r="AL408" t="str">
            <v/>
          </cell>
          <cell r="AM408" t="str">
            <v/>
          </cell>
          <cell r="AN408" t="str">
            <v/>
          </cell>
          <cell r="AO408">
            <v>1096</v>
          </cell>
          <cell r="AQ408" t="str">
            <v/>
          </cell>
          <cell r="AR408" t="str">
            <v/>
          </cell>
          <cell r="AS408" t="str">
            <v/>
          </cell>
          <cell r="AU408" t="str">
            <v/>
          </cell>
          <cell r="AV408" t="str">
            <v/>
          </cell>
          <cell r="AW408" t="str">
            <v/>
          </cell>
          <cell r="AX408" t="str">
            <v/>
          </cell>
          <cell r="AY408" t="str">
            <v/>
          </cell>
          <cell r="AZ408" t="str">
            <v/>
          </cell>
          <cell r="BA408" t="str">
            <v/>
          </cell>
          <cell r="BB408" t="str">
            <v/>
          </cell>
          <cell r="BC408" t="str">
            <v/>
          </cell>
          <cell r="BD408" t="str">
            <v/>
          </cell>
          <cell r="BE408" t="str">
            <v/>
          </cell>
          <cell r="BF408" t="str">
            <v/>
          </cell>
          <cell r="BG408" t="str">
            <v/>
          </cell>
          <cell r="BH408" t="str">
            <v/>
          </cell>
          <cell r="BI408" t="str">
            <v/>
          </cell>
          <cell r="BJ408" t="str">
            <v/>
          </cell>
        </row>
        <row r="409">
          <cell r="A409" t="str">
            <v>RHW</v>
          </cell>
          <cell r="B409" t="str">
            <v>Q16</v>
          </cell>
          <cell r="C409" t="str">
            <v/>
          </cell>
          <cell r="D409" t="str">
            <v/>
          </cell>
          <cell r="E409">
            <v>0.99496086630213354</v>
          </cell>
          <cell r="F409" t="str">
            <v/>
          </cell>
          <cell r="G409" t="str">
            <v/>
          </cell>
          <cell r="H409" t="str">
            <v/>
          </cell>
          <cell r="J409" t="str">
            <v/>
          </cell>
          <cell r="K409" t="str">
            <v/>
          </cell>
          <cell r="L409" t="str">
            <v/>
          </cell>
          <cell r="M409">
            <v>6241</v>
          </cell>
          <cell r="N409" t="str">
            <v/>
          </cell>
          <cell r="Q409">
            <v>1</v>
          </cell>
          <cell r="R409">
            <v>1</v>
          </cell>
          <cell r="S409" t="str">
            <v/>
          </cell>
          <cell r="X409" t="str">
            <v/>
          </cell>
          <cell r="Y409" t="str">
            <v/>
          </cell>
          <cell r="Z409" t="str">
            <v/>
          </cell>
          <cell r="AB409">
            <v>0.94786729857819907</v>
          </cell>
          <cell r="AD409" t="str">
            <v/>
          </cell>
          <cell r="AE409" t="str">
            <v/>
          </cell>
          <cell r="AF409" t="str">
            <v/>
          </cell>
          <cell r="AG409">
            <v>2.0914569301666078E-2</v>
          </cell>
          <cell r="AH409">
            <v>2.6666666666666665</v>
          </cell>
          <cell r="AI409" t="str">
            <v/>
          </cell>
          <cell r="AJ409" t="str">
            <v/>
          </cell>
          <cell r="AK409" t="str">
            <v/>
          </cell>
          <cell r="AL409" t="str">
            <v/>
          </cell>
          <cell r="AM409" t="str">
            <v/>
          </cell>
          <cell r="AN409" t="str">
            <v/>
          </cell>
          <cell r="AO409">
            <v>26</v>
          </cell>
          <cell r="AQ409" t="str">
            <v/>
          </cell>
          <cell r="AR409" t="str">
            <v/>
          </cell>
          <cell r="AS409" t="str">
            <v/>
          </cell>
          <cell r="AU409" t="str">
            <v/>
          </cell>
          <cell r="AV409" t="str">
            <v/>
          </cell>
          <cell r="AW409" t="str">
            <v/>
          </cell>
          <cell r="AX409" t="str">
            <v/>
          </cell>
          <cell r="AY409" t="str">
            <v/>
          </cell>
          <cell r="AZ409" t="str">
            <v/>
          </cell>
          <cell r="BA409" t="str">
            <v/>
          </cell>
          <cell r="BB409" t="str">
            <v/>
          </cell>
          <cell r="BC409" t="str">
            <v/>
          </cell>
          <cell r="BD409" t="str">
            <v/>
          </cell>
          <cell r="BE409" t="str">
            <v/>
          </cell>
          <cell r="BF409" t="str">
            <v/>
          </cell>
          <cell r="BG409" t="str">
            <v/>
          </cell>
          <cell r="BH409" t="str">
            <v/>
          </cell>
          <cell r="BI409" t="str">
            <v/>
          </cell>
          <cell r="BJ409" t="str">
            <v/>
          </cell>
        </row>
        <row r="410">
          <cell r="A410" t="str">
            <v>RHX</v>
          </cell>
          <cell r="B410" t="str">
            <v>Q16</v>
          </cell>
          <cell r="C410" t="str">
            <v/>
          </cell>
          <cell r="D410" t="str">
            <v/>
          </cell>
          <cell r="E410" t="str">
            <v/>
          </cell>
          <cell r="F410" t="str">
            <v/>
          </cell>
          <cell r="G410" t="str">
            <v/>
          </cell>
          <cell r="H410" t="str">
            <v/>
          </cell>
          <cell r="J410" t="str">
            <v/>
          </cell>
          <cell r="K410" t="str">
            <v/>
          </cell>
          <cell r="L410" t="str">
            <v/>
          </cell>
          <cell r="M410">
            <v>0</v>
          </cell>
          <cell r="N410" t="str">
            <v/>
          </cell>
          <cell r="Q410" t="str">
            <v/>
          </cell>
          <cell r="R410">
            <v>1</v>
          </cell>
          <cell r="S410" t="str">
            <v/>
          </cell>
          <cell r="X410" t="str">
            <v/>
          </cell>
          <cell r="Y410" t="str">
            <v/>
          </cell>
          <cell r="Z410" t="str">
            <v/>
          </cell>
          <cell r="AB410" t="str">
            <v/>
          </cell>
          <cell r="AD410" t="str">
            <v/>
          </cell>
          <cell r="AE410" t="str">
            <v/>
          </cell>
          <cell r="AF410" t="str">
            <v/>
          </cell>
          <cell r="AG410" t="str">
            <v/>
          </cell>
          <cell r="AH410" t="str">
            <v/>
          </cell>
          <cell r="AI410" t="str">
            <v/>
          </cell>
          <cell r="AJ410" t="str">
            <v/>
          </cell>
          <cell r="AK410" t="str">
            <v/>
          </cell>
          <cell r="AL410" t="str">
            <v/>
          </cell>
          <cell r="AM410" t="str">
            <v/>
          </cell>
          <cell r="AN410" t="str">
            <v/>
          </cell>
          <cell r="AO410">
            <v>88</v>
          </cell>
          <cell r="AQ410" t="str">
            <v/>
          </cell>
          <cell r="AR410" t="str">
            <v/>
          </cell>
          <cell r="AS410" t="str">
            <v/>
          </cell>
          <cell r="AU410" t="str">
            <v/>
          </cell>
          <cell r="AV410" t="str">
            <v/>
          </cell>
          <cell r="AW410" t="str">
            <v/>
          </cell>
          <cell r="AX410" t="str">
            <v/>
          </cell>
          <cell r="AY410" t="str">
            <v/>
          </cell>
          <cell r="AZ410" t="str">
            <v/>
          </cell>
          <cell r="BA410" t="str">
            <v/>
          </cell>
          <cell r="BB410" t="str">
            <v/>
          </cell>
          <cell r="BC410" t="str">
            <v/>
          </cell>
          <cell r="BD410" t="str">
            <v/>
          </cell>
          <cell r="BE410" t="str">
            <v/>
          </cell>
          <cell r="BF410" t="str">
            <v/>
          </cell>
          <cell r="BG410" t="str">
            <v/>
          </cell>
          <cell r="BH410" t="str">
            <v/>
          </cell>
          <cell r="BI410" t="str">
            <v/>
          </cell>
          <cell r="BJ410" t="str">
            <v/>
          </cell>
        </row>
        <row r="411">
          <cell r="A411" t="str">
            <v>RHY</v>
          </cell>
          <cell r="B411" t="str">
            <v>Q16</v>
          </cell>
          <cell r="C411">
            <v>0.7043568464730291</v>
          </cell>
          <cell r="D411">
            <v>0.9125789218067023</v>
          </cell>
          <cell r="E411" t="str">
            <v/>
          </cell>
          <cell r="F411" t="str">
            <v/>
          </cell>
          <cell r="G411" t="str">
            <v/>
          </cell>
          <cell r="H411" t="str">
            <v/>
          </cell>
          <cell r="J411" t="str">
            <v/>
          </cell>
          <cell r="K411" t="str">
            <v/>
          </cell>
          <cell r="L411" t="str">
            <v/>
          </cell>
          <cell r="M411" t="str">
            <v/>
          </cell>
          <cell r="N411" t="str">
            <v/>
          </cell>
          <cell r="Q411" t="str">
            <v/>
          </cell>
          <cell r="R411" t="str">
            <v/>
          </cell>
          <cell r="S411" t="str">
            <v/>
          </cell>
          <cell r="X411" t="str">
            <v/>
          </cell>
          <cell r="Y411" t="str">
            <v/>
          </cell>
          <cell r="Z411" t="str">
            <v/>
          </cell>
          <cell r="AB411" t="str">
            <v/>
          </cell>
          <cell r="AD411" t="str">
            <v/>
          </cell>
          <cell r="AE411" t="str">
            <v/>
          </cell>
          <cell r="AF411" t="str">
            <v/>
          </cell>
          <cell r="AG411" t="str">
            <v/>
          </cell>
          <cell r="AH411" t="str">
            <v/>
          </cell>
          <cell r="AI411" t="str">
            <v/>
          </cell>
          <cell r="AJ411" t="str">
            <v/>
          </cell>
          <cell r="AK411" t="str">
            <v/>
          </cell>
          <cell r="AL411" t="str">
            <v/>
          </cell>
          <cell r="AM411" t="str">
            <v/>
          </cell>
          <cell r="AN411" t="str">
            <v/>
          </cell>
          <cell r="AO411">
            <v>413</v>
          </cell>
          <cell r="AQ411" t="str">
            <v/>
          </cell>
          <cell r="AR411" t="str">
            <v/>
          </cell>
          <cell r="AS411" t="str">
            <v/>
          </cell>
          <cell r="AU411" t="str">
            <v/>
          </cell>
          <cell r="AV411" t="str">
            <v/>
          </cell>
          <cell r="AW411" t="str">
            <v/>
          </cell>
          <cell r="AX411" t="str">
            <v/>
          </cell>
          <cell r="AY411" t="str">
            <v/>
          </cell>
          <cell r="AZ411" t="str">
            <v/>
          </cell>
          <cell r="BA411" t="str">
            <v/>
          </cell>
          <cell r="BB411" t="str">
            <v/>
          </cell>
          <cell r="BC411" t="str">
            <v/>
          </cell>
          <cell r="BD411" t="str">
            <v/>
          </cell>
          <cell r="BE411" t="str">
            <v/>
          </cell>
          <cell r="BF411" t="str">
            <v/>
          </cell>
          <cell r="BG411" t="str">
            <v/>
          </cell>
          <cell r="BH411" t="str">
            <v/>
          </cell>
          <cell r="BI411" t="str">
            <v/>
          </cell>
          <cell r="BJ411" t="str">
            <v/>
          </cell>
        </row>
        <row r="412">
          <cell r="A412" t="str">
            <v>RHZ</v>
          </cell>
          <cell r="B412" t="str">
            <v>Q16</v>
          </cell>
          <cell r="C412" t="str">
            <v/>
          </cell>
          <cell r="D412" t="str">
            <v/>
          </cell>
          <cell r="E412" t="str">
            <v/>
          </cell>
          <cell r="J412" t="str">
            <v/>
          </cell>
          <cell r="K412" t="str">
            <v/>
          </cell>
          <cell r="L412" t="str">
            <v/>
          </cell>
          <cell r="M412" t="str">
            <v/>
          </cell>
          <cell r="Q412" t="str">
            <v/>
          </cell>
          <cell r="R412" t="str">
            <v/>
          </cell>
          <cell r="X412" t="str">
            <v/>
          </cell>
          <cell r="Y412" t="str">
            <v/>
          </cell>
          <cell r="Z412" t="str">
            <v/>
          </cell>
          <cell r="AB412" t="str">
            <v/>
          </cell>
          <cell r="AD412" t="str">
            <v/>
          </cell>
          <cell r="AE412" t="str">
            <v/>
          </cell>
          <cell r="AF412" t="str">
            <v/>
          </cell>
          <cell r="AG412">
            <v>0</v>
          </cell>
          <cell r="AH412" t="str">
            <v/>
          </cell>
          <cell r="AI412" t="str">
            <v/>
          </cell>
          <cell r="AJ412" t="str">
            <v/>
          </cell>
          <cell r="AK412" t="str">
            <v/>
          </cell>
          <cell r="AL412" t="str">
            <v/>
          </cell>
          <cell r="AM412" t="str">
            <v/>
          </cell>
          <cell r="AN412" t="str">
            <v/>
          </cell>
          <cell r="AO412" t="str">
            <v/>
          </cell>
          <cell r="AS412" t="str">
            <v/>
          </cell>
          <cell r="BB412" t="str">
            <v/>
          </cell>
          <cell r="BC412" t="str">
            <v/>
          </cell>
          <cell r="BD412" t="str">
            <v/>
          </cell>
          <cell r="BE412" t="str">
            <v/>
          </cell>
          <cell r="BF412" t="str">
            <v/>
          </cell>
          <cell r="BG412" t="str">
            <v/>
          </cell>
          <cell r="BH412" t="str">
            <v/>
          </cell>
          <cell r="BI412" t="str">
            <v/>
          </cell>
          <cell r="BJ412" t="str">
            <v/>
          </cell>
        </row>
        <row r="413">
          <cell r="A413" t="str">
            <v>RJ1</v>
          </cell>
          <cell r="B413" t="str">
            <v>Q07</v>
          </cell>
          <cell r="C413" t="str">
            <v/>
          </cell>
          <cell r="D413" t="str">
            <v/>
          </cell>
          <cell r="E413">
            <v>0.98139119686877707</v>
          </cell>
          <cell r="F413" t="str">
            <v/>
          </cell>
          <cell r="G413" t="str">
            <v/>
          </cell>
          <cell r="H413" t="str">
            <v/>
          </cell>
          <cell r="J413" t="str">
            <v/>
          </cell>
          <cell r="K413" t="str">
            <v/>
          </cell>
          <cell r="L413" t="str">
            <v/>
          </cell>
          <cell r="M413">
            <v>7198</v>
          </cell>
          <cell r="N413" t="str">
            <v/>
          </cell>
          <cell r="Q413">
            <v>0.99438877755511024</v>
          </cell>
          <cell r="R413">
            <v>0.99824005631819779</v>
          </cell>
          <cell r="S413" t="str">
            <v/>
          </cell>
          <cell r="X413" t="str">
            <v/>
          </cell>
          <cell r="Y413" t="str">
            <v/>
          </cell>
          <cell r="Z413" t="str">
            <v/>
          </cell>
          <cell r="AB413">
            <v>1</v>
          </cell>
          <cell r="AD413" t="str">
            <v/>
          </cell>
          <cell r="AE413" t="str">
            <v/>
          </cell>
          <cell r="AF413" t="str">
            <v/>
          </cell>
          <cell r="AG413">
            <v>1.8552875695732841E-3</v>
          </cell>
          <cell r="AH413">
            <v>4.333333333333333</v>
          </cell>
          <cell r="AI413" t="str">
            <v/>
          </cell>
          <cell r="AJ413" t="str">
            <v/>
          </cell>
          <cell r="AK413" t="str">
            <v/>
          </cell>
          <cell r="AL413" t="str">
            <v/>
          </cell>
          <cell r="AM413" t="str">
            <v/>
          </cell>
          <cell r="AN413" t="str">
            <v/>
          </cell>
          <cell r="AO413" t="str">
            <v/>
          </cell>
          <cell r="AQ413" t="str">
            <v/>
          </cell>
          <cell r="AR413" t="str">
            <v/>
          </cell>
          <cell r="AS413" t="str">
            <v/>
          </cell>
          <cell r="AU413" t="str">
            <v/>
          </cell>
          <cell r="AV413" t="str">
            <v/>
          </cell>
          <cell r="AW413" t="str">
            <v/>
          </cell>
          <cell r="AX413" t="str">
            <v/>
          </cell>
          <cell r="AY413" t="str">
            <v/>
          </cell>
          <cell r="AZ413" t="str">
            <v/>
          </cell>
          <cell r="BA413" t="str">
            <v/>
          </cell>
          <cell r="BB413" t="str">
            <v/>
          </cell>
          <cell r="BC413" t="str">
            <v/>
          </cell>
          <cell r="BD413" t="str">
            <v/>
          </cell>
          <cell r="BE413" t="str">
            <v/>
          </cell>
          <cell r="BF413" t="str">
            <v/>
          </cell>
          <cell r="BG413" t="str">
            <v/>
          </cell>
          <cell r="BH413" t="str">
            <v/>
          </cell>
          <cell r="BI413" t="str">
            <v/>
          </cell>
          <cell r="BJ413" t="str">
            <v/>
          </cell>
        </row>
        <row r="414">
          <cell r="A414" t="str">
            <v>RJ2</v>
          </cell>
          <cell r="B414" t="str">
            <v>Q07</v>
          </cell>
          <cell r="C414" t="str">
            <v/>
          </cell>
          <cell r="D414" t="str">
            <v/>
          </cell>
          <cell r="E414">
            <v>0.97649309826431596</v>
          </cell>
          <cell r="F414" t="str">
            <v/>
          </cell>
          <cell r="G414" t="str">
            <v/>
          </cell>
          <cell r="H414" t="str">
            <v/>
          </cell>
          <cell r="J414" t="str">
            <v/>
          </cell>
          <cell r="K414" t="str">
            <v/>
          </cell>
          <cell r="L414" t="str">
            <v/>
          </cell>
          <cell r="M414">
            <v>2877</v>
          </cell>
          <cell r="N414" t="str">
            <v/>
          </cell>
          <cell r="Q414">
            <v>0.9969543147208122</v>
          </cell>
          <cell r="R414">
            <v>0.99319562575941678</v>
          </cell>
          <cell r="S414" t="str">
            <v/>
          </cell>
          <cell r="X414" t="str">
            <v/>
          </cell>
          <cell r="Y414" t="str">
            <v/>
          </cell>
          <cell r="Z414" t="str">
            <v/>
          </cell>
          <cell r="AB414">
            <v>1</v>
          </cell>
          <cell r="AD414" t="str">
            <v/>
          </cell>
          <cell r="AE414" t="str">
            <v/>
          </cell>
          <cell r="AF414" t="str">
            <v/>
          </cell>
          <cell r="AG414">
            <v>1.5139116202945991E-2</v>
          </cell>
          <cell r="AH414">
            <v>4</v>
          </cell>
          <cell r="AI414" t="str">
            <v/>
          </cell>
          <cell r="AJ414" t="str">
            <v/>
          </cell>
          <cell r="AK414" t="str">
            <v/>
          </cell>
          <cell r="AL414" t="str">
            <v/>
          </cell>
          <cell r="AM414" t="str">
            <v/>
          </cell>
          <cell r="AN414" t="str">
            <v/>
          </cell>
          <cell r="AO414">
            <v>-8805</v>
          </cell>
          <cell r="AQ414" t="str">
            <v/>
          </cell>
          <cell r="AR414" t="str">
            <v/>
          </cell>
          <cell r="AS414" t="str">
            <v/>
          </cell>
          <cell r="AU414" t="str">
            <v/>
          </cell>
          <cell r="AV414" t="str">
            <v/>
          </cell>
          <cell r="AW414" t="str">
            <v/>
          </cell>
          <cell r="AX414" t="str">
            <v/>
          </cell>
          <cell r="AY414" t="str">
            <v/>
          </cell>
          <cell r="AZ414" t="str">
            <v/>
          </cell>
          <cell r="BA414" t="str">
            <v/>
          </cell>
          <cell r="BB414" t="str">
            <v/>
          </cell>
          <cell r="BC414" t="str">
            <v/>
          </cell>
          <cell r="BD414" t="str">
            <v/>
          </cell>
          <cell r="BE414" t="str">
            <v/>
          </cell>
          <cell r="BF414" t="str">
            <v/>
          </cell>
          <cell r="BG414" t="str">
            <v/>
          </cell>
          <cell r="BH414" t="str">
            <v/>
          </cell>
          <cell r="BI414" t="str">
            <v/>
          </cell>
          <cell r="BJ414" t="str">
            <v/>
          </cell>
        </row>
        <row r="415">
          <cell r="A415" t="str">
            <v>RJ5</v>
          </cell>
          <cell r="B415" t="str">
            <v>Q04</v>
          </cell>
          <cell r="C415" t="str">
            <v/>
          </cell>
          <cell r="D415" t="str">
            <v/>
          </cell>
          <cell r="E415">
            <v>0.96870772837947516</v>
          </cell>
          <cell r="F415" t="str">
            <v/>
          </cell>
          <cell r="G415" t="str">
            <v/>
          </cell>
          <cell r="H415" t="str">
            <v/>
          </cell>
          <cell r="J415" t="str">
            <v/>
          </cell>
          <cell r="K415" t="str">
            <v/>
          </cell>
          <cell r="L415" t="str">
            <v/>
          </cell>
          <cell r="M415">
            <v>3088</v>
          </cell>
          <cell r="N415" t="str">
            <v/>
          </cell>
          <cell r="Q415">
            <v>1</v>
          </cell>
          <cell r="R415">
            <v>1</v>
          </cell>
          <cell r="S415" t="str">
            <v/>
          </cell>
          <cell r="X415" t="str">
            <v/>
          </cell>
          <cell r="Y415" t="str">
            <v/>
          </cell>
          <cell r="Z415" t="str">
            <v/>
          </cell>
          <cell r="AB415">
            <v>1</v>
          </cell>
          <cell r="AD415" t="str">
            <v/>
          </cell>
          <cell r="AE415" t="str">
            <v/>
          </cell>
          <cell r="AF415" t="str">
            <v/>
          </cell>
          <cell r="AG415">
            <v>1.8518518518518517E-2</v>
          </cell>
          <cell r="AH415">
            <v>5.666666666666667</v>
          </cell>
          <cell r="AI415" t="str">
            <v/>
          </cell>
          <cell r="AJ415" t="str">
            <v/>
          </cell>
          <cell r="AK415" t="str">
            <v/>
          </cell>
          <cell r="AL415" t="str">
            <v/>
          </cell>
          <cell r="AM415" t="str">
            <v/>
          </cell>
          <cell r="AN415" t="str">
            <v/>
          </cell>
          <cell r="AO415">
            <v>3094</v>
          </cell>
          <cell r="AQ415" t="str">
            <v/>
          </cell>
          <cell r="AR415" t="str">
            <v/>
          </cell>
          <cell r="AS415" t="str">
            <v/>
          </cell>
          <cell r="AU415" t="str">
            <v/>
          </cell>
          <cell r="AV415" t="str">
            <v/>
          </cell>
          <cell r="AW415" t="str">
            <v/>
          </cell>
          <cell r="AX415" t="str">
            <v/>
          </cell>
          <cell r="AY415" t="str">
            <v/>
          </cell>
          <cell r="AZ415" t="str">
            <v/>
          </cell>
          <cell r="BA415" t="str">
            <v/>
          </cell>
          <cell r="BB415" t="str">
            <v/>
          </cell>
          <cell r="BC415" t="str">
            <v/>
          </cell>
          <cell r="BD415" t="str">
            <v/>
          </cell>
          <cell r="BE415" t="str">
            <v/>
          </cell>
          <cell r="BF415" t="str">
            <v/>
          </cell>
          <cell r="BG415" t="str">
            <v/>
          </cell>
          <cell r="BH415" t="str">
            <v/>
          </cell>
          <cell r="BI415" t="str">
            <v/>
          </cell>
          <cell r="BJ415" t="str">
            <v/>
          </cell>
        </row>
        <row r="416">
          <cell r="A416" t="str">
            <v>RJ6</v>
          </cell>
          <cell r="B416" t="str">
            <v>Q08</v>
          </cell>
          <cell r="C416" t="str">
            <v/>
          </cell>
          <cell r="D416" t="str">
            <v/>
          </cell>
          <cell r="E416">
            <v>0.97536074053906885</v>
          </cell>
          <cell r="F416" t="str">
            <v/>
          </cell>
          <cell r="G416" t="str">
            <v/>
          </cell>
          <cell r="H416" t="str">
            <v/>
          </cell>
          <cell r="J416" t="str">
            <v/>
          </cell>
          <cell r="K416" t="str">
            <v/>
          </cell>
          <cell r="L416" t="str">
            <v/>
          </cell>
          <cell r="M416">
            <v>3770</v>
          </cell>
          <cell r="N416" t="str">
            <v/>
          </cell>
          <cell r="Q416">
            <v>1</v>
          </cell>
          <cell r="R416">
            <v>1</v>
          </cell>
          <cell r="S416" t="str">
            <v/>
          </cell>
          <cell r="X416" t="str">
            <v/>
          </cell>
          <cell r="Y416" t="str">
            <v/>
          </cell>
          <cell r="Z416" t="str">
            <v/>
          </cell>
          <cell r="AB416">
            <v>1</v>
          </cell>
          <cell r="AD416" t="str">
            <v/>
          </cell>
          <cell r="AE416" t="str">
            <v/>
          </cell>
          <cell r="AF416" t="str">
            <v/>
          </cell>
          <cell r="AG416">
            <v>2.4447421299397188E-2</v>
          </cell>
          <cell r="AH416">
            <v>2.3333333333333335</v>
          </cell>
          <cell r="AI416" t="str">
            <v/>
          </cell>
          <cell r="AJ416" t="str">
            <v/>
          </cell>
          <cell r="AK416" t="str">
            <v/>
          </cell>
          <cell r="AL416" t="str">
            <v/>
          </cell>
          <cell r="AM416" t="str">
            <v/>
          </cell>
          <cell r="AN416" t="str">
            <v/>
          </cell>
          <cell r="AO416">
            <v>-5847</v>
          </cell>
          <cell r="AQ416" t="str">
            <v/>
          </cell>
          <cell r="AR416" t="str">
            <v/>
          </cell>
          <cell r="AS416" t="str">
            <v/>
          </cell>
          <cell r="AU416" t="str">
            <v/>
          </cell>
          <cell r="AV416" t="str">
            <v/>
          </cell>
          <cell r="AW416" t="str">
            <v/>
          </cell>
          <cell r="AX416" t="str">
            <v/>
          </cell>
          <cell r="AY416" t="str">
            <v/>
          </cell>
          <cell r="AZ416" t="str">
            <v/>
          </cell>
          <cell r="BA416" t="str">
            <v/>
          </cell>
          <cell r="BB416" t="str">
            <v/>
          </cell>
          <cell r="BC416" t="str">
            <v/>
          </cell>
          <cell r="BD416" t="str">
            <v/>
          </cell>
          <cell r="BE416" t="str">
            <v/>
          </cell>
          <cell r="BF416" t="str">
            <v/>
          </cell>
          <cell r="BG416" t="str">
            <v/>
          </cell>
          <cell r="BH416" t="str">
            <v/>
          </cell>
          <cell r="BI416" t="str">
            <v/>
          </cell>
          <cell r="BJ416" t="str">
            <v/>
          </cell>
        </row>
        <row r="417">
          <cell r="A417" t="str">
            <v>RJ7</v>
          </cell>
          <cell r="B417" t="str">
            <v>Q08</v>
          </cell>
          <cell r="C417" t="str">
            <v/>
          </cell>
          <cell r="D417" t="str">
            <v/>
          </cell>
          <cell r="E417">
            <v>0.96779989937468558</v>
          </cell>
          <cell r="F417" t="str">
            <v/>
          </cell>
          <cell r="G417" t="str">
            <v/>
          </cell>
          <cell r="H417" t="str">
            <v/>
          </cell>
          <cell r="J417" t="str">
            <v/>
          </cell>
          <cell r="K417" t="str">
            <v/>
          </cell>
          <cell r="L417" t="str">
            <v/>
          </cell>
          <cell r="M417">
            <v>4525</v>
          </cell>
          <cell r="N417" t="str">
            <v/>
          </cell>
          <cell r="Q417">
            <v>1</v>
          </cell>
          <cell r="R417">
            <v>1</v>
          </cell>
          <cell r="S417" t="str">
            <v/>
          </cell>
          <cell r="X417" t="str">
            <v/>
          </cell>
          <cell r="Y417" t="str">
            <v/>
          </cell>
          <cell r="Z417" t="str">
            <v/>
          </cell>
          <cell r="AB417">
            <v>0.9334763948497854</v>
          </cell>
          <cell r="AD417" t="str">
            <v/>
          </cell>
          <cell r="AE417" t="str">
            <v/>
          </cell>
          <cell r="AF417" t="str">
            <v/>
          </cell>
          <cell r="AG417">
            <v>1.7301905717151456E-2</v>
          </cell>
          <cell r="AH417">
            <v>3</v>
          </cell>
          <cell r="AI417" t="str">
            <v/>
          </cell>
          <cell r="AJ417" t="str">
            <v/>
          </cell>
          <cell r="AK417" t="str">
            <v/>
          </cell>
          <cell r="AL417" t="str">
            <v/>
          </cell>
          <cell r="AM417" t="str">
            <v/>
          </cell>
          <cell r="AN417" t="str">
            <v/>
          </cell>
          <cell r="AO417">
            <v>-33569</v>
          </cell>
          <cell r="AQ417" t="str">
            <v/>
          </cell>
          <cell r="AR417" t="str">
            <v/>
          </cell>
          <cell r="AS417" t="str">
            <v/>
          </cell>
          <cell r="AU417" t="str">
            <v/>
          </cell>
          <cell r="AV417" t="str">
            <v/>
          </cell>
          <cell r="AW417" t="str">
            <v/>
          </cell>
          <cell r="AX417" t="str">
            <v/>
          </cell>
          <cell r="AY417" t="str">
            <v/>
          </cell>
          <cell r="AZ417" t="str">
            <v/>
          </cell>
          <cell r="BA417" t="str">
            <v/>
          </cell>
          <cell r="BB417" t="str">
            <v/>
          </cell>
          <cell r="BC417" t="str">
            <v/>
          </cell>
          <cell r="BD417" t="str">
            <v/>
          </cell>
          <cell r="BE417" t="str">
            <v/>
          </cell>
          <cell r="BF417" t="str">
            <v/>
          </cell>
          <cell r="BG417" t="str">
            <v/>
          </cell>
          <cell r="BH417" t="str">
            <v/>
          </cell>
          <cell r="BI417" t="str">
            <v/>
          </cell>
          <cell r="BJ417" t="str">
            <v/>
          </cell>
        </row>
        <row r="418">
          <cell r="A418" t="str">
            <v>RJ8</v>
          </cell>
          <cell r="B418" t="str">
            <v>Q21</v>
          </cell>
          <cell r="C418" t="str">
            <v/>
          </cell>
          <cell r="D418" t="str">
            <v/>
          </cell>
          <cell r="E418" t="str">
            <v/>
          </cell>
          <cell r="F418" t="str">
            <v/>
          </cell>
          <cell r="G418" t="str">
            <v/>
          </cell>
          <cell r="H418" t="str">
            <v/>
          </cell>
          <cell r="J418" t="str">
            <v/>
          </cell>
          <cell r="K418" t="str">
            <v/>
          </cell>
          <cell r="L418" t="str">
            <v/>
          </cell>
          <cell r="M418" t="str">
            <v/>
          </cell>
          <cell r="N418" t="str">
            <v/>
          </cell>
          <cell r="Q418" t="str">
            <v/>
          </cell>
          <cell r="R418" t="str">
            <v/>
          </cell>
          <cell r="S418" t="str">
            <v/>
          </cell>
          <cell r="X418" t="str">
            <v/>
          </cell>
          <cell r="Y418" t="str">
            <v/>
          </cell>
          <cell r="Z418" t="str">
            <v/>
          </cell>
          <cell r="AB418" t="str">
            <v/>
          </cell>
          <cell r="AD418" t="str">
            <v/>
          </cell>
          <cell r="AE418" t="str">
            <v/>
          </cell>
          <cell r="AF418" t="str">
            <v/>
          </cell>
          <cell r="AG418">
            <v>0</v>
          </cell>
          <cell r="AH418" t="str">
            <v/>
          </cell>
          <cell r="AI418" t="str">
            <v/>
          </cell>
          <cell r="AJ418" t="str">
            <v/>
          </cell>
          <cell r="AK418" t="str">
            <v/>
          </cell>
          <cell r="AL418" t="str">
            <v/>
          </cell>
          <cell r="AM418" t="str">
            <v/>
          </cell>
          <cell r="AN418" t="str">
            <v/>
          </cell>
          <cell r="AO418">
            <v>21</v>
          </cell>
          <cell r="AQ418" t="str">
            <v/>
          </cell>
          <cell r="AR418" t="str">
            <v/>
          </cell>
          <cell r="AS418" t="str">
            <v/>
          </cell>
          <cell r="AU418" t="str">
            <v/>
          </cell>
          <cell r="AV418" t="str">
            <v/>
          </cell>
          <cell r="AW418" t="str">
            <v/>
          </cell>
          <cell r="AX418" t="str">
            <v/>
          </cell>
          <cell r="AY418" t="str">
            <v/>
          </cell>
          <cell r="AZ418" t="str">
            <v/>
          </cell>
          <cell r="BA418" t="str">
            <v/>
          </cell>
          <cell r="BB418" t="str">
            <v/>
          </cell>
          <cell r="BC418" t="str">
            <v/>
          </cell>
          <cell r="BD418" t="str">
            <v/>
          </cell>
          <cell r="BE418" t="str">
            <v/>
          </cell>
          <cell r="BF418" t="str">
            <v/>
          </cell>
          <cell r="BG418" t="str">
            <v/>
          </cell>
          <cell r="BH418" t="str">
            <v/>
          </cell>
          <cell r="BI418" t="str">
            <v/>
          </cell>
          <cell r="BJ418" t="str">
            <v/>
          </cell>
        </row>
        <row r="419">
          <cell r="A419" t="str">
            <v>RJ9</v>
          </cell>
          <cell r="B419" t="str">
            <v>Q21</v>
          </cell>
          <cell r="C419">
            <v>0.75037147102526003</v>
          </cell>
          <cell r="D419">
            <v>0.88347737671581084</v>
          </cell>
          <cell r="E419" t="str">
            <v/>
          </cell>
          <cell r="F419" t="str">
            <v/>
          </cell>
          <cell r="G419" t="str">
            <v/>
          </cell>
          <cell r="H419" t="str">
            <v/>
          </cell>
          <cell r="J419" t="str">
            <v/>
          </cell>
          <cell r="K419" t="str">
            <v/>
          </cell>
          <cell r="L419" t="str">
            <v/>
          </cell>
          <cell r="M419" t="str">
            <v/>
          </cell>
          <cell r="N419" t="str">
            <v/>
          </cell>
          <cell r="Q419" t="str">
            <v/>
          </cell>
          <cell r="R419" t="str">
            <v/>
          </cell>
          <cell r="S419" t="str">
            <v/>
          </cell>
          <cell r="X419" t="str">
            <v/>
          </cell>
          <cell r="Y419" t="str">
            <v/>
          </cell>
          <cell r="Z419" t="str">
            <v/>
          </cell>
          <cell r="AB419" t="str">
            <v/>
          </cell>
          <cell r="AD419" t="str">
            <v/>
          </cell>
          <cell r="AE419" t="str">
            <v/>
          </cell>
          <cell r="AF419" t="str">
            <v/>
          </cell>
          <cell r="AG419" t="str">
            <v/>
          </cell>
          <cell r="AH419" t="str">
            <v/>
          </cell>
          <cell r="AI419" t="str">
            <v/>
          </cell>
          <cell r="AJ419" t="str">
            <v/>
          </cell>
          <cell r="AK419" t="str">
            <v/>
          </cell>
          <cell r="AL419" t="str">
            <v/>
          </cell>
          <cell r="AM419" t="str">
            <v/>
          </cell>
          <cell r="AN419" t="str">
            <v/>
          </cell>
          <cell r="AO419">
            <v>32</v>
          </cell>
          <cell r="AQ419" t="str">
            <v/>
          </cell>
          <cell r="AR419" t="str">
            <v/>
          </cell>
          <cell r="AS419" t="str">
            <v/>
          </cell>
          <cell r="AU419" t="str">
            <v/>
          </cell>
          <cell r="AV419" t="str">
            <v/>
          </cell>
          <cell r="AW419" t="str">
            <v/>
          </cell>
          <cell r="AX419" t="str">
            <v/>
          </cell>
          <cell r="AY419" t="str">
            <v/>
          </cell>
          <cell r="AZ419" t="str">
            <v/>
          </cell>
          <cell r="BA419" t="str">
            <v/>
          </cell>
          <cell r="BB419" t="str">
            <v/>
          </cell>
          <cell r="BC419" t="str">
            <v/>
          </cell>
          <cell r="BD419" t="str">
            <v/>
          </cell>
          <cell r="BE419" t="str">
            <v/>
          </cell>
          <cell r="BF419" t="str">
            <v/>
          </cell>
          <cell r="BG419" t="str">
            <v/>
          </cell>
          <cell r="BH419" t="str">
            <v/>
          </cell>
          <cell r="BI419" t="str">
            <v/>
          </cell>
          <cell r="BJ419" t="str">
            <v/>
          </cell>
        </row>
        <row r="420">
          <cell r="A420" t="str">
            <v>RJC</v>
          </cell>
          <cell r="B420" t="str">
            <v>Q28</v>
          </cell>
          <cell r="C420" t="str">
            <v/>
          </cell>
          <cell r="D420" t="str">
            <v/>
          </cell>
          <cell r="E420">
            <v>0.98682501391723887</v>
          </cell>
          <cell r="F420" t="str">
            <v/>
          </cell>
          <cell r="G420" t="str">
            <v/>
          </cell>
          <cell r="H420" t="str">
            <v/>
          </cell>
          <cell r="J420" t="str">
            <v/>
          </cell>
          <cell r="K420" t="str">
            <v/>
          </cell>
          <cell r="L420" t="str">
            <v/>
          </cell>
          <cell r="M420">
            <v>3762</v>
          </cell>
          <cell r="N420" t="str">
            <v/>
          </cell>
          <cell r="Q420">
            <v>0.98528209321340965</v>
          </cell>
          <cell r="R420">
            <v>1</v>
          </cell>
          <cell r="S420" t="str">
            <v/>
          </cell>
          <cell r="X420" t="str">
            <v/>
          </cell>
          <cell r="Y420" t="str">
            <v/>
          </cell>
          <cell r="Z420" t="str">
            <v/>
          </cell>
          <cell r="AB420">
            <v>1</v>
          </cell>
          <cell r="AD420" t="str">
            <v/>
          </cell>
          <cell r="AE420" t="str">
            <v/>
          </cell>
          <cell r="AF420" t="str">
            <v/>
          </cell>
          <cell r="AG420">
            <v>2.8960817717206135E-2</v>
          </cell>
          <cell r="AH420">
            <v>1</v>
          </cell>
          <cell r="AI420" t="str">
            <v/>
          </cell>
          <cell r="AJ420" t="str">
            <v/>
          </cell>
          <cell r="AK420" t="str">
            <v/>
          </cell>
          <cell r="AL420" t="str">
            <v/>
          </cell>
          <cell r="AM420" t="str">
            <v/>
          </cell>
          <cell r="AN420" t="str">
            <v/>
          </cell>
          <cell r="AO420">
            <v>-13827</v>
          </cell>
          <cell r="AQ420" t="str">
            <v/>
          </cell>
          <cell r="AR420" t="str">
            <v/>
          </cell>
          <cell r="AS420" t="str">
            <v/>
          </cell>
          <cell r="AU420" t="str">
            <v/>
          </cell>
          <cell r="AV420" t="str">
            <v/>
          </cell>
          <cell r="AW420" t="str">
            <v/>
          </cell>
          <cell r="AX420" t="str">
            <v/>
          </cell>
          <cell r="AY420" t="str">
            <v/>
          </cell>
          <cell r="AZ420" t="str">
            <v/>
          </cell>
          <cell r="BA420" t="str">
            <v/>
          </cell>
          <cell r="BB420" t="str">
            <v/>
          </cell>
          <cell r="BC420" t="str">
            <v/>
          </cell>
          <cell r="BD420" t="str">
            <v/>
          </cell>
          <cell r="BE420" t="str">
            <v/>
          </cell>
          <cell r="BF420" t="str">
            <v/>
          </cell>
          <cell r="BG420" t="str">
            <v/>
          </cell>
          <cell r="BH420" t="str">
            <v/>
          </cell>
          <cell r="BI420" t="str">
            <v/>
          </cell>
          <cell r="BJ420" t="str">
            <v/>
          </cell>
        </row>
        <row r="421">
          <cell r="A421" t="str">
            <v>RJD</v>
          </cell>
          <cell r="B421" t="str">
            <v>Q26</v>
          </cell>
          <cell r="C421" t="str">
            <v/>
          </cell>
          <cell r="D421" t="str">
            <v/>
          </cell>
          <cell r="E421">
            <v>0.96352583586626139</v>
          </cell>
          <cell r="F421" t="str">
            <v/>
          </cell>
          <cell r="G421" t="str">
            <v/>
          </cell>
          <cell r="H421" t="str">
            <v/>
          </cell>
          <cell r="J421" t="str">
            <v/>
          </cell>
          <cell r="K421" t="str">
            <v/>
          </cell>
          <cell r="L421" t="str">
            <v/>
          </cell>
          <cell r="M421">
            <v>3605</v>
          </cell>
          <cell r="N421" t="str">
            <v/>
          </cell>
          <cell r="Q421">
            <v>1</v>
          </cell>
          <cell r="R421">
            <v>1</v>
          </cell>
          <cell r="S421" t="str">
            <v/>
          </cell>
          <cell r="X421" t="str">
            <v/>
          </cell>
          <cell r="Y421" t="str">
            <v/>
          </cell>
          <cell r="Z421" t="str">
            <v/>
          </cell>
          <cell r="AB421">
            <v>0.88235294117647056</v>
          </cell>
          <cell r="AD421" t="str">
            <v/>
          </cell>
          <cell r="AE421" t="str">
            <v/>
          </cell>
          <cell r="AF421" t="str">
            <v/>
          </cell>
          <cell r="AG421">
            <v>1.9512195121951219E-2</v>
          </cell>
          <cell r="AH421">
            <v>0.66666666666666663</v>
          </cell>
          <cell r="AI421" t="str">
            <v/>
          </cell>
          <cell r="AJ421" t="str">
            <v/>
          </cell>
          <cell r="AK421" t="str">
            <v/>
          </cell>
          <cell r="AL421" t="str">
            <v/>
          </cell>
          <cell r="AM421" t="str">
            <v/>
          </cell>
          <cell r="AN421" t="str">
            <v/>
          </cell>
          <cell r="AO421">
            <v>478</v>
          </cell>
          <cell r="AQ421" t="str">
            <v/>
          </cell>
          <cell r="AR421" t="str">
            <v/>
          </cell>
          <cell r="AS421" t="str">
            <v/>
          </cell>
          <cell r="AU421" t="str">
            <v/>
          </cell>
          <cell r="AV421" t="str">
            <v/>
          </cell>
          <cell r="AW421" t="str">
            <v/>
          </cell>
          <cell r="AX421" t="str">
            <v/>
          </cell>
          <cell r="AY421" t="str">
            <v/>
          </cell>
          <cell r="AZ421" t="str">
            <v/>
          </cell>
          <cell r="BA421" t="str">
            <v/>
          </cell>
          <cell r="BB421" t="str">
            <v/>
          </cell>
          <cell r="BC421" t="str">
            <v/>
          </cell>
          <cell r="BD421" t="str">
            <v/>
          </cell>
          <cell r="BE421" t="str">
            <v/>
          </cell>
          <cell r="BF421" t="str">
            <v/>
          </cell>
          <cell r="BG421" t="str">
            <v/>
          </cell>
          <cell r="BH421" t="str">
            <v/>
          </cell>
          <cell r="BI421" t="str">
            <v/>
          </cell>
          <cell r="BJ421" t="str">
            <v/>
          </cell>
        </row>
        <row r="422">
          <cell r="A422" t="str">
            <v>RJE</v>
          </cell>
          <cell r="B422" t="str">
            <v>Q26</v>
          </cell>
          <cell r="C422" t="str">
            <v/>
          </cell>
          <cell r="D422" t="str">
            <v/>
          </cell>
          <cell r="E422">
            <v>0.9853522436642641</v>
          </cell>
          <cell r="F422" t="str">
            <v/>
          </cell>
          <cell r="G422" t="str">
            <v/>
          </cell>
          <cell r="H422" t="str">
            <v/>
          </cell>
          <cell r="J422" t="str">
            <v/>
          </cell>
          <cell r="K422" t="str">
            <v/>
          </cell>
          <cell r="L422" t="str">
            <v/>
          </cell>
          <cell r="M422">
            <v>5632</v>
          </cell>
          <cell r="N422" t="str">
            <v/>
          </cell>
          <cell r="Q422">
            <v>1</v>
          </cell>
          <cell r="R422">
            <v>1</v>
          </cell>
          <cell r="S422" t="str">
            <v/>
          </cell>
          <cell r="X422" t="str">
            <v/>
          </cell>
          <cell r="Y422" t="str">
            <v/>
          </cell>
          <cell r="Z422" t="str">
            <v/>
          </cell>
          <cell r="AB422">
            <v>0.72627737226277367</v>
          </cell>
          <cell r="AD422" t="str">
            <v/>
          </cell>
          <cell r="AE422" t="str">
            <v/>
          </cell>
          <cell r="AF422" t="str">
            <v/>
          </cell>
          <cell r="AG422">
            <v>7.1476285905143627E-2</v>
          </cell>
          <cell r="AH422">
            <v>10.333333333333334</v>
          </cell>
          <cell r="AI422" t="str">
            <v/>
          </cell>
          <cell r="AJ422" t="str">
            <v/>
          </cell>
          <cell r="AK422" t="str">
            <v/>
          </cell>
          <cell r="AL422" t="str">
            <v/>
          </cell>
          <cell r="AM422" t="str">
            <v/>
          </cell>
          <cell r="AN422" t="str">
            <v/>
          </cell>
          <cell r="AO422">
            <v>-14985</v>
          </cell>
          <cell r="AQ422" t="str">
            <v/>
          </cell>
          <cell r="AR422" t="str">
            <v/>
          </cell>
          <cell r="AS422" t="str">
            <v/>
          </cell>
          <cell r="AU422" t="str">
            <v/>
          </cell>
          <cell r="AV422" t="str">
            <v/>
          </cell>
          <cell r="AW422" t="str">
            <v/>
          </cell>
          <cell r="AX422" t="str">
            <v/>
          </cell>
          <cell r="AY422" t="str">
            <v/>
          </cell>
          <cell r="AZ422" t="str">
            <v/>
          </cell>
          <cell r="BA422" t="str">
            <v/>
          </cell>
          <cell r="BB422" t="str">
            <v/>
          </cell>
          <cell r="BC422" t="str">
            <v/>
          </cell>
          <cell r="BD422" t="str">
            <v/>
          </cell>
          <cell r="BE422" t="str">
            <v/>
          </cell>
          <cell r="BF422" t="str">
            <v/>
          </cell>
          <cell r="BG422" t="str">
            <v/>
          </cell>
          <cell r="BH422" t="str">
            <v/>
          </cell>
          <cell r="BI422" t="str">
            <v/>
          </cell>
          <cell r="BJ422" t="str">
            <v/>
          </cell>
        </row>
        <row r="423">
          <cell r="A423" t="str">
            <v>RJF</v>
          </cell>
          <cell r="B423" t="str">
            <v>Q26</v>
          </cell>
          <cell r="C423" t="str">
            <v/>
          </cell>
          <cell r="D423" t="str">
            <v/>
          </cell>
          <cell r="E423">
            <v>0.98405164230112019</v>
          </cell>
          <cell r="F423" t="str">
            <v/>
          </cell>
          <cell r="G423" t="str">
            <v/>
          </cell>
          <cell r="H423" t="str">
            <v/>
          </cell>
          <cell r="J423" t="str">
            <v/>
          </cell>
          <cell r="K423" t="str">
            <v/>
          </cell>
          <cell r="L423" t="str">
            <v/>
          </cell>
          <cell r="M423">
            <v>3421</v>
          </cell>
          <cell r="N423" t="str">
            <v/>
          </cell>
          <cell r="Q423">
            <v>1</v>
          </cell>
          <cell r="R423">
            <v>1</v>
          </cell>
          <cell r="S423" t="str">
            <v/>
          </cell>
          <cell r="X423" t="str">
            <v/>
          </cell>
          <cell r="Y423" t="str">
            <v/>
          </cell>
          <cell r="Z423" t="str">
            <v/>
          </cell>
          <cell r="AB423">
            <v>1</v>
          </cell>
          <cell r="AD423" t="str">
            <v/>
          </cell>
          <cell r="AE423" t="str">
            <v/>
          </cell>
          <cell r="AF423" t="str">
            <v/>
          </cell>
          <cell r="AG423">
            <v>2.7334851936218679E-2</v>
          </cell>
          <cell r="AH423">
            <v>0.66666666666666663</v>
          </cell>
          <cell r="AI423" t="str">
            <v/>
          </cell>
          <cell r="AJ423" t="str">
            <v/>
          </cell>
          <cell r="AK423" t="str">
            <v/>
          </cell>
          <cell r="AL423" t="str">
            <v/>
          </cell>
          <cell r="AM423" t="str">
            <v/>
          </cell>
          <cell r="AN423" t="str">
            <v/>
          </cell>
          <cell r="AO423">
            <v>100</v>
          </cell>
          <cell r="AQ423" t="str">
            <v/>
          </cell>
          <cell r="AR423" t="str">
            <v/>
          </cell>
          <cell r="AS423" t="str">
            <v/>
          </cell>
          <cell r="AU423" t="str">
            <v/>
          </cell>
          <cell r="AV423" t="str">
            <v/>
          </cell>
          <cell r="AW423" t="str">
            <v/>
          </cell>
          <cell r="AX423" t="str">
            <v/>
          </cell>
          <cell r="AY423" t="str">
            <v/>
          </cell>
          <cell r="AZ423" t="str">
            <v/>
          </cell>
          <cell r="BA423" t="str">
            <v/>
          </cell>
          <cell r="BB423" t="str">
            <v/>
          </cell>
          <cell r="BC423" t="str">
            <v/>
          </cell>
          <cell r="BD423" t="str">
            <v/>
          </cell>
          <cell r="BE423" t="str">
            <v/>
          </cell>
          <cell r="BF423" t="str">
            <v/>
          </cell>
          <cell r="BG423" t="str">
            <v/>
          </cell>
          <cell r="BH423" t="str">
            <v/>
          </cell>
          <cell r="BI423" t="str">
            <v/>
          </cell>
          <cell r="BJ423" t="str">
            <v/>
          </cell>
        </row>
        <row r="424">
          <cell r="A424" t="str">
            <v>RJH</v>
          </cell>
          <cell r="B424" t="str">
            <v>Q27</v>
          </cell>
          <cell r="C424" t="str">
            <v/>
          </cell>
          <cell r="D424" t="str">
            <v/>
          </cell>
          <cell r="E424">
            <v>0.9568616877864653</v>
          </cell>
          <cell r="F424" t="str">
            <v/>
          </cell>
          <cell r="G424" t="str">
            <v/>
          </cell>
          <cell r="H424" t="str">
            <v/>
          </cell>
          <cell r="J424" t="str">
            <v/>
          </cell>
          <cell r="K424" t="str">
            <v/>
          </cell>
          <cell r="L424" t="str">
            <v/>
          </cell>
          <cell r="M424">
            <v>3279</v>
          </cell>
          <cell r="N424" t="str">
            <v/>
          </cell>
          <cell r="Q424">
            <v>1</v>
          </cell>
          <cell r="R424">
            <v>1</v>
          </cell>
          <cell r="S424" t="str">
            <v/>
          </cell>
          <cell r="X424" t="str">
            <v/>
          </cell>
          <cell r="Y424" t="str">
            <v/>
          </cell>
          <cell r="Z424" t="str">
            <v/>
          </cell>
          <cell r="AB424">
            <v>0.98496240601503759</v>
          </cell>
          <cell r="AD424" t="str">
            <v/>
          </cell>
          <cell r="AE424" t="str">
            <v/>
          </cell>
          <cell r="AF424" t="str">
            <v/>
          </cell>
          <cell r="AG424">
            <v>3.8867924528301886E-2</v>
          </cell>
          <cell r="AH424">
            <v>3.3333333333333335</v>
          </cell>
          <cell r="AI424" t="str">
            <v/>
          </cell>
          <cell r="AJ424" t="str">
            <v/>
          </cell>
          <cell r="AK424" t="str">
            <v/>
          </cell>
          <cell r="AL424" t="str">
            <v/>
          </cell>
          <cell r="AM424" t="str">
            <v/>
          </cell>
          <cell r="AN424" t="str">
            <v/>
          </cell>
          <cell r="AO424">
            <v>-5972</v>
          </cell>
          <cell r="AQ424" t="str">
            <v/>
          </cell>
          <cell r="AR424" t="str">
            <v/>
          </cell>
          <cell r="AS424" t="str">
            <v/>
          </cell>
          <cell r="AU424" t="str">
            <v/>
          </cell>
          <cell r="AV424" t="str">
            <v/>
          </cell>
          <cell r="AW424" t="str">
            <v/>
          </cell>
          <cell r="AX424" t="str">
            <v/>
          </cell>
          <cell r="AY424" t="str">
            <v/>
          </cell>
          <cell r="AZ424" t="str">
            <v/>
          </cell>
          <cell r="BA424" t="str">
            <v/>
          </cell>
          <cell r="BB424" t="str">
            <v/>
          </cell>
          <cell r="BC424" t="str">
            <v/>
          </cell>
          <cell r="BD424" t="str">
            <v/>
          </cell>
          <cell r="BE424" t="str">
            <v/>
          </cell>
          <cell r="BF424" t="str">
            <v/>
          </cell>
          <cell r="BG424" t="str">
            <v/>
          </cell>
          <cell r="BH424" t="str">
            <v/>
          </cell>
          <cell r="BI424" t="str">
            <v/>
          </cell>
          <cell r="BJ424" t="str">
            <v/>
          </cell>
        </row>
        <row r="425">
          <cell r="A425" t="str">
            <v>RJL</v>
          </cell>
          <cell r="B425" t="str">
            <v>Q11</v>
          </cell>
          <cell r="C425" t="str">
            <v/>
          </cell>
          <cell r="D425" t="str">
            <v/>
          </cell>
          <cell r="E425">
            <v>0.98068137318887871</v>
          </cell>
          <cell r="F425" t="str">
            <v/>
          </cell>
          <cell r="G425" t="str">
            <v/>
          </cell>
          <cell r="H425" t="str">
            <v/>
          </cell>
          <cell r="J425" t="str">
            <v/>
          </cell>
          <cell r="K425" t="str">
            <v/>
          </cell>
          <cell r="L425" t="str">
            <v/>
          </cell>
          <cell r="M425">
            <v>6453</v>
          </cell>
          <cell r="N425" t="str">
            <v/>
          </cell>
          <cell r="Q425">
            <v>1</v>
          </cell>
          <cell r="R425">
            <v>1</v>
          </cell>
          <cell r="S425" t="str">
            <v/>
          </cell>
          <cell r="X425" t="str">
            <v/>
          </cell>
          <cell r="Y425" t="str">
            <v/>
          </cell>
          <cell r="Z425" t="str">
            <v/>
          </cell>
          <cell r="AB425">
            <v>1</v>
          </cell>
          <cell r="AD425" t="str">
            <v/>
          </cell>
          <cell r="AE425" t="str">
            <v/>
          </cell>
          <cell r="AF425" t="str">
            <v/>
          </cell>
          <cell r="AG425">
            <v>1.3471502590673576E-2</v>
          </cell>
          <cell r="AH425">
            <v>2.3333333333333335</v>
          </cell>
          <cell r="AI425" t="str">
            <v/>
          </cell>
          <cell r="AJ425" t="str">
            <v/>
          </cell>
          <cell r="AK425" t="str">
            <v/>
          </cell>
          <cell r="AL425" t="str">
            <v/>
          </cell>
          <cell r="AM425" t="str">
            <v/>
          </cell>
          <cell r="AN425" t="str">
            <v/>
          </cell>
          <cell r="AO425">
            <v>0</v>
          </cell>
          <cell r="AQ425" t="str">
            <v/>
          </cell>
          <cell r="AR425" t="str">
            <v/>
          </cell>
          <cell r="AS425" t="str">
            <v/>
          </cell>
          <cell r="AU425" t="str">
            <v/>
          </cell>
          <cell r="AV425" t="str">
            <v/>
          </cell>
          <cell r="AW425" t="str">
            <v/>
          </cell>
          <cell r="AX425" t="str">
            <v/>
          </cell>
          <cell r="AY425" t="str">
            <v/>
          </cell>
          <cell r="AZ425" t="str">
            <v/>
          </cell>
          <cell r="BA425" t="str">
            <v/>
          </cell>
          <cell r="BB425" t="str">
            <v/>
          </cell>
          <cell r="BC425" t="str">
            <v/>
          </cell>
          <cell r="BD425" t="str">
            <v/>
          </cell>
          <cell r="BE425" t="str">
            <v/>
          </cell>
          <cell r="BF425" t="str">
            <v/>
          </cell>
          <cell r="BG425" t="str">
            <v/>
          </cell>
          <cell r="BH425" t="str">
            <v/>
          </cell>
          <cell r="BI425" t="str">
            <v/>
          </cell>
          <cell r="BJ425" t="str">
            <v/>
          </cell>
        </row>
        <row r="426">
          <cell r="A426" t="str">
            <v>RJN</v>
          </cell>
          <cell r="B426" t="str">
            <v>Q15</v>
          </cell>
          <cell r="C426" t="str">
            <v/>
          </cell>
          <cell r="D426" t="str">
            <v/>
          </cell>
          <cell r="E426">
            <v>0.99095022624434392</v>
          </cell>
          <cell r="F426" t="str">
            <v/>
          </cell>
          <cell r="G426" t="str">
            <v/>
          </cell>
          <cell r="H426" t="str">
            <v/>
          </cell>
          <cell r="J426" t="str">
            <v/>
          </cell>
          <cell r="K426" t="str">
            <v/>
          </cell>
          <cell r="L426" t="str">
            <v/>
          </cell>
          <cell r="M426">
            <v>2345</v>
          </cell>
          <cell r="N426" t="str">
            <v/>
          </cell>
          <cell r="Q426">
            <v>1</v>
          </cell>
          <cell r="R426">
            <v>1</v>
          </cell>
          <cell r="S426" t="str">
            <v/>
          </cell>
          <cell r="X426" t="str">
            <v/>
          </cell>
          <cell r="Y426" t="str">
            <v/>
          </cell>
          <cell r="Z426" t="str">
            <v/>
          </cell>
          <cell r="AB426">
            <v>0.98245614035087714</v>
          </cell>
          <cell r="AD426" t="str">
            <v/>
          </cell>
          <cell r="AE426" t="str">
            <v/>
          </cell>
          <cell r="AF426" t="str">
            <v/>
          </cell>
          <cell r="AG426">
            <v>1.2037037037037037E-2</v>
          </cell>
          <cell r="AH426">
            <v>2.6666666666666665</v>
          </cell>
          <cell r="AI426" t="str">
            <v/>
          </cell>
          <cell r="AJ426" t="str">
            <v/>
          </cell>
          <cell r="AK426" t="str">
            <v/>
          </cell>
          <cell r="AL426" t="str">
            <v/>
          </cell>
          <cell r="AM426" t="str">
            <v/>
          </cell>
          <cell r="AN426" t="str">
            <v/>
          </cell>
          <cell r="AO426">
            <v>12</v>
          </cell>
          <cell r="AQ426" t="str">
            <v/>
          </cell>
          <cell r="AR426" t="str">
            <v/>
          </cell>
          <cell r="AS426" t="str">
            <v/>
          </cell>
          <cell r="AU426" t="str">
            <v/>
          </cell>
          <cell r="AV426" t="str">
            <v/>
          </cell>
          <cell r="AW426" t="str">
            <v/>
          </cell>
          <cell r="AX426" t="str">
            <v/>
          </cell>
          <cell r="AY426" t="str">
            <v/>
          </cell>
          <cell r="AZ426" t="str">
            <v/>
          </cell>
          <cell r="BA426" t="str">
            <v/>
          </cell>
          <cell r="BB426" t="str">
            <v/>
          </cell>
          <cell r="BC426" t="str">
            <v/>
          </cell>
          <cell r="BD426" t="str">
            <v/>
          </cell>
          <cell r="BE426" t="str">
            <v/>
          </cell>
          <cell r="BF426" t="str">
            <v/>
          </cell>
          <cell r="BG426" t="str">
            <v/>
          </cell>
          <cell r="BH426" t="str">
            <v/>
          </cell>
          <cell r="BI426" t="str">
            <v/>
          </cell>
          <cell r="BJ426" t="str">
            <v/>
          </cell>
        </row>
        <row r="427">
          <cell r="A427" t="str">
            <v>RJR</v>
          </cell>
          <cell r="B427" t="str">
            <v>Q15</v>
          </cell>
          <cell r="C427" t="str">
            <v/>
          </cell>
          <cell r="D427" t="str">
            <v/>
          </cell>
          <cell r="E427">
            <v>0.98022229486760382</v>
          </cell>
          <cell r="F427" t="str">
            <v/>
          </cell>
          <cell r="G427" t="str">
            <v/>
          </cell>
          <cell r="H427" t="str">
            <v/>
          </cell>
          <cell r="J427" t="str">
            <v/>
          </cell>
          <cell r="K427" t="str">
            <v/>
          </cell>
          <cell r="L427" t="str">
            <v/>
          </cell>
          <cell r="M427">
            <v>3102</v>
          </cell>
          <cell r="N427" t="str">
            <v/>
          </cell>
          <cell r="Q427">
            <v>1</v>
          </cell>
          <cell r="R427">
            <v>1</v>
          </cell>
          <cell r="S427" t="str">
            <v/>
          </cell>
          <cell r="X427" t="str">
            <v/>
          </cell>
          <cell r="Y427" t="str">
            <v/>
          </cell>
          <cell r="Z427" t="str">
            <v/>
          </cell>
          <cell r="AB427">
            <v>1</v>
          </cell>
          <cell r="AD427" t="str">
            <v/>
          </cell>
          <cell r="AE427" t="str">
            <v/>
          </cell>
          <cell r="AF427" t="str">
            <v/>
          </cell>
          <cell r="AG427">
            <v>5.7513914656771803E-2</v>
          </cell>
          <cell r="AH427">
            <v>2.3333333333333335</v>
          </cell>
          <cell r="AI427" t="str">
            <v/>
          </cell>
          <cell r="AJ427" t="str">
            <v/>
          </cell>
          <cell r="AK427" t="str">
            <v/>
          </cell>
          <cell r="AL427" t="str">
            <v/>
          </cell>
          <cell r="AM427" t="str">
            <v/>
          </cell>
          <cell r="AN427" t="str">
            <v/>
          </cell>
          <cell r="AO427" t="str">
            <v/>
          </cell>
          <cell r="AQ427" t="str">
            <v/>
          </cell>
          <cell r="AR427" t="str">
            <v/>
          </cell>
          <cell r="AS427" t="str">
            <v/>
          </cell>
          <cell r="AU427" t="str">
            <v/>
          </cell>
          <cell r="AV427" t="str">
            <v/>
          </cell>
          <cell r="AW427" t="str">
            <v/>
          </cell>
          <cell r="AX427" t="str">
            <v/>
          </cell>
          <cell r="AY427" t="str">
            <v/>
          </cell>
          <cell r="AZ427" t="str">
            <v/>
          </cell>
          <cell r="BA427" t="str">
            <v/>
          </cell>
          <cell r="BB427" t="str">
            <v/>
          </cell>
          <cell r="BC427" t="str">
            <v/>
          </cell>
          <cell r="BD427" t="str">
            <v/>
          </cell>
          <cell r="BE427" t="str">
            <v/>
          </cell>
          <cell r="BF427" t="str">
            <v/>
          </cell>
          <cell r="BG427" t="str">
            <v/>
          </cell>
          <cell r="BH427" t="str">
            <v/>
          </cell>
          <cell r="BI427" t="str">
            <v/>
          </cell>
          <cell r="BJ427" t="str">
            <v/>
          </cell>
        </row>
        <row r="428">
          <cell r="A428" t="str">
            <v>RJX</v>
          </cell>
          <cell r="B428" t="str">
            <v>Q13</v>
          </cell>
          <cell r="C428" t="str">
            <v/>
          </cell>
          <cell r="D428" t="str">
            <v/>
          </cell>
          <cell r="E428" t="str">
            <v/>
          </cell>
          <cell r="F428" t="str">
            <v/>
          </cell>
          <cell r="G428" t="str">
            <v/>
          </cell>
          <cell r="H428" t="str">
            <v/>
          </cell>
          <cell r="J428" t="str">
            <v/>
          </cell>
          <cell r="K428" t="str">
            <v/>
          </cell>
          <cell r="L428" t="str">
            <v/>
          </cell>
          <cell r="M428" t="str">
            <v/>
          </cell>
          <cell r="N428" t="str">
            <v/>
          </cell>
          <cell r="Q428" t="str">
            <v/>
          </cell>
          <cell r="R428" t="str">
            <v/>
          </cell>
          <cell r="S428" t="str">
            <v/>
          </cell>
          <cell r="X428" t="str">
            <v/>
          </cell>
          <cell r="Y428" t="str">
            <v/>
          </cell>
          <cell r="Z428" t="str">
            <v/>
          </cell>
          <cell r="AB428" t="str">
            <v/>
          </cell>
          <cell r="AD428" t="str">
            <v/>
          </cell>
          <cell r="AE428" t="str">
            <v/>
          </cell>
          <cell r="AF428" t="str">
            <v/>
          </cell>
          <cell r="AG428">
            <v>0</v>
          </cell>
          <cell r="AH428" t="str">
            <v/>
          </cell>
          <cell r="AI428" t="str">
            <v/>
          </cell>
          <cell r="AJ428" t="str">
            <v/>
          </cell>
          <cell r="AK428" t="str">
            <v/>
          </cell>
          <cell r="AL428" t="str">
            <v/>
          </cell>
          <cell r="AM428" t="str">
            <v/>
          </cell>
          <cell r="AN428" t="str">
            <v/>
          </cell>
          <cell r="AO428">
            <v>83</v>
          </cell>
          <cell r="AQ428" t="str">
            <v/>
          </cell>
          <cell r="AR428" t="str">
            <v/>
          </cell>
          <cell r="AS428" t="str">
            <v/>
          </cell>
          <cell r="AU428" t="str">
            <v/>
          </cell>
          <cell r="AV428" t="str">
            <v/>
          </cell>
          <cell r="AW428" t="str">
            <v/>
          </cell>
          <cell r="AX428" t="str">
            <v/>
          </cell>
          <cell r="AY428" t="str">
            <v/>
          </cell>
          <cell r="AZ428" t="str">
            <v/>
          </cell>
          <cell r="BA428" t="str">
            <v/>
          </cell>
          <cell r="BB428" t="str">
            <v/>
          </cell>
          <cell r="BC428" t="str">
            <v/>
          </cell>
          <cell r="BD428" t="str">
            <v/>
          </cell>
          <cell r="BE428" t="str">
            <v/>
          </cell>
          <cell r="BF428" t="str">
            <v/>
          </cell>
          <cell r="BG428" t="str">
            <v/>
          </cell>
          <cell r="BH428" t="str">
            <v/>
          </cell>
          <cell r="BI428" t="str">
            <v/>
          </cell>
          <cell r="BJ428" t="str">
            <v/>
          </cell>
        </row>
        <row r="429">
          <cell r="A429" t="str">
            <v>RJZ</v>
          </cell>
          <cell r="B429" t="str">
            <v>Q07</v>
          </cell>
          <cell r="C429" t="str">
            <v/>
          </cell>
          <cell r="D429" t="str">
            <v/>
          </cell>
          <cell r="E429">
            <v>0.98670711035774827</v>
          </cell>
          <cell r="F429" t="str">
            <v/>
          </cell>
          <cell r="G429" t="str">
            <v/>
          </cell>
          <cell r="H429" t="str">
            <v/>
          </cell>
          <cell r="J429" t="str">
            <v/>
          </cell>
          <cell r="K429" t="str">
            <v/>
          </cell>
          <cell r="L429" t="str">
            <v/>
          </cell>
          <cell r="M429">
            <v>5328</v>
          </cell>
          <cell r="N429" t="str">
            <v/>
          </cell>
          <cell r="Q429">
            <v>1</v>
          </cell>
          <cell r="R429">
            <v>1</v>
          </cell>
          <cell r="S429" t="str">
            <v/>
          </cell>
          <cell r="X429" t="str">
            <v/>
          </cell>
          <cell r="Y429" t="str">
            <v/>
          </cell>
          <cell r="Z429" t="str">
            <v/>
          </cell>
          <cell r="AB429">
            <v>0.86524822695035464</v>
          </cell>
          <cell r="AD429" t="str">
            <v/>
          </cell>
          <cell r="AE429" t="str">
            <v/>
          </cell>
          <cell r="AF429" t="str">
            <v/>
          </cell>
          <cell r="AG429">
            <v>9.2615769712140177E-3</v>
          </cell>
          <cell r="AH429">
            <v>10.333333333333334</v>
          </cell>
          <cell r="AI429" t="str">
            <v/>
          </cell>
          <cell r="AJ429" t="str">
            <v/>
          </cell>
          <cell r="AK429" t="str">
            <v/>
          </cell>
          <cell r="AL429" t="str">
            <v/>
          </cell>
          <cell r="AM429" t="str">
            <v/>
          </cell>
          <cell r="AN429" t="str">
            <v/>
          </cell>
          <cell r="AO429">
            <v>122</v>
          </cell>
          <cell r="AQ429" t="str">
            <v/>
          </cell>
          <cell r="AR429" t="str">
            <v/>
          </cell>
          <cell r="AS429" t="str">
            <v/>
          </cell>
          <cell r="AU429" t="str">
            <v/>
          </cell>
          <cell r="AV429" t="str">
            <v/>
          </cell>
          <cell r="AW429" t="str">
            <v/>
          </cell>
          <cell r="AX429" t="str">
            <v/>
          </cell>
          <cell r="AY429" t="str">
            <v/>
          </cell>
          <cell r="AZ429" t="str">
            <v/>
          </cell>
          <cell r="BA429" t="str">
            <v/>
          </cell>
          <cell r="BB429" t="str">
            <v/>
          </cell>
          <cell r="BC429" t="str">
            <v/>
          </cell>
          <cell r="BD429" t="str">
            <v/>
          </cell>
          <cell r="BE429" t="str">
            <v/>
          </cell>
          <cell r="BF429" t="str">
            <v/>
          </cell>
          <cell r="BG429" t="str">
            <v/>
          </cell>
          <cell r="BH429" t="str">
            <v/>
          </cell>
          <cell r="BI429" t="str">
            <v/>
          </cell>
          <cell r="BJ429" t="str">
            <v/>
          </cell>
        </row>
        <row r="430">
          <cell r="A430" t="str">
            <v>RK5</v>
          </cell>
          <cell r="B430" t="str">
            <v>Q24</v>
          </cell>
          <cell r="C430" t="str">
            <v/>
          </cell>
          <cell r="D430" t="str">
            <v/>
          </cell>
          <cell r="E430">
            <v>0.98049792531120328</v>
          </cell>
          <cell r="F430" t="str">
            <v/>
          </cell>
          <cell r="G430" t="str">
            <v/>
          </cell>
          <cell r="H430" t="str">
            <v/>
          </cell>
          <cell r="J430" t="str">
            <v/>
          </cell>
          <cell r="K430" t="str">
            <v/>
          </cell>
          <cell r="L430" t="str">
            <v/>
          </cell>
          <cell r="M430">
            <v>5553</v>
          </cell>
          <cell r="N430" t="str">
            <v/>
          </cell>
          <cell r="Q430">
            <v>1</v>
          </cell>
          <cell r="R430">
            <v>1</v>
          </cell>
          <cell r="S430" t="str">
            <v/>
          </cell>
          <cell r="X430" t="str">
            <v/>
          </cell>
          <cell r="Y430" t="str">
            <v/>
          </cell>
          <cell r="Z430" t="str">
            <v/>
          </cell>
          <cell r="AB430">
            <v>0.97499999999999998</v>
          </cell>
          <cell r="AD430" t="str">
            <v/>
          </cell>
          <cell r="AE430" t="str">
            <v/>
          </cell>
          <cell r="AF430" t="str">
            <v/>
          </cell>
          <cell r="AG430">
            <v>2.208898706216472E-3</v>
          </cell>
          <cell r="AH430">
            <v>5.333333333333333</v>
          </cell>
          <cell r="AI430" t="str">
            <v/>
          </cell>
          <cell r="AJ430" t="str">
            <v/>
          </cell>
          <cell r="AK430" t="str">
            <v/>
          </cell>
          <cell r="AL430" t="str">
            <v/>
          </cell>
          <cell r="AM430" t="str">
            <v/>
          </cell>
          <cell r="AN430" t="str">
            <v/>
          </cell>
          <cell r="AO430">
            <v>1</v>
          </cell>
          <cell r="AQ430" t="str">
            <v/>
          </cell>
          <cell r="AR430" t="str">
            <v/>
          </cell>
          <cell r="AS430" t="str">
            <v/>
          </cell>
          <cell r="AU430" t="str">
            <v/>
          </cell>
          <cell r="AV430" t="str">
            <v/>
          </cell>
          <cell r="AW430" t="str">
            <v/>
          </cell>
          <cell r="AX430" t="str">
            <v/>
          </cell>
          <cell r="AY430" t="str">
            <v/>
          </cell>
          <cell r="AZ430" t="str">
            <v/>
          </cell>
          <cell r="BA430" t="str">
            <v/>
          </cell>
          <cell r="BB430" t="str">
            <v/>
          </cell>
          <cell r="BC430" t="str">
            <v/>
          </cell>
          <cell r="BD430" t="str">
            <v/>
          </cell>
          <cell r="BE430" t="str">
            <v/>
          </cell>
          <cell r="BF430" t="str">
            <v/>
          </cell>
          <cell r="BG430" t="str">
            <v/>
          </cell>
          <cell r="BH430" t="str">
            <v/>
          </cell>
          <cell r="BI430" t="str">
            <v/>
          </cell>
          <cell r="BJ430" t="str">
            <v/>
          </cell>
        </row>
        <row r="431">
          <cell r="A431" t="str">
            <v>RK9</v>
          </cell>
          <cell r="B431" t="str">
            <v>Q21</v>
          </cell>
          <cell r="C431" t="str">
            <v/>
          </cell>
          <cell r="D431" t="str">
            <v/>
          </cell>
          <cell r="E431">
            <v>0.94992394992394991</v>
          </cell>
          <cell r="F431" t="str">
            <v/>
          </cell>
          <cell r="G431" t="str">
            <v/>
          </cell>
          <cell r="H431" t="str">
            <v/>
          </cell>
          <cell r="J431" t="str">
            <v/>
          </cell>
          <cell r="K431" t="str">
            <v/>
          </cell>
          <cell r="L431" t="str">
            <v/>
          </cell>
          <cell r="M431">
            <v>9053</v>
          </cell>
          <cell r="N431" t="str">
            <v/>
          </cell>
          <cell r="Q431">
            <v>1</v>
          </cell>
          <cell r="R431">
            <v>1</v>
          </cell>
          <cell r="S431" t="str">
            <v/>
          </cell>
          <cell r="X431" t="str">
            <v/>
          </cell>
          <cell r="Y431" t="str">
            <v/>
          </cell>
          <cell r="Z431" t="str">
            <v/>
          </cell>
          <cell r="AB431">
            <v>1</v>
          </cell>
          <cell r="AD431" t="str">
            <v/>
          </cell>
          <cell r="AE431" t="str">
            <v/>
          </cell>
          <cell r="AF431" t="str">
            <v/>
          </cell>
          <cell r="AG431">
            <v>2.7334851936218679E-2</v>
          </cell>
          <cell r="AH431">
            <v>8.3333333333333339</v>
          </cell>
          <cell r="AI431" t="str">
            <v/>
          </cell>
          <cell r="AJ431" t="str">
            <v/>
          </cell>
          <cell r="AK431" t="str">
            <v/>
          </cell>
          <cell r="AL431" t="str">
            <v/>
          </cell>
          <cell r="AM431" t="str">
            <v/>
          </cell>
          <cell r="AN431" t="str">
            <v/>
          </cell>
          <cell r="AO431">
            <v>-1932</v>
          </cell>
          <cell r="AQ431" t="str">
            <v/>
          </cell>
          <cell r="AR431" t="str">
            <v/>
          </cell>
          <cell r="AS431" t="str">
            <v/>
          </cell>
          <cell r="AU431" t="str">
            <v/>
          </cell>
          <cell r="AV431" t="str">
            <v/>
          </cell>
          <cell r="AW431" t="str">
            <v/>
          </cell>
          <cell r="AX431" t="str">
            <v/>
          </cell>
          <cell r="AY431" t="str">
            <v/>
          </cell>
          <cell r="AZ431" t="str">
            <v/>
          </cell>
          <cell r="BA431" t="str">
            <v/>
          </cell>
          <cell r="BB431" t="str">
            <v/>
          </cell>
          <cell r="BC431" t="str">
            <v/>
          </cell>
          <cell r="BD431" t="str">
            <v/>
          </cell>
          <cell r="BE431" t="str">
            <v/>
          </cell>
          <cell r="BF431" t="str">
            <v/>
          </cell>
          <cell r="BG431" t="str">
            <v/>
          </cell>
          <cell r="BH431" t="str">
            <v/>
          </cell>
          <cell r="BI431" t="str">
            <v/>
          </cell>
          <cell r="BJ431" t="str">
            <v/>
          </cell>
        </row>
        <row r="432">
          <cell r="A432" t="str">
            <v>RKA</v>
          </cell>
          <cell r="B432" t="str">
            <v>Q27</v>
          </cell>
          <cell r="C432">
            <v>0.68090859924283398</v>
          </cell>
          <cell r="D432">
            <v>0.8293532338308458</v>
          </cell>
          <cell r="E432" t="str">
            <v/>
          </cell>
          <cell r="F432" t="str">
            <v/>
          </cell>
          <cell r="G432" t="str">
            <v/>
          </cell>
          <cell r="H432" t="str">
            <v/>
          </cell>
          <cell r="J432" t="str">
            <v/>
          </cell>
          <cell r="K432" t="str">
            <v/>
          </cell>
          <cell r="L432" t="str">
            <v/>
          </cell>
          <cell r="M432" t="str">
            <v/>
          </cell>
          <cell r="N432" t="str">
            <v/>
          </cell>
          <cell r="Q432" t="str">
            <v/>
          </cell>
          <cell r="R432" t="str">
            <v/>
          </cell>
          <cell r="S432" t="str">
            <v/>
          </cell>
          <cell r="X432" t="str">
            <v/>
          </cell>
          <cell r="Y432" t="str">
            <v/>
          </cell>
          <cell r="Z432" t="str">
            <v/>
          </cell>
          <cell r="AB432" t="str">
            <v/>
          </cell>
          <cell r="AD432" t="str">
            <v/>
          </cell>
          <cell r="AE432" t="str">
            <v/>
          </cell>
          <cell r="AF432" t="str">
            <v/>
          </cell>
          <cell r="AG432" t="str">
            <v/>
          </cell>
          <cell r="AH432" t="str">
            <v/>
          </cell>
          <cell r="AI432" t="str">
            <v/>
          </cell>
          <cell r="AJ432" t="str">
            <v/>
          </cell>
          <cell r="AK432" t="str">
            <v/>
          </cell>
          <cell r="AL432" t="str">
            <v/>
          </cell>
          <cell r="AM432" t="str">
            <v/>
          </cell>
          <cell r="AN432" t="str">
            <v/>
          </cell>
          <cell r="AO432">
            <v>-2860</v>
          </cell>
          <cell r="AQ432" t="str">
            <v/>
          </cell>
          <cell r="AR432" t="str">
            <v/>
          </cell>
          <cell r="AS432" t="str">
            <v/>
          </cell>
          <cell r="AU432" t="str">
            <v/>
          </cell>
          <cell r="AV432" t="str">
            <v/>
          </cell>
          <cell r="AW432" t="str">
            <v/>
          </cell>
          <cell r="AX432" t="str">
            <v/>
          </cell>
          <cell r="AY432" t="str">
            <v/>
          </cell>
          <cell r="AZ432" t="str">
            <v/>
          </cell>
          <cell r="BA432" t="str">
            <v/>
          </cell>
          <cell r="BB432" t="str">
            <v/>
          </cell>
          <cell r="BC432" t="str">
            <v/>
          </cell>
          <cell r="BD432" t="str">
            <v/>
          </cell>
          <cell r="BE432" t="str">
            <v/>
          </cell>
          <cell r="BF432" t="str">
            <v/>
          </cell>
          <cell r="BG432" t="str">
            <v/>
          </cell>
          <cell r="BH432" t="str">
            <v/>
          </cell>
          <cell r="BI432" t="str">
            <v/>
          </cell>
          <cell r="BJ432" t="str">
            <v/>
          </cell>
        </row>
        <row r="433">
          <cell r="A433" t="str">
            <v>RKB</v>
          </cell>
          <cell r="B433" t="str">
            <v>Q28</v>
          </cell>
          <cell r="C433" t="str">
            <v/>
          </cell>
          <cell r="D433" t="str">
            <v/>
          </cell>
          <cell r="E433">
            <v>0.9754607084884942</v>
          </cell>
          <cell r="F433" t="str">
            <v/>
          </cell>
          <cell r="G433" t="str">
            <v/>
          </cell>
          <cell r="H433" t="str">
            <v/>
          </cell>
          <cell r="J433" t="str">
            <v/>
          </cell>
          <cell r="K433" t="str">
            <v/>
          </cell>
          <cell r="L433" t="str">
            <v/>
          </cell>
          <cell r="M433">
            <v>6539</v>
          </cell>
          <cell r="N433" t="str">
            <v/>
          </cell>
          <cell r="Q433">
            <v>1</v>
          </cell>
          <cell r="R433">
            <v>1</v>
          </cell>
          <cell r="S433" t="str">
            <v/>
          </cell>
          <cell r="X433" t="str">
            <v/>
          </cell>
          <cell r="Y433" t="str">
            <v/>
          </cell>
          <cell r="Z433" t="str">
            <v/>
          </cell>
          <cell r="AB433">
            <v>1</v>
          </cell>
          <cell r="AD433" t="str">
            <v/>
          </cell>
          <cell r="AE433" t="str">
            <v/>
          </cell>
          <cell r="AF433" t="str">
            <v/>
          </cell>
          <cell r="AG433">
            <v>4.6453457209219224E-3</v>
          </cell>
          <cell r="AH433">
            <v>6</v>
          </cell>
          <cell r="AI433" t="str">
            <v/>
          </cell>
          <cell r="AJ433" t="str">
            <v/>
          </cell>
          <cell r="AK433" t="str">
            <v/>
          </cell>
          <cell r="AL433" t="str">
            <v/>
          </cell>
          <cell r="AM433" t="str">
            <v/>
          </cell>
          <cell r="AN433" t="str">
            <v/>
          </cell>
          <cell r="AO433">
            <v>20</v>
          </cell>
          <cell r="AQ433" t="str">
            <v/>
          </cell>
          <cell r="AR433" t="str">
            <v/>
          </cell>
          <cell r="AS433" t="str">
            <v/>
          </cell>
          <cell r="AU433" t="str">
            <v/>
          </cell>
          <cell r="AV433" t="str">
            <v/>
          </cell>
          <cell r="AW433" t="str">
            <v/>
          </cell>
          <cell r="AX433" t="str">
            <v/>
          </cell>
          <cell r="AY433" t="str">
            <v/>
          </cell>
          <cell r="AZ433" t="str">
            <v/>
          </cell>
          <cell r="BA433" t="str">
            <v/>
          </cell>
          <cell r="BB433" t="str">
            <v/>
          </cell>
          <cell r="BC433" t="str">
            <v/>
          </cell>
          <cell r="BD433" t="str">
            <v/>
          </cell>
          <cell r="BE433" t="str">
            <v/>
          </cell>
          <cell r="BF433" t="str">
            <v/>
          </cell>
          <cell r="BG433" t="str">
            <v/>
          </cell>
          <cell r="BH433" t="str">
            <v/>
          </cell>
          <cell r="BI433" t="str">
            <v/>
          </cell>
          <cell r="BJ433" t="str">
            <v/>
          </cell>
        </row>
        <row r="434">
          <cell r="A434" t="str">
            <v>RKD</v>
          </cell>
          <cell r="B434" t="str">
            <v>Q17</v>
          </cell>
          <cell r="C434">
            <v>0.81967703349282295</v>
          </cell>
          <cell r="D434">
            <v>0.9098604796990124</v>
          </cell>
          <cell r="E434" t="str">
            <v/>
          </cell>
          <cell r="F434" t="str">
            <v/>
          </cell>
          <cell r="G434" t="str">
            <v/>
          </cell>
          <cell r="H434" t="str">
            <v/>
          </cell>
          <cell r="J434" t="str">
            <v/>
          </cell>
          <cell r="K434" t="str">
            <v/>
          </cell>
          <cell r="L434" t="str">
            <v/>
          </cell>
          <cell r="M434" t="str">
            <v/>
          </cell>
          <cell r="N434" t="str">
            <v/>
          </cell>
          <cell r="Q434" t="str">
            <v/>
          </cell>
          <cell r="R434" t="str">
            <v/>
          </cell>
          <cell r="S434" t="str">
            <v/>
          </cell>
          <cell r="X434" t="str">
            <v/>
          </cell>
          <cell r="Y434" t="str">
            <v/>
          </cell>
          <cell r="Z434" t="str">
            <v/>
          </cell>
          <cell r="AB434" t="str">
            <v/>
          </cell>
          <cell r="AD434" t="str">
            <v/>
          </cell>
          <cell r="AE434" t="str">
            <v/>
          </cell>
          <cell r="AF434" t="str">
            <v/>
          </cell>
          <cell r="AG434" t="str">
            <v/>
          </cell>
          <cell r="AH434" t="str">
            <v/>
          </cell>
          <cell r="AI434" t="str">
            <v/>
          </cell>
          <cell r="AJ434" t="str">
            <v/>
          </cell>
          <cell r="AK434" t="str">
            <v/>
          </cell>
          <cell r="AL434" t="str">
            <v/>
          </cell>
          <cell r="AM434" t="str">
            <v/>
          </cell>
          <cell r="AN434" t="str">
            <v/>
          </cell>
          <cell r="AO434">
            <v>127</v>
          </cell>
          <cell r="AQ434" t="str">
            <v/>
          </cell>
          <cell r="AR434" t="str">
            <v/>
          </cell>
          <cell r="AS434" t="str">
            <v/>
          </cell>
          <cell r="AU434" t="str">
            <v/>
          </cell>
          <cell r="AV434" t="str">
            <v/>
          </cell>
          <cell r="AW434" t="str">
            <v/>
          </cell>
          <cell r="AX434" t="str">
            <v/>
          </cell>
          <cell r="AY434" t="str">
            <v/>
          </cell>
          <cell r="AZ434" t="str">
            <v/>
          </cell>
          <cell r="BA434" t="str">
            <v/>
          </cell>
          <cell r="BB434" t="str">
            <v/>
          </cell>
          <cell r="BC434" t="str">
            <v/>
          </cell>
          <cell r="BD434" t="str">
            <v/>
          </cell>
          <cell r="BE434" t="str">
            <v/>
          </cell>
          <cell r="BF434" t="str">
            <v/>
          </cell>
          <cell r="BG434" t="str">
            <v/>
          </cell>
          <cell r="BH434" t="str">
            <v/>
          </cell>
          <cell r="BI434" t="str">
            <v/>
          </cell>
          <cell r="BJ434" t="str">
            <v/>
          </cell>
        </row>
        <row r="435">
          <cell r="A435" t="str">
            <v>RKE</v>
          </cell>
          <cell r="B435" t="str">
            <v>Q05</v>
          </cell>
          <cell r="C435" t="str">
            <v/>
          </cell>
          <cell r="D435" t="str">
            <v/>
          </cell>
          <cell r="E435">
            <v>0.97439824945295406</v>
          </cell>
          <cell r="F435" t="str">
            <v/>
          </cell>
          <cell r="G435" t="str">
            <v/>
          </cell>
          <cell r="H435" t="str">
            <v/>
          </cell>
          <cell r="J435" t="str">
            <v/>
          </cell>
          <cell r="K435" t="str">
            <v/>
          </cell>
          <cell r="L435" t="str">
            <v/>
          </cell>
          <cell r="M435">
            <v>2571</v>
          </cell>
          <cell r="N435" t="str">
            <v/>
          </cell>
          <cell r="Q435">
            <v>1</v>
          </cell>
          <cell r="R435">
            <v>1</v>
          </cell>
          <cell r="S435" t="str">
            <v/>
          </cell>
          <cell r="X435" t="str">
            <v/>
          </cell>
          <cell r="Y435" t="str">
            <v/>
          </cell>
          <cell r="Z435" t="str">
            <v/>
          </cell>
          <cell r="AB435">
            <v>0.97468354430379744</v>
          </cell>
          <cell r="AD435" t="str">
            <v/>
          </cell>
          <cell r="AE435" t="str">
            <v/>
          </cell>
          <cell r="AF435" t="str">
            <v/>
          </cell>
          <cell r="AG435">
            <v>3.5812672176308541E-2</v>
          </cell>
          <cell r="AH435">
            <v>3.6666666666666665</v>
          </cell>
          <cell r="AI435" t="str">
            <v/>
          </cell>
          <cell r="AJ435" t="str">
            <v/>
          </cell>
          <cell r="AK435" t="str">
            <v/>
          </cell>
          <cell r="AL435" t="str">
            <v/>
          </cell>
          <cell r="AM435" t="str">
            <v/>
          </cell>
          <cell r="AN435" t="str">
            <v/>
          </cell>
          <cell r="AO435">
            <v>20</v>
          </cell>
          <cell r="AQ435" t="str">
            <v/>
          </cell>
          <cell r="AR435" t="str">
            <v/>
          </cell>
          <cell r="AS435" t="str">
            <v/>
          </cell>
          <cell r="AU435" t="str">
            <v/>
          </cell>
          <cell r="AV435" t="str">
            <v/>
          </cell>
          <cell r="AW435" t="str">
            <v/>
          </cell>
          <cell r="AX435" t="str">
            <v/>
          </cell>
          <cell r="AY435" t="str">
            <v/>
          </cell>
          <cell r="AZ435" t="str">
            <v/>
          </cell>
          <cell r="BA435" t="str">
            <v/>
          </cell>
          <cell r="BB435" t="str">
            <v/>
          </cell>
          <cell r="BC435" t="str">
            <v/>
          </cell>
          <cell r="BD435" t="str">
            <v/>
          </cell>
          <cell r="BE435" t="str">
            <v/>
          </cell>
          <cell r="BF435" t="str">
            <v/>
          </cell>
          <cell r="BG435" t="str">
            <v/>
          </cell>
          <cell r="BH435" t="str">
            <v/>
          </cell>
          <cell r="BI435" t="str">
            <v/>
          </cell>
          <cell r="BJ435" t="str">
            <v/>
          </cell>
        </row>
        <row r="436">
          <cell r="A436" t="str">
            <v>RKL</v>
          </cell>
          <cell r="B436" t="str">
            <v>Q04</v>
          </cell>
          <cell r="C436" t="str">
            <v/>
          </cell>
          <cell r="D436" t="str">
            <v/>
          </cell>
          <cell r="E436" t="str">
            <v/>
          </cell>
          <cell r="F436" t="str">
            <v/>
          </cell>
          <cell r="G436" t="str">
            <v/>
          </cell>
          <cell r="H436" t="str">
            <v/>
          </cell>
          <cell r="J436" t="str">
            <v/>
          </cell>
          <cell r="K436" t="str">
            <v/>
          </cell>
          <cell r="L436" t="str">
            <v/>
          </cell>
          <cell r="M436">
            <v>10</v>
          </cell>
          <cell r="N436" t="str">
            <v/>
          </cell>
          <cell r="Q436" t="str">
            <v/>
          </cell>
          <cell r="R436">
            <v>1</v>
          </cell>
          <cell r="S436" t="str">
            <v/>
          </cell>
          <cell r="X436" t="str">
            <v/>
          </cell>
          <cell r="Y436" t="str">
            <v/>
          </cell>
          <cell r="Z436" t="str">
            <v/>
          </cell>
          <cell r="AB436" t="str">
            <v/>
          </cell>
          <cell r="AD436" t="str">
            <v/>
          </cell>
          <cell r="AE436" t="str">
            <v/>
          </cell>
          <cell r="AF436" t="str">
            <v/>
          </cell>
          <cell r="AG436">
            <v>0</v>
          </cell>
          <cell r="AH436" t="str">
            <v/>
          </cell>
          <cell r="AI436" t="str">
            <v/>
          </cell>
          <cell r="AJ436" t="str">
            <v/>
          </cell>
          <cell r="AK436" t="str">
            <v/>
          </cell>
          <cell r="AL436" t="str">
            <v/>
          </cell>
          <cell r="AM436" t="str">
            <v/>
          </cell>
          <cell r="AN436" t="str">
            <v/>
          </cell>
          <cell r="AO436">
            <v>782</v>
          </cell>
          <cell r="AQ436" t="str">
            <v/>
          </cell>
          <cell r="AR436" t="str">
            <v/>
          </cell>
          <cell r="AS436" t="str">
            <v/>
          </cell>
          <cell r="AU436" t="str">
            <v/>
          </cell>
          <cell r="AV436" t="str">
            <v/>
          </cell>
          <cell r="AW436" t="str">
            <v/>
          </cell>
          <cell r="AX436" t="str">
            <v/>
          </cell>
          <cell r="AY436" t="str">
            <v/>
          </cell>
          <cell r="AZ436" t="str">
            <v/>
          </cell>
          <cell r="BA436" t="str">
            <v/>
          </cell>
          <cell r="BB436" t="str">
            <v/>
          </cell>
          <cell r="BC436" t="str">
            <v/>
          </cell>
          <cell r="BD436" t="str">
            <v/>
          </cell>
          <cell r="BE436" t="str">
            <v/>
          </cell>
          <cell r="BF436" t="str">
            <v/>
          </cell>
          <cell r="BG436" t="str">
            <v/>
          </cell>
          <cell r="BH436" t="str">
            <v/>
          </cell>
          <cell r="BI436" t="str">
            <v/>
          </cell>
          <cell r="BJ436" t="str">
            <v/>
          </cell>
        </row>
        <row r="437">
          <cell r="A437" t="str">
            <v>RL1</v>
          </cell>
          <cell r="B437" t="str">
            <v>Q26</v>
          </cell>
          <cell r="C437" t="str">
            <v/>
          </cell>
          <cell r="D437" t="str">
            <v/>
          </cell>
          <cell r="E437">
            <v>1</v>
          </cell>
          <cell r="F437" t="str">
            <v/>
          </cell>
          <cell r="G437" t="str">
            <v/>
          </cell>
          <cell r="H437" t="str">
            <v/>
          </cell>
          <cell r="J437" t="str">
            <v/>
          </cell>
          <cell r="K437" t="str">
            <v/>
          </cell>
          <cell r="L437" t="str">
            <v/>
          </cell>
          <cell r="M437">
            <v>3725</v>
          </cell>
          <cell r="N437" t="str">
            <v/>
          </cell>
          <cell r="Q437">
            <v>1</v>
          </cell>
          <cell r="R437">
            <v>1</v>
          </cell>
          <cell r="S437" t="str">
            <v/>
          </cell>
          <cell r="X437" t="str">
            <v/>
          </cell>
          <cell r="Y437" t="str">
            <v/>
          </cell>
          <cell r="Z437" t="str">
            <v/>
          </cell>
          <cell r="AB437" t="str">
            <v/>
          </cell>
          <cell r="AD437" t="str">
            <v/>
          </cell>
          <cell r="AE437" t="str">
            <v/>
          </cell>
          <cell r="AF437" t="str">
            <v/>
          </cell>
          <cell r="AG437">
            <v>4.7500000000000001E-2</v>
          </cell>
          <cell r="AH437">
            <v>0</v>
          </cell>
          <cell r="AI437" t="str">
            <v/>
          </cell>
          <cell r="AJ437" t="str">
            <v/>
          </cell>
          <cell r="AK437" t="str">
            <v/>
          </cell>
          <cell r="AL437" t="str">
            <v/>
          </cell>
          <cell r="AM437" t="str">
            <v/>
          </cell>
          <cell r="AN437" t="str">
            <v/>
          </cell>
          <cell r="AO437">
            <v>253</v>
          </cell>
          <cell r="AQ437" t="str">
            <v/>
          </cell>
          <cell r="AR437" t="str">
            <v/>
          </cell>
          <cell r="AS437" t="str">
            <v/>
          </cell>
          <cell r="AU437" t="str">
            <v/>
          </cell>
          <cell r="AV437" t="str">
            <v/>
          </cell>
          <cell r="AW437" t="str">
            <v/>
          </cell>
          <cell r="AX437" t="str">
            <v/>
          </cell>
          <cell r="AY437" t="str">
            <v/>
          </cell>
          <cell r="AZ437" t="str">
            <v/>
          </cell>
          <cell r="BA437" t="str">
            <v/>
          </cell>
          <cell r="BB437" t="str">
            <v/>
          </cell>
          <cell r="BC437" t="str">
            <v/>
          </cell>
          <cell r="BD437" t="str">
            <v/>
          </cell>
          <cell r="BE437" t="str">
            <v/>
          </cell>
          <cell r="BF437" t="str">
            <v/>
          </cell>
          <cell r="BG437" t="str">
            <v/>
          </cell>
          <cell r="BH437" t="str">
            <v/>
          </cell>
          <cell r="BI437" t="str">
            <v/>
          </cell>
          <cell r="BJ437" t="str">
            <v/>
          </cell>
        </row>
        <row r="438">
          <cell r="A438" t="str">
            <v>RL4</v>
          </cell>
          <cell r="B438" t="str">
            <v>Q27</v>
          </cell>
          <cell r="C438" t="str">
            <v/>
          </cell>
          <cell r="D438" t="str">
            <v/>
          </cell>
          <cell r="E438">
            <v>0.96825909188723913</v>
          </cell>
          <cell r="F438" t="str">
            <v/>
          </cell>
          <cell r="G438" t="str">
            <v/>
          </cell>
          <cell r="H438" t="str">
            <v/>
          </cell>
          <cell r="J438" t="str">
            <v/>
          </cell>
          <cell r="K438" t="str">
            <v/>
          </cell>
          <cell r="L438" t="str">
            <v/>
          </cell>
          <cell r="M438">
            <v>4723</v>
          </cell>
          <cell r="N438" t="str">
            <v/>
          </cell>
          <cell r="Q438">
            <v>1</v>
          </cell>
          <cell r="R438">
            <v>1</v>
          </cell>
          <cell r="S438" t="str">
            <v/>
          </cell>
          <cell r="X438" t="str">
            <v/>
          </cell>
          <cell r="Y438" t="str">
            <v/>
          </cell>
          <cell r="Z438" t="str">
            <v/>
          </cell>
          <cell r="AB438" t="str">
            <v/>
          </cell>
          <cell r="AD438" t="str">
            <v/>
          </cell>
          <cell r="AE438" t="str">
            <v/>
          </cell>
          <cell r="AF438" t="str">
            <v/>
          </cell>
          <cell r="AG438">
            <v>2.8327097808658476E-2</v>
          </cell>
          <cell r="AH438">
            <v>7.666666666666667</v>
          </cell>
          <cell r="AI438" t="str">
            <v/>
          </cell>
          <cell r="AJ438" t="str">
            <v/>
          </cell>
          <cell r="AK438" t="str">
            <v/>
          </cell>
          <cell r="AL438" t="str">
            <v/>
          </cell>
          <cell r="AM438" t="str">
            <v/>
          </cell>
          <cell r="AN438" t="str">
            <v/>
          </cell>
          <cell r="AO438">
            <v>-9423</v>
          </cell>
          <cell r="AQ438" t="str">
            <v/>
          </cell>
          <cell r="AR438" t="str">
            <v/>
          </cell>
          <cell r="AS438" t="str">
            <v/>
          </cell>
          <cell r="AU438" t="str">
            <v/>
          </cell>
          <cell r="AV438" t="str">
            <v/>
          </cell>
          <cell r="AW438" t="str">
            <v/>
          </cell>
          <cell r="AX438" t="str">
            <v/>
          </cell>
          <cell r="AY438" t="str">
            <v/>
          </cell>
          <cell r="AZ438" t="str">
            <v/>
          </cell>
          <cell r="BA438" t="str">
            <v/>
          </cell>
          <cell r="BB438" t="str">
            <v/>
          </cell>
          <cell r="BC438" t="str">
            <v/>
          </cell>
          <cell r="BD438" t="str">
            <v/>
          </cell>
          <cell r="BE438" t="str">
            <v/>
          </cell>
          <cell r="BF438" t="str">
            <v/>
          </cell>
          <cell r="BG438" t="str">
            <v/>
          </cell>
          <cell r="BH438" t="str">
            <v/>
          </cell>
          <cell r="BI438" t="str">
            <v/>
          </cell>
          <cell r="BJ438" t="str">
            <v/>
          </cell>
        </row>
        <row r="439">
          <cell r="A439" t="str">
            <v>RL5</v>
          </cell>
          <cell r="B439" t="str">
            <v>Q28</v>
          </cell>
          <cell r="C439">
            <v>0.76671122994652408</v>
          </cell>
          <cell r="D439">
            <v>0.94650363011081395</v>
          </cell>
          <cell r="E439" t="str">
            <v/>
          </cell>
          <cell r="F439" t="str">
            <v/>
          </cell>
          <cell r="G439" t="str">
            <v/>
          </cell>
          <cell r="H439" t="str">
            <v/>
          </cell>
          <cell r="J439" t="str">
            <v/>
          </cell>
          <cell r="K439" t="str">
            <v/>
          </cell>
          <cell r="L439" t="str">
            <v/>
          </cell>
          <cell r="M439" t="str">
            <v/>
          </cell>
          <cell r="N439" t="str">
            <v/>
          </cell>
          <cell r="Q439" t="str">
            <v/>
          </cell>
          <cell r="R439" t="str">
            <v/>
          </cell>
          <cell r="S439" t="str">
            <v/>
          </cell>
          <cell r="X439" t="str">
            <v/>
          </cell>
          <cell r="Y439" t="str">
            <v/>
          </cell>
          <cell r="Z439" t="str">
            <v/>
          </cell>
          <cell r="AB439" t="str">
            <v/>
          </cell>
          <cell r="AD439" t="str">
            <v/>
          </cell>
          <cell r="AE439" t="str">
            <v/>
          </cell>
          <cell r="AF439" t="str">
            <v/>
          </cell>
          <cell r="AG439" t="str">
            <v/>
          </cell>
          <cell r="AH439" t="str">
            <v/>
          </cell>
          <cell r="AI439" t="str">
            <v/>
          </cell>
          <cell r="AJ439" t="str">
            <v/>
          </cell>
          <cell r="AK439" t="str">
            <v/>
          </cell>
          <cell r="AL439" t="str">
            <v/>
          </cell>
          <cell r="AM439" t="str">
            <v/>
          </cell>
          <cell r="AN439" t="str">
            <v/>
          </cell>
          <cell r="AO439">
            <v>0</v>
          </cell>
          <cell r="AQ439" t="str">
            <v/>
          </cell>
          <cell r="AR439" t="str">
            <v/>
          </cell>
          <cell r="AS439" t="str">
            <v/>
          </cell>
          <cell r="AU439" t="str">
            <v/>
          </cell>
          <cell r="AV439" t="str">
            <v/>
          </cell>
          <cell r="AW439" t="str">
            <v/>
          </cell>
          <cell r="AX439" t="str">
            <v/>
          </cell>
          <cell r="AY439" t="str">
            <v/>
          </cell>
          <cell r="AZ439" t="str">
            <v/>
          </cell>
          <cell r="BA439" t="str">
            <v/>
          </cell>
          <cell r="BB439" t="str">
            <v/>
          </cell>
          <cell r="BC439" t="str">
            <v/>
          </cell>
          <cell r="BD439" t="str">
            <v/>
          </cell>
          <cell r="BE439" t="str">
            <v/>
          </cell>
          <cell r="BF439" t="str">
            <v/>
          </cell>
          <cell r="BG439" t="str">
            <v/>
          </cell>
          <cell r="BH439" t="str">
            <v/>
          </cell>
          <cell r="BI439" t="str">
            <v/>
          </cell>
          <cell r="BJ439" t="str">
            <v/>
          </cell>
        </row>
        <row r="440">
          <cell r="A440" t="str">
            <v>RL6</v>
          </cell>
          <cell r="B440" t="str">
            <v>Q28</v>
          </cell>
          <cell r="C440">
            <v>0.80827447023208876</v>
          </cell>
          <cell r="D440">
            <v>0.95429666119321288</v>
          </cell>
          <cell r="E440" t="str">
            <v/>
          </cell>
          <cell r="F440" t="str">
            <v/>
          </cell>
          <cell r="G440" t="str">
            <v/>
          </cell>
          <cell r="H440" t="str">
            <v/>
          </cell>
          <cell r="J440" t="str">
            <v/>
          </cell>
          <cell r="K440" t="str">
            <v/>
          </cell>
          <cell r="L440" t="str">
            <v/>
          </cell>
          <cell r="M440" t="str">
            <v/>
          </cell>
          <cell r="N440" t="str">
            <v/>
          </cell>
          <cell r="Q440" t="str">
            <v/>
          </cell>
          <cell r="R440" t="str">
            <v/>
          </cell>
          <cell r="S440" t="str">
            <v/>
          </cell>
          <cell r="X440" t="str">
            <v/>
          </cell>
          <cell r="Y440" t="str">
            <v/>
          </cell>
          <cell r="Z440" t="str">
            <v/>
          </cell>
          <cell r="AB440" t="str">
            <v/>
          </cell>
          <cell r="AD440" t="str">
            <v/>
          </cell>
          <cell r="AE440" t="str">
            <v/>
          </cell>
          <cell r="AF440" t="str">
            <v/>
          </cell>
          <cell r="AG440" t="str">
            <v/>
          </cell>
          <cell r="AH440" t="str">
            <v/>
          </cell>
          <cell r="AI440" t="str">
            <v/>
          </cell>
          <cell r="AJ440" t="str">
            <v/>
          </cell>
          <cell r="AK440" t="str">
            <v/>
          </cell>
          <cell r="AL440" t="str">
            <v/>
          </cell>
          <cell r="AM440" t="str">
            <v/>
          </cell>
          <cell r="AN440" t="str">
            <v/>
          </cell>
          <cell r="AO440">
            <v>0</v>
          </cell>
          <cell r="AQ440" t="str">
            <v/>
          </cell>
          <cell r="AR440" t="str">
            <v/>
          </cell>
          <cell r="AS440" t="str">
            <v/>
          </cell>
          <cell r="AU440" t="str">
            <v/>
          </cell>
          <cell r="AV440" t="str">
            <v/>
          </cell>
          <cell r="AW440" t="str">
            <v/>
          </cell>
          <cell r="AX440" t="str">
            <v/>
          </cell>
          <cell r="AY440" t="str">
            <v/>
          </cell>
          <cell r="AZ440" t="str">
            <v/>
          </cell>
          <cell r="BA440" t="str">
            <v/>
          </cell>
          <cell r="BB440" t="str">
            <v/>
          </cell>
          <cell r="BC440" t="str">
            <v/>
          </cell>
          <cell r="BD440" t="str">
            <v/>
          </cell>
          <cell r="BE440" t="str">
            <v/>
          </cell>
          <cell r="BF440" t="str">
            <v/>
          </cell>
          <cell r="BG440" t="str">
            <v/>
          </cell>
          <cell r="BH440" t="str">
            <v/>
          </cell>
          <cell r="BI440" t="str">
            <v/>
          </cell>
          <cell r="BJ440" t="str">
            <v/>
          </cell>
        </row>
        <row r="441">
          <cell r="A441" t="str">
            <v>RLN</v>
          </cell>
          <cell r="B441" t="str">
            <v>Q09</v>
          </cell>
          <cell r="C441" t="str">
            <v/>
          </cell>
          <cell r="D441" t="str">
            <v/>
          </cell>
          <cell r="E441">
            <v>0.99317996742671011</v>
          </cell>
          <cell r="F441" t="str">
            <v/>
          </cell>
          <cell r="G441" t="str">
            <v/>
          </cell>
          <cell r="H441" t="str">
            <v/>
          </cell>
          <cell r="J441" t="str">
            <v/>
          </cell>
          <cell r="K441" t="str">
            <v/>
          </cell>
          <cell r="L441" t="str">
            <v/>
          </cell>
          <cell r="M441">
            <v>6684</v>
          </cell>
          <cell r="N441" t="str">
            <v/>
          </cell>
          <cell r="Q441">
            <v>1</v>
          </cell>
          <cell r="R441">
            <v>1</v>
          </cell>
          <cell r="S441" t="str">
            <v/>
          </cell>
          <cell r="X441" t="str">
            <v/>
          </cell>
          <cell r="Y441" t="str">
            <v/>
          </cell>
          <cell r="Z441" t="str">
            <v/>
          </cell>
          <cell r="AB441">
            <v>1</v>
          </cell>
          <cell r="AD441" t="str">
            <v/>
          </cell>
          <cell r="AE441" t="str">
            <v/>
          </cell>
          <cell r="AF441" t="str">
            <v/>
          </cell>
          <cell r="AG441">
            <v>3.6325895173845357E-3</v>
          </cell>
          <cell r="AH441">
            <v>3.6666666666666665</v>
          </cell>
          <cell r="AI441" t="str">
            <v/>
          </cell>
          <cell r="AJ441" t="str">
            <v/>
          </cell>
          <cell r="AK441" t="str">
            <v/>
          </cell>
          <cell r="AL441" t="str">
            <v/>
          </cell>
          <cell r="AM441" t="str">
            <v/>
          </cell>
          <cell r="AN441" t="str">
            <v/>
          </cell>
          <cell r="AO441" t="str">
            <v/>
          </cell>
          <cell r="AQ441" t="str">
            <v/>
          </cell>
          <cell r="AR441" t="str">
            <v/>
          </cell>
          <cell r="AS441" t="str">
            <v/>
          </cell>
          <cell r="AU441" t="str">
            <v/>
          </cell>
          <cell r="AV441" t="str">
            <v/>
          </cell>
          <cell r="AW441" t="str">
            <v/>
          </cell>
          <cell r="AX441" t="str">
            <v/>
          </cell>
          <cell r="AY441" t="str">
            <v/>
          </cell>
          <cell r="AZ441" t="str">
            <v/>
          </cell>
          <cell r="BA441" t="str">
            <v/>
          </cell>
          <cell r="BB441" t="str">
            <v/>
          </cell>
          <cell r="BC441" t="str">
            <v/>
          </cell>
          <cell r="BD441" t="str">
            <v/>
          </cell>
          <cell r="BE441" t="str">
            <v/>
          </cell>
          <cell r="BF441" t="str">
            <v/>
          </cell>
          <cell r="BG441" t="str">
            <v/>
          </cell>
          <cell r="BH441" t="str">
            <v/>
          </cell>
          <cell r="BI441" t="str">
            <v/>
          </cell>
          <cell r="BJ441" t="str">
            <v/>
          </cell>
        </row>
        <row r="442">
          <cell r="A442" t="str">
            <v>RLQ</v>
          </cell>
          <cell r="B442" t="str">
            <v>Q28</v>
          </cell>
          <cell r="C442" t="str">
            <v/>
          </cell>
          <cell r="D442" t="str">
            <v/>
          </cell>
          <cell r="E442">
            <v>0.99504827927704875</v>
          </cell>
          <cell r="F442" t="str">
            <v/>
          </cell>
          <cell r="G442" t="str">
            <v/>
          </cell>
          <cell r="H442" t="str">
            <v/>
          </cell>
          <cell r="J442" t="str">
            <v/>
          </cell>
          <cell r="K442" t="str">
            <v/>
          </cell>
          <cell r="L442" t="str">
            <v/>
          </cell>
          <cell r="M442">
            <v>2364</v>
          </cell>
          <cell r="N442" t="str">
            <v/>
          </cell>
          <cell r="Q442">
            <v>1</v>
          </cell>
          <cell r="R442">
            <v>1</v>
          </cell>
          <cell r="S442" t="str">
            <v/>
          </cell>
          <cell r="X442" t="str">
            <v/>
          </cell>
          <cell r="Y442" t="str">
            <v/>
          </cell>
          <cell r="Z442" t="str">
            <v/>
          </cell>
          <cell r="AB442">
            <v>0.98717948717948723</v>
          </cell>
          <cell r="AD442" t="str">
            <v/>
          </cell>
          <cell r="AE442" t="str">
            <v/>
          </cell>
          <cell r="AF442" t="str">
            <v/>
          </cell>
          <cell r="AG442">
            <v>3.1818181818181815E-2</v>
          </cell>
          <cell r="AH442">
            <v>1</v>
          </cell>
          <cell r="AI442" t="str">
            <v/>
          </cell>
          <cell r="AJ442" t="str">
            <v/>
          </cell>
          <cell r="AK442" t="str">
            <v/>
          </cell>
          <cell r="AL442" t="str">
            <v/>
          </cell>
          <cell r="AM442" t="str">
            <v/>
          </cell>
          <cell r="AN442" t="str">
            <v/>
          </cell>
          <cell r="AO442">
            <v>0</v>
          </cell>
          <cell r="AQ442" t="str">
            <v/>
          </cell>
          <cell r="AR442" t="str">
            <v/>
          </cell>
          <cell r="AS442" t="str">
            <v/>
          </cell>
          <cell r="AU442" t="str">
            <v/>
          </cell>
          <cell r="AV442" t="str">
            <v/>
          </cell>
          <cell r="AW442" t="str">
            <v/>
          </cell>
          <cell r="AX442" t="str">
            <v/>
          </cell>
          <cell r="AY442" t="str">
            <v/>
          </cell>
          <cell r="AZ442" t="str">
            <v/>
          </cell>
          <cell r="BA442" t="str">
            <v/>
          </cell>
          <cell r="BB442" t="str">
            <v/>
          </cell>
          <cell r="BC442" t="str">
            <v/>
          </cell>
          <cell r="BD442" t="str">
            <v/>
          </cell>
          <cell r="BE442" t="str">
            <v/>
          </cell>
          <cell r="BF442" t="str">
            <v/>
          </cell>
          <cell r="BG442" t="str">
            <v/>
          </cell>
          <cell r="BH442" t="str">
            <v/>
          </cell>
          <cell r="BI442" t="str">
            <v/>
          </cell>
          <cell r="BJ442" t="str">
            <v/>
          </cell>
        </row>
        <row r="443">
          <cell r="A443" t="str">
            <v>RLT</v>
          </cell>
          <cell r="B443" t="str">
            <v>Q28</v>
          </cell>
          <cell r="C443" t="str">
            <v/>
          </cell>
          <cell r="D443" t="str">
            <v/>
          </cell>
          <cell r="E443">
            <v>0.97843665768194066</v>
          </cell>
          <cell r="F443" t="str">
            <v/>
          </cell>
          <cell r="G443" t="str">
            <v/>
          </cell>
          <cell r="H443" t="str">
            <v/>
          </cell>
          <cell r="J443" t="str">
            <v/>
          </cell>
          <cell r="K443" t="str">
            <v/>
          </cell>
          <cell r="L443" t="str">
            <v/>
          </cell>
          <cell r="M443">
            <v>3090</v>
          </cell>
          <cell r="N443" t="str">
            <v/>
          </cell>
          <cell r="Q443">
            <v>1</v>
          </cell>
          <cell r="R443">
            <v>0.99623545516769341</v>
          </cell>
          <cell r="S443" t="str">
            <v/>
          </cell>
          <cell r="X443" t="str">
            <v/>
          </cell>
          <cell r="Y443" t="str">
            <v/>
          </cell>
          <cell r="Z443" t="str">
            <v/>
          </cell>
          <cell r="AB443">
            <v>1</v>
          </cell>
          <cell r="AD443" t="str">
            <v/>
          </cell>
          <cell r="AE443" t="str">
            <v/>
          </cell>
          <cell r="AF443" t="str">
            <v/>
          </cell>
          <cell r="AG443">
            <v>7.9455164585698068E-3</v>
          </cell>
          <cell r="AH443">
            <v>1</v>
          </cell>
          <cell r="AI443" t="str">
            <v/>
          </cell>
          <cell r="AJ443" t="str">
            <v/>
          </cell>
          <cell r="AK443" t="str">
            <v/>
          </cell>
          <cell r="AL443" t="str">
            <v/>
          </cell>
          <cell r="AM443" t="str">
            <v/>
          </cell>
          <cell r="AN443" t="str">
            <v/>
          </cell>
          <cell r="AO443">
            <v>-7294</v>
          </cell>
          <cell r="AQ443" t="str">
            <v/>
          </cell>
          <cell r="AR443" t="str">
            <v/>
          </cell>
          <cell r="AS443" t="str">
            <v/>
          </cell>
          <cell r="AU443" t="str">
            <v/>
          </cell>
          <cell r="AV443" t="str">
            <v/>
          </cell>
          <cell r="AW443" t="str">
            <v/>
          </cell>
          <cell r="AX443" t="str">
            <v/>
          </cell>
          <cell r="AY443" t="str">
            <v/>
          </cell>
          <cell r="AZ443" t="str">
            <v/>
          </cell>
          <cell r="BA443" t="str">
            <v/>
          </cell>
          <cell r="BB443" t="str">
            <v/>
          </cell>
          <cell r="BC443" t="str">
            <v/>
          </cell>
          <cell r="BD443" t="str">
            <v/>
          </cell>
          <cell r="BE443" t="str">
            <v/>
          </cell>
          <cell r="BF443" t="str">
            <v/>
          </cell>
          <cell r="BG443" t="str">
            <v/>
          </cell>
          <cell r="BH443" t="str">
            <v/>
          </cell>
          <cell r="BI443" t="str">
            <v/>
          </cell>
          <cell r="BJ443" t="str">
            <v/>
          </cell>
        </row>
        <row r="444">
          <cell r="A444" t="str">
            <v>RLU</v>
          </cell>
          <cell r="B444" t="str">
            <v>Q27</v>
          </cell>
          <cell r="C444" t="str">
            <v/>
          </cell>
          <cell r="D444" t="str">
            <v/>
          </cell>
          <cell r="E444" t="str">
            <v/>
          </cell>
          <cell r="F444" t="str">
            <v/>
          </cell>
          <cell r="G444" t="str">
            <v/>
          </cell>
          <cell r="H444" t="str">
            <v/>
          </cell>
          <cell r="J444" t="str">
            <v/>
          </cell>
          <cell r="K444" t="str">
            <v/>
          </cell>
          <cell r="L444" t="str">
            <v/>
          </cell>
          <cell r="M444">
            <v>473</v>
          </cell>
          <cell r="N444" t="str">
            <v/>
          </cell>
          <cell r="Q444">
            <v>1</v>
          </cell>
          <cell r="R444">
            <v>1</v>
          </cell>
          <cell r="S444" t="str">
            <v/>
          </cell>
          <cell r="X444" t="str">
            <v/>
          </cell>
          <cell r="Y444" t="str">
            <v/>
          </cell>
          <cell r="Z444" t="str">
            <v/>
          </cell>
          <cell r="AB444" t="str">
            <v/>
          </cell>
          <cell r="AD444" t="str">
            <v/>
          </cell>
          <cell r="AE444" t="str">
            <v/>
          </cell>
          <cell r="AF444" t="str">
            <v/>
          </cell>
          <cell r="AG444">
            <v>0</v>
          </cell>
          <cell r="AH444">
            <v>0</v>
          </cell>
          <cell r="AI444" t="str">
            <v/>
          </cell>
          <cell r="AJ444" t="str">
            <v/>
          </cell>
          <cell r="AK444" t="str">
            <v/>
          </cell>
          <cell r="AL444" t="str">
            <v/>
          </cell>
          <cell r="AM444" t="str">
            <v/>
          </cell>
          <cell r="AN444" t="str">
            <v/>
          </cell>
          <cell r="AO444">
            <v>50</v>
          </cell>
          <cell r="AQ444" t="str">
            <v/>
          </cell>
          <cell r="AR444" t="str">
            <v/>
          </cell>
          <cell r="AS444" t="str">
            <v/>
          </cell>
          <cell r="AU444" t="str">
            <v/>
          </cell>
          <cell r="AV444" t="str">
            <v/>
          </cell>
          <cell r="AW444" t="str">
            <v/>
          </cell>
          <cell r="AX444" t="str">
            <v/>
          </cell>
          <cell r="AY444" t="str">
            <v/>
          </cell>
          <cell r="AZ444" t="str">
            <v/>
          </cell>
          <cell r="BA444" t="str">
            <v/>
          </cell>
          <cell r="BB444" t="str">
            <v/>
          </cell>
          <cell r="BC444" t="str">
            <v/>
          </cell>
          <cell r="BD444" t="str">
            <v/>
          </cell>
          <cell r="BE444" t="str">
            <v/>
          </cell>
          <cell r="BF444" t="str">
            <v/>
          </cell>
          <cell r="BG444" t="str">
            <v/>
          </cell>
          <cell r="BH444" t="str">
            <v/>
          </cell>
          <cell r="BI444" t="str">
            <v/>
          </cell>
          <cell r="BJ444" t="str">
            <v/>
          </cell>
        </row>
        <row r="445">
          <cell r="A445" t="str">
            <v>RLY</v>
          </cell>
          <cell r="B445" t="str">
            <v>Q26</v>
          </cell>
          <cell r="C445" t="str">
            <v/>
          </cell>
          <cell r="D445" t="str">
            <v/>
          </cell>
          <cell r="E445" t="str">
            <v/>
          </cell>
          <cell r="F445" t="str">
            <v/>
          </cell>
          <cell r="G445" t="str">
            <v/>
          </cell>
          <cell r="H445" t="str">
            <v/>
          </cell>
          <cell r="J445" t="str">
            <v/>
          </cell>
          <cell r="K445" t="str">
            <v/>
          </cell>
          <cell r="L445" t="str">
            <v/>
          </cell>
          <cell r="M445" t="str">
            <v/>
          </cell>
          <cell r="N445" t="str">
            <v/>
          </cell>
          <cell r="Q445" t="str">
            <v/>
          </cell>
          <cell r="R445">
            <v>1</v>
          </cell>
          <cell r="S445" t="str">
            <v/>
          </cell>
          <cell r="X445" t="str">
            <v/>
          </cell>
          <cell r="Y445" t="str">
            <v/>
          </cell>
          <cell r="Z445" t="str">
            <v/>
          </cell>
          <cell r="AB445" t="str">
            <v/>
          </cell>
          <cell r="AD445" t="str">
            <v/>
          </cell>
          <cell r="AE445" t="str">
            <v/>
          </cell>
          <cell r="AF445" t="str">
            <v/>
          </cell>
          <cell r="AG445">
            <v>0.1575</v>
          </cell>
          <cell r="AH445" t="str">
            <v/>
          </cell>
          <cell r="AI445" t="str">
            <v/>
          </cell>
          <cell r="AJ445" t="str">
            <v/>
          </cell>
          <cell r="AK445" t="str">
            <v/>
          </cell>
          <cell r="AL445" t="str">
            <v/>
          </cell>
          <cell r="AM445" t="str">
            <v/>
          </cell>
          <cell r="AN445" t="str">
            <v/>
          </cell>
          <cell r="AO445">
            <v>557</v>
          </cell>
          <cell r="AQ445" t="str">
            <v/>
          </cell>
          <cell r="AR445" t="str">
            <v/>
          </cell>
          <cell r="AS445" t="str">
            <v/>
          </cell>
          <cell r="AU445" t="str">
            <v/>
          </cell>
          <cell r="AV445" t="str">
            <v/>
          </cell>
          <cell r="AW445" t="str">
            <v/>
          </cell>
          <cell r="AX445" t="str">
            <v/>
          </cell>
          <cell r="AY445" t="str">
            <v/>
          </cell>
          <cell r="AZ445" t="str">
            <v/>
          </cell>
          <cell r="BA445" t="str">
            <v/>
          </cell>
          <cell r="BB445" t="str">
            <v/>
          </cell>
          <cell r="BC445" t="str">
            <v/>
          </cell>
          <cell r="BD445" t="str">
            <v/>
          </cell>
          <cell r="BE445" t="str">
            <v/>
          </cell>
          <cell r="BF445" t="str">
            <v/>
          </cell>
          <cell r="BG445" t="str">
            <v/>
          </cell>
          <cell r="BH445" t="str">
            <v/>
          </cell>
          <cell r="BI445" t="str">
            <v/>
          </cell>
          <cell r="BJ445" t="str">
            <v/>
          </cell>
        </row>
        <row r="446">
          <cell r="A446" t="str">
            <v>RM1</v>
          </cell>
          <cell r="B446" t="str">
            <v>Q01</v>
          </cell>
          <cell r="C446" t="str">
            <v/>
          </cell>
          <cell r="D446" t="str">
            <v/>
          </cell>
          <cell r="E446">
            <v>0.97041022192333559</v>
          </cell>
          <cell r="F446" t="str">
            <v/>
          </cell>
          <cell r="G446" t="str">
            <v/>
          </cell>
          <cell r="H446" t="str">
            <v/>
          </cell>
          <cell r="J446" t="str">
            <v/>
          </cell>
          <cell r="K446" t="str">
            <v/>
          </cell>
          <cell r="L446" t="str">
            <v/>
          </cell>
          <cell r="M446">
            <v>10146</v>
          </cell>
          <cell r="N446" t="str">
            <v/>
          </cell>
          <cell r="Q446">
            <v>0.99984627209838584</v>
          </cell>
          <cell r="R446">
            <v>0.9541468303683287</v>
          </cell>
          <cell r="S446" t="str">
            <v/>
          </cell>
          <cell r="X446" t="str">
            <v/>
          </cell>
          <cell r="Y446" t="str">
            <v/>
          </cell>
          <cell r="Z446" t="str">
            <v/>
          </cell>
          <cell r="AB446">
            <v>1</v>
          </cell>
          <cell r="AD446" t="str">
            <v/>
          </cell>
          <cell r="AE446" t="str">
            <v/>
          </cell>
          <cell r="AF446" t="str">
            <v/>
          </cell>
          <cell r="AG446">
            <v>1.7645693057812863E-2</v>
          </cell>
          <cell r="AH446">
            <v>5</v>
          </cell>
          <cell r="AI446" t="str">
            <v/>
          </cell>
          <cell r="AJ446" t="str">
            <v/>
          </cell>
          <cell r="AK446" t="str">
            <v/>
          </cell>
          <cell r="AL446" t="str">
            <v/>
          </cell>
          <cell r="AM446" t="str">
            <v/>
          </cell>
          <cell r="AN446" t="str">
            <v/>
          </cell>
          <cell r="AO446">
            <v>145</v>
          </cell>
          <cell r="AQ446" t="str">
            <v/>
          </cell>
          <cell r="AR446" t="str">
            <v/>
          </cell>
          <cell r="AS446" t="str">
            <v/>
          </cell>
          <cell r="AU446" t="str">
            <v/>
          </cell>
          <cell r="AV446" t="str">
            <v/>
          </cell>
          <cell r="AW446" t="str">
            <v/>
          </cell>
          <cell r="AX446" t="str">
            <v/>
          </cell>
          <cell r="AY446" t="str">
            <v/>
          </cell>
          <cell r="AZ446" t="str">
            <v/>
          </cell>
          <cell r="BA446" t="str">
            <v/>
          </cell>
          <cell r="BB446" t="str">
            <v/>
          </cell>
          <cell r="BC446" t="str">
            <v/>
          </cell>
          <cell r="BD446" t="str">
            <v/>
          </cell>
          <cell r="BE446" t="str">
            <v/>
          </cell>
          <cell r="BF446" t="str">
            <v/>
          </cell>
          <cell r="BG446" t="str">
            <v/>
          </cell>
          <cell r="BH446" t="str">
            <v/>
          </cell>
          <cell r="BI446" t="str">
            <v/>
          </cell>
          <cell r="BJ446" t="str">
            <v/>
          </cell>
        </row>
        <row r="447">
          <cell r="A447" t="str">
            <v>RM2</v>
          </cell>
          <cell r="B447" t="str">
            <v>Q14</v>
          </cell>
          <cell r="C447" t="str">
            <v/>
          </cell>
          <cell r="D447" t="str">
            <v/>
          </cell>
          <cell r="E447">
            <v>0.96456480732956074</v>
          </cell>
          <cell r="F447" t="str">
            <v/>
          </cell>
          <cell r="G447" t="str">
            <v/>
          </cell>
          <cell r="H447" t="str">
            <v/>
          </cell>
          <cell r="J447" t="str">
            <v/>
          </cell>
          <cell r="K447" t="str">
            <v/>
          </cell>
          <cell r="L447" t="str">
            <v/>
          </cell>
          <cell r="M447">
            <v>5305</v>
          </cell>
          <cell r="N447" t="str">
            <v/>
          </cell>
          <cell r="Q447">
            <v>1</v>
          </cell>
          <cell r="R447">
            <v>0.96908278941944348</v>
          </cell>
          <cell r="S447" t="str">
            <v/>
          </cell>
          <cell r="X447" t="str">
            <v/>
          </cell>
          <cell r="Y447" t="str">
            <v/>
          </cell>
          <cell r="Z447" t="str">
            <v/>
          </cell>
          <cell r="AB447">
            <v>1</v>
          </cell>
          <cell r="AD447" t="str">
            <v/>
          </cell>
          <cell r="AE447" t="str">
            <v/>
          </cell>
          <cell r="AF447" t="str">
            <v/>
          </cell>
          <cell r="AG447">
            <v>1.1020881670533642E-2</v>
          </cell>
          <cell r="AH447">
            <v>2.6666666666666665</v>
          </cell>
          <cell r="AI447" t="str">
            <v/>
          </cell>
          <cell r="AJ447" t="str">
            <v/>
          </cell>
          <cell r="AK447" t="str">
            <v/>
          </cell>
          <cell r="AL447" t="str">
            <v/>
          </cell>
          <cell r="AM447" t="str">
            <v/>
          </cell>
          <cell r="AN447" t="str">
            <v/>
          </cell>
          <cell r="AO447">
            <v>7460</v>
          </cell>
          <cell r="AQ447" t="str">
            <v/>
          </cell>
          <cell r="AR447" t="str">
            <v/>
          </cell>
          <cell r="AS447" t="str">
            <v/>
          </cell>
          <cell r="AU447" t="str">
            <v/>
          </cell>
          <cell r="AV447" t="str">
            <v/>
          </cell>
          <cell r="AW447" t="str">
            <v/>
          </cell>
          <cell r="AX447" t="str">
            <v/>
          </cell>
          <cell r="AY447" t="str">
            <v/>
          </cell>
          <cell r="AZ447" t="str">
            <v/>
          </cell>
          <cell r="BA447" t="str">
            <v/>
          </cell>
          <cell r="BB447" t="str">
            <v/>
          </cell>
          <cell r="BC447" t="str">
            <v/>
          </cell>
          <cell r="BD447" t="str">
            <v/>
          </cell>
          <cell r="BE447" t="str">
            <v/>
          </cell>
          <cell r="BF447" t="str">
            <v/>
          </cell>
          <cell r="BG447" t="str">
            <v/>
          </cell>
          <cell r="BH447" t="str">
            <v/>
          </cell>
          <cell r="BI447" t="str">
            <v/>
          </cell>
          <cell r="BJ447" t="str">
            <v/>
          </cell>
        </row>
        <row r="448">
          <cell r="A448" t="str">
            <v>RM3</v>
          </cell>
          <cell r="B448" t="str">
            <v>Q14</v>
          </cell>
          <cell r="C448" t="str">
            <v/>
          </cell>
          <cell r="D448" t="str">
            <v/>
          </cell>
          <cell r="E448">
            <v>0.97613668455238634</v>
          </cell>
          <cell r="F448" t="str">
            <v/>
          </cell>
          <cell r="G448" t="str">
            <v/>
          </cell>
          <cell r="H448" t="str">
            <v/>
          </cell>
          <cell r="J448" t="str">
            <v/>
          </cell>
          <cell r="K448" t="str">
            <v/>
          </cell>
          <cell r="L448" t="str">
            <v/>
          </cell>
          <cell r="M448">
            <v>3928</v>
          </cell>
          <cell r="N448" t="str">
            <v/>
          </cell>
          <cell r="Q448">
            <v>1</v>
          </cell>
          <cell r="R448">
            <v>1</v>
          </cell>
          <cell r="S448" t="str">
            <v/>
          </cell>
          <cell r="X448" t="str">
            <v/>
          </cell>
          <cell r="Y448" t="str">
            <v/>
          </cell>
          <cell r="Z448" t="str">
            <v/>
          </cell>
          <cell r="AB448">
            <v>1</v>
          </cell>
          <cell r="AD448" t="str">
            <v/>
          </cell>
          <cell r="AE448" t="str">
            <v/>
          </cell>
          <cell r="AF448" t="str">
            <v/>
          </cell>
          <cell r="AG448">
            <v>1.6257668711656442E-2</v>
          </cell>
          <cell r="AH448">
            <v>4</v>
          </cell>
          <cell r="AI448" t="str">
            <v/>
          </cell>
          <cell r="AJ448" t="str">
            <v/>
          </cell>
          <cell r="AK448" t="str">
            <v/>
          </cell>
          <cell r="AL448" t="str">
            <v/>
          </cell>
          <cell r="AM448" t="str">
            <v/>
          </cell>
          <cell r="AN448" t="str">
            <v/>
          </cell>
          <cell r="AO448">
            <v>449</v>
          </cell>
          <cell r="AQ448" t="str">
            <v/>
          </cell>
          <cell r="AR448" t="str">
            <v/>
          </cell>
          <cell r="AS448" t="str">
            <v/>
          </cell>
          <cell r="AU448" t="str">
            <v/>
          </cell>
          <cell r="AV448" t="str">
            <v/>
          </cell>
          <cell r="AW448" t="str">
            <v/>
          </cell>
          <cell r="AX448" t="str">
            <v/>
          </cell>
          <cell r="AY448" t="str">
            <v/>
          </cell>
          <cell r="AZ448" t="str">
            <v/>
          </cell>
          <cell r="BA448" t="str">
            <v/>
          </cell>
          <cell r="BB448" t="str">
            <v/>
          </cell>
          <cell r="BC448" t="str">
            <v/>
          </cell>
          <cell r="BD448" t="str">
            <v/>
          </cell>
          <cell r="BE448" t="str">
            <v/>
          </cell>
          <cell r="BF448" t="str">
            <v/>
          </cell>
          <cell r="BG448" t="str">
            <v/>
          </cell>
          <cell r="BH448" t="str">
            <v/>
          </cell>
          <cell r="BI448" t="str">
            <v/>
          </cell>
          <cell r="BJ448" t="str">
            <v/>
          </cell>
        </row>
        <row r="449">
          <cell r="A449" t="str">
            <v>RM4</v>
          </cell>
          <cell r="B449" t="str">
            <v>Q14</v>
          </cell>
          <cell r="C449" t="str">
            <v/>
          </cell>
          <cell r="D449" t="str">
            <v/>
          </cell>
          <cell r="E449">
            <v>0.9706362153344209</v>
          </cell>
          <cell r="F449" t="str">
            <v/>
          </cell>
          <cell r="G449" t="str">
            <v/>
          </cell>
          <cell r="H449" t="str">
            <v/>
          </cell>
          <cell r="J449" t="str">
            <v/>
          </cell>
          <cell r="K449" t="str">
            <v/>
          </cell>
          <cell r="L449" t="str">
            <v/>
          </cell>
          <cell r="M449">
            <v>2131</v>
          </cell>
          <cell r="N449" t="str">
            <v/>
          </cell>
          <cell r="Q449">
            <v>1</v>
          </cell>
          <cell r="R449">
            <v>1</v>
          </cell>
          <cell r="S449" t="str">
            <v/>
          </cell>
          <cell r="X449" t="str">
            <v/>
          </cell>
          <cell r="Y449" t="str">
            <v/>
          </cell>
          <cell r="Z449" t="str">
            <v/>
          </cell>
          <cell r="AB449">
            <v>0.98305084745762716</v>
          </cell>
          <cell r="AD449" t="str">
            <v/>
          </cell>
          <cell r="AE449" t="str">
            <v/>
          </cell>
          <cell r="AF449" t="str">
            <v/>
          </cell>
          <cell r="AG449">
            <v>6.0716454159077113E-4</v>
          </cell>
          <cell r="AH449">
            <v>1.6666666666666667</v>
          </cell>
          <cell r="AI449" t="str">
            <v/>
          </cell>
          <cell r="AJ449" t="str">
            <v/>
          </cell>
          <cell r="AK449" t="str">
            <v/>
          </cell>
          <cell r="AL449" t="str">
            <v/>
          </cell>
          <cell r="AM449" t="str">
            <v/>
          </cell>
          <cell r="AN449" t="str">
            <v/>
          </cell>
          <cell r="AO449">
            <v>2270</v>
          </cell>
          <cell r="AQ449" t="str">
            <v/>
          </cell>
          <cell r="AR449" t="str">
            <v/>
          </cell>
          <cell r="AS449" t="str">
            <v/>
          </cell>
          <cell r="AU449" t="str">
            <v/>
          </cell>
          <cell r="AV449" t="str">
            <v/>
          </cell>
          <cell r="AW449" t="str">
            <v/>
          </cell>
          <cell r="AX449" t="str">
            <v/>
          </cell>
          <cell r="AY449" t="str">
            <v/>
          </cell>
          <cell r="AZ449" t="str">
            <v/>
          </cell>
          <cell r="BA449" t="str">
            <v/>
          </cell>
          <cell r="BB449" t="str">
            <v/>
          </cell>
          <cell r="BC449" t="str">
            <v/>
          </cell>
          <cell r="BD449" t="str">
            <v/>
          </cell>
          <cell r="BE449" t="str">
            <v/>
          </cell>
          <cell r="BF449" t="str">
            <v/>
          </cell>
          <cell r="BG449" t="str">
            <v/>
          </cell>
          <cell r="BH449" t="str">
            <v/>
          </cell>
          <cell r="BI449" t="str">
            <v/>
          </cell>
          <cell r="BJ449" t="str">
            <v/>
          </cell>
        </row>
        <row r="450">
          <cell r="A450" t="str">
            <v>RM6</v>
          </cell>
          <cell r="B450" t="str">
            <v>Q09</v>
          </cell>
          <cell r="C450" t="str">
            <v/>
          </cell>
          <cell r="D450" t="str">
            <v/>
          </cell>
          <cell r="E450" t="str">
            <v/>
          </cell>
          <cell r="J450" t="str">
            <v/>
          </cell>
          <cell r="K450" t="str">
            <v/>
          </cell>
          <cell r="L450" t="str">
            <v/>
          </cell>
          <cell r="M450">
            <v>25</v>
          </cell>
          <cell r="Q450">
            <v>1</v>
          </cell>
          <cell r="R450">
            <v>1</v>
          </cell>
          <cell r="X450" t="str">
            <v/>
          </cell>
          <cell r="Y450" t="str">
            <v/>
          </cell>
          <cell r="Z450" t="str">
            <v/>
          </cell>
          <cell r="AB450" t="str">
            <v/>
          </cell>
          <cell r="AD450" t="str">
            <v/>
          </cell>
          <cell r="AE450" t="str">
            <v/>
          </cell>
          <cell r="AF450" t="str">
            <v/>
          </cell>
          <cell r="AG450">
            <v>0</v>
          </cell>
          <cell r="AH450" t="str">
            <v/>
          </cell>
          <cell r="AI450" t="str">
            <v/>
          </cell>
          <cell r="AJ450" t="str">
            <v/>
          </cell>
          <cell r="AK450" t="str">
            <v/>
          </cell>
          <cell r="AL450" t="str">
            <v/>
          </cell>
          <cell r="AM450" t="str">
            <v/>
          </cell>
          <cell r="AN450" t="str">
            <v/>
          </cell>
          <cell r="AO450">
            <v>32</v>
          </cell>
          <cell r="AS450" t="str">
            <v/>
          </cell>
          <cell r="BB450" t="str">
            <v/>
          </cell>
          <cell r="BC450" t="str">
            <v/>
          </cell>
          <cell r="BD450" t="str">
            <v/>
          </cell>
          <cell r="BE450" t="str">
            <v/>
          </cell>
          <cell r="BF450" t="str">
            <v/>
          </cell>
          <cell r="BG450" t="str">
            <v/>
          </cell>
          <cell r="BH450" t="str">
            <v/>
          </cell>
          <cell r="BI450" t="str">
            <v/>
          </cell>
          <cell r="BJ450" t="str">
            <v/>
          </cell>
        </row>
        <row r="451">
          <cell r="A451" t="str">
            <v>RMA</v>
          </cell>
          <cell r="B451" t="str">
            <v>Q14</v>
          </cell>
          <cell r="C451">
            <v>0.72405063291139238</v>
          </cell>
          <cell r="D451">
            <v>0.85812393956532274</v>
          </cell>
          <cell r="E451" t="str">
            <v/>
          </cell>
          <cell r="F451" t="str">
            <v/>
          </cell>
          <cell r="G451" t="str">
            <v/>
          </cell>
          <cell r="H451" t="str">
            <v/>
          </cell>
          <cell r="J451" t="str">
            <v/>
          </cell>
          <cell r="K451" t="str">
            <v/>
          </cell>
          <cell r="L451" t="str">
            <v/>
          </cell>
          <cell r="M451" t="str">
            <v/>
          </cell>
          <cell r="N451" t="str">
            <v/>
          </cell>
          <cell r="Q451" t="str">
            <v/>
          </cell>
          <cell r="R451" t="str">
            <v/>
          </cell>
          <cell r="S451" t="str">
            <v/>
          </cell>
          <cell r="X451" t="str">
            <v/>
          </cell>
          <cell r="Y451" t="str">
            <v/>
          </cell>
          <cell r="Z451" t="str">
            <v/>
          </cell>
          <cell r="AB451" t="str">
            <v/>
          </cell>
          <cell r="AD451" t="str">
            <v/>
          </cell>
          <cell r="AE451" t="str">
            <v/>
          </cell>
          <cell r="AF451" t="str">
            <v/>
          </cell>
          <cell r="AG451" t="str">
            <v/>
          </cell>
          <cell r="AH451" t="str">
            <v/>
          </cell>
          <cell r="AI451" t="str">
            <v/>
          </cell>
          <cell r="AJ451" t="str">
            <v/>
          </cell>
          <cell r="AK451" t="str">
            <v/>
          </cell>
          <cell r="AL451" t="str">
            <v/>
          </cell>
          <cell r="AM451" t="str">
            <v/>
          </cell>
          <cell r="AN451" t="str">
            <v/>
          </cell>
          <cell r="AO451">
            <v>780</v>
          </cell>
          <cell r="AQ451" t="str">
            <v/>
          </cell>
          <cell r="AR451" t="str">
            <v/>
          </cell>
          <cell r="AS451" t="str">
            <v/>
          </cell>
          <cell r="AU451" t="str">
            <v/>
          </cell>
          <cell r="AV451" t="str">
            <v/>
          </cell>
          <cell r="AW451" t="str">
            <v/>
          </cell>
          <cell r="AX451" t="str">
            <v/>
          </cell>
          <cell r="AY451" t="str">
            <v/>
          </cell>
          <cell r="AZ451" t="str">
            <v/>
          </cell>
          <cell r="BA451" t="str">
            <v/>
          </cell>
          <cell r="BB451" t="str">
            <v/>
          </cell>
          <cell r="BC451" t="str">
            <v/>
          </cell>
          <cell r="BD451" t="str">
            <v/>
          </cell>
          <cell r="BE451" t="str">
            <v/>
          </cell>
          <cell r="BF451" t="str">
            <v/>
          </cell>
          <cell r="BG451" t="str">
            <v/>
          </cell>
          <cell r="BH451" t="str">
            <v/>
          </cell>
          <cell r="BI451" t="str">
            <v/>
          </cell>
          <cell r="BJ451" t="str">
            <v/>
          </cell>
        </row>
        <row r="452">
          <cell r="A452" t="str">
            <v>RMC</v>
          </cell>
          <cell r="B452" t="str">
            <v>Q14</v>
          </cell>
          <cell r="C452" t="str">
            <v/>
          </cell>
          <cell r="D452" t="str">
            <v/>
          </cell>
          <cell r="E452">
            <v>0.92936028339237342</v>
          </cell>
          <cell r="F452" t="str">
            <v/>
          </cell>
          <cell r="G452" t="str">
            <v/>
          </cell>
          <cell r="H452" t="str">
            <v/>
          </cell>
          <cell r="J452" t="str">
            <v/>
          </cell>
          <cell r="K452" t="str">
            <v/>
          </cell>
          <cell r="L452" t="str">
            <v/>
          </cell>
          <cell r="M452">
            <v>3730</v>
          </cell>
          <cell r="N452" t="str">
            <v/>
          </cell>
          <cell r="Q452">
            <v>1</v>
          </cell>
          <cell r="R452">
            <v>1</v>
          </cell>
          <cell r="S452" t="str">
            <v/>
          </cell>
          <cell r="X452" t="str">
            <v/>
          </cell>
          <cell r="Y452" t="str">
            <v/>
          </cell>
          <cell r="Z452" t="str">
            <v/>
          </cell>
          <cell r="AB452">
            <v>0.98611111111111116</v>
          </cell>
          <cell r="AD452" t="str">
            <v/>
          </cell>
          <cell r="AE452" t="str">
            <v/>
          </cell>
          <cell r="AF452" t="str">
            <v/>
          </cell>
          <cell r="AG452">
            <v>1.1139992573338284E-3</v>
          </cell>
          <cell r="AH452">
            <v>4.666666666666667</v>
          </cell>
          <cell r="AI452" t="str">
            <v/>
          </cell>
          <cell r="AJ452" t="str">
            <v/>
          </cell>
          <cell r="AK452" t="str">
            <v/>
          </cell>
          <cell r="AL452" t="str">
            <v/>
          </cell>
          <cell r="AM452" t="str">
            <v/>
          </cell>
          <cell r="AN452" t="str">
            <v/>
          </cell>
          <cell r="AO452">
            <v>3278</v>
          </cell>
          <cell r="AQ452" t="str">
            <v/>
          </cell>
          <cell r="AR452" t="str">
            <v/>
          </cell>
          <cell r="AS452" t="str">
            <v/>
          </cell>
          <cell r="AU452" t="str">
            <v/>
          </cell>
          <cell r="AV452" t="str">
            <v/>
          </cell>
          <cell r="AW452" t="str">
            <v/>
          </cell>
          <cell r="AX452" t="str">
            <v/>
          </cell>
          <cell r="AY452" t="str">
            <v/>
          </cell>
          <cell r="AZ452" t="str">
            <v/>
          </cell>
          <cell r="BA452" t="str">
            <v/>
          </cell>
          <cell r="BB452" t="str">
            <v/>
          </cell>
          <cell r="BC452" t="str">
            <v/>
          </cell>
          <cell r="BD452" t="str">
            <v/>
          </cell>
          <cell r="BE452" t="str">
            <v/>
          </cell>
          <cell r="BF452" t="str">
            <v/>
          </cell>
          <cell r="BG452" t="str">
            <v/>
          </cell>
          <cell r="BH452" t="str">
            <v/>
          </cell>
          <cell r="BI452" t="str">
            <v/>
          </cell>
          <cell r="BJ452" t="str">
            <v/>
          </cell>
        </row>
        <row r="453">
          <cell r="A453" t="str">
            <v>RMD</v>
          </cell>
          <cell r="B453" t="str">
            <v>Q13</v>
          </cell>
          <cell r="C453">
            <v>0.73726169844020795</v>
          </cell>
          <cell r="D453">
            <v>0.93826386712629273</v>
          </cell>
          <cell r="E453" t="str">
            <v/>
          </cell>
          <cell r="F453" t="str">
            <v/>
          </cell>
          <cell r="G453" t="str">
            <v/>
          </cell>
          <cell r="H453" t="str">
            <v/>
          </cell>
          <cell r="J453" t="str">
            <v/>
          </cell>
          <cell r="K453" t="str">
            <v/>
          </cell>
          <cell r="L453" t="str">
            <v/>
          </cell>
          <cell r="M453" t="str">
            <v/>
          </cell>
          <cell r="N453" t="str">
            <v/>
          </cell>
          <cell r="Q453" t="str">
            <v/>
          </cell>
          <cell r="R453" t="str">
            <v/>
          </cell>
          <cell r="S453" t="str">
            <v/>
          </cell>
          <cell r="X453" t="str">
            <v/>
          </cell>
          <cell r="Y453" t="str">
            <v/>
          </cell>
          <cell r="Z453" t="str">
            <v/>
          </cell>
          <cell r="AB453" t="str">
            <v/>
          </cell>
          <cell r="AD453" t="str">
            <v/>
          </cell>
          <cell r="AE453" t="str">
            <v/>
          </cell>
          <cell r="AF453" t="str">
            <v/>
          </cell>
          <cell r="AG453" t="str">
            <v/>
          </cell>
          <cell r="AH453" t="str">
            <v/>
          </cell>
          <cell r="AI453" t="str">
            <v/>
          </cell>
          <cell r="AJ453" t="str">
            <v/>
          </cell>
          <cell r="AK453" t="str">
            <v/>
          </cell>
          <cell r="AL453" t="str">
            <v/>
          </cell>
          <cell r="AM453" t="str">
            <v/>
          </cell>
          <cell r="AN453" t="str">
            <v/>
          </cell>
          <cell r="AO453">
            <v>99</v>
          </cell>
          <cell r="AQ453" t="str">
            <v/>
          </cell>
          <cell r="AR453" t="str">
            <v/>
          </cell>
          <cell r="AS453" t="str">
            <v/>
          </cell>
          <cell r="AU453" t="str">
            <v/>
          </cell>
          <cell r="AV453" t="str">
            <v/>
          </cell>
          <cell r="AW453" t="str">
            <v/>
          </cell>
          <cell r="AX453" t="str">
            <v/>
          </cell>
          <cell r="AY453" t="str">
            <v/>
          </cell>
          <cell r="AZ453" t="str">
            <v/>
          </cell>
          <cell r="BA453" t="str">
            <v/>
          </cell>
          <cell r="BB453" t="str">
            <v/>
          </cell>
          <cell r="BC453" t="str">
            <v/>
          </cell>
          <cell r="BD453" t="str">
            <v/>
          </cell>
          <cell r="BE453" t="str">
            <v/>
          </cell>
          <cell r="BF453" t="str">
            <v/>
          </cell>
          <cell r="BG453" t="str">
            <v/>
          </cell>
          <cell r="BH453" t="str">
            <v/>
          </cell>
          <cell r="BI453" t="str">
            <v/>
          </cell>
          <cell r="BJ453" t="str">
            <v/>
          </cell>
        </row>
        <row r="454">
          <cell r="A454" t="str">
            <v>RMP</v>
          </cell>
          <cell r="B454" t="str">
            <v>Q14</v>
          </cell>
          <cell r="C454" t="str">
            <v/>
          </cell>
          <cell r="D454" t="str">
            <v/>
          </cell>
          <cell r="E454">
            <v>0.98995171603810517</v>
          </cell>
          <cell r="F454" t="str">
            <v/>
          </cell>
          <cell r="G454" t="str">
            <v/>
          </cell>
          <cell r="H454" t="str">
            <v/>
          </cell>
          <cell r="J454" t="str">
            <v/>
          </cell>
          <cell r="K454" t="str">
            <v/>
          </cell>
          <cell r="L454" t="str">
            <v/>
          </cell>
          <cell r="M454">
            <v>2631</v>
          </cell>
          <cell r="N454" t="str">
            <v/>
          </cell>
          <cell r="Q454">
            <v>1</v>
          </cell>
          <cell r="R454">
            <v>1</v>
          </cell>
          <cell r="S454" t="str">
            <v/>
          </cell>
          <cell r="X454" t="str">
            <v/>
          </cell>
          <cell r="Y454" t="str">
            <v/>
          </cell>
          <cell r="Z454" t="str">
            <v/>
          </cell>
          <cell r="AB454">
            <v>1</v>
          </cell>
          <cell r="AD454" t="str">
            <v/>
          </cell>
          <cell r="AE454" t="str">
            <v/>
          </cell>
          <cell r="AF454" t="str">
            <v/>
          </cell>
          <cell r="AG454">
            <v>3.7052456286427976E-2</v>
          </cell>
          <cell r="AH454">
            <v>4.333333333333333</v>
          </cell>
          <cell r="AI454" t="str">
            <v/>
          </cell>
          <cell r="AJ454" t="str">
            <v/>
          </cell>
          <cell r="AK454" t="str">
            <v/>
          </cell>
          <cell r="AL454" t="str">
            <v/>
          </cell>
          <cell r="AM454" t="str">
            <v/>
          </cell>
          <cell r="AN454" t="str">
            <v/>
          </cell>
          <cell r="AO454">
            <v>55</v>
          </cell>
          <cell r="AQ454" t="str">
            <v/>
          </cell>
          <cell r="AR454" t="str">
            <v/>
          </cell>
          <cell r="AS454" t="str">
            <v/>
          </cell>
          <cell r="AU454" t="str">
            <v/>
          </cell>
          <cell r="AV454" t="str">
            <v/>
          </cell>
          <cell r="AW454" t="str">
            <v/>
          </cell>
          <cell r="AX454" t="str">
            <v/>
          </cell>
          <cell r="AY454" t="str">
            <v/>
          </cell>
          <cell r="AZ454" t="str">
            <v/>
          </cell>
          <cell r="BA454" t="str">
            <v/>
          </cell>
          <cell r="BB454" t="str">
            <v/>
          </cell>
          <cell r="BC454" t="str">
            <v/>
          </cell>
          <cell r="BD454" t="str">
            <v/>
          </cell>
          <cell r="BE454" t="str">
            <v/>
          </cell>
          <cell r="BF454" t="str">
            <v/>
          </cell>
          <cell r="BG454" t="str">
            <v/>
          </cell>
          <cell r="BH454" t="str">
            <v/>
          </cell>
          <cell r="BI454" t="str">
            <v/>
          </cell>
          <cell r="BJ454" t="str">
            <v/>
          </cell>
        </row>
        <row r="455">
          <cell r="A455" t="str">
            <v>RMY</v>
          </cell>
          <cell r="B455" t="str">
            <v>Q01</v>
          </cell>
          <cell r="C455" t="str">
            <v/>
          </cell>
          <cell r="D455" t="str">
            <v/>
          </cell>
          <cell r="E455" t="str">
            <v/>
          </cell>
          <cell r="F455" t="str">
            <v/>
          </cell>
          <cell r="G455" t="str">
            <v/>
          </cell>
          <cell r="H455" t="str">
            <v/>
          </cell>
          <cell r="J455" t="str">
            <v/>
          </cell>
          <cell r="K455" t="str">
            <v/>
          </cell>
          <cell r="L455" t="str">
            <v/>
          </cell>
          <cell r="M455" t="str">
            <v/>
          </cell>
          <cell r="N455" t="str">
            <v/>
          </cell>
          <cell r="Q455" t="str">
            <v/>
          </cell>
          <cell r="R455" t="str">
            <v/>
          </cell>
          <cell r="S455" t="str">
            <v/>
          </cell>
          <cell r="X455" t="str">
            <v/>
          </cell>
          <cell r="Y455" t="str">
            <v/>
          </cell>
          <cell r="Z455" t="str">
            <v/>
          </cell>
          <cell r="AB455" t="str">
            <v/>
          </cell>
          <cell r="AD455" t="str">
            <v/>
          </cell>
          <cell r="AE455" t="str">
            <v/>
          </cell>
          <cell r="AF455" t="str">
            <v/>
          </cell>
          <cell r="AG455">
            <v>0</v>
          </cell>
          <cell r="AH455" t="str">
            <v/>
          </cell>
          <cell r="AI455" t="str">
            <v/>
          </cell>
          <cell r="AJ455" t="str">
            <v/>
          </cell>
          <cell r="AK455" t="str">
            <v/>
          </cell>
          <cell r="AL455" t="str">
            <v/>
          </cell>
          <cell r="AM455" t="str">
            <v/>
          </cell>
          <cell r="AN455" t="str">
            <v/>
          </cell>
          <cell r="AO455">
            <v>1119</v>
          </cell>
          <cell r="AQ455" t="str">
            <v/>
          </cell>
          <cell r="AR455" t="str">
            <v/>
          </cell>
          <cell r="AS455" t="str">
            <v/>
          </cell>
          <cell r="AU455" t="str">
            <v/>
          </cell>
          <cell r="AV455" t="str">
            <v/>
          </cell>
          <cell r="AW455" t="str">
            <v/>
          </cell>
          <cell r="AX455" t="str">
            <v/>
          </cell>
          <cell r="AY455" t="str">
            <v/>
          </cell>
          <cell r="AZ455" t="str">
            <v/>
          </cell>
          <cell r="BA455" t="str">
            <v/>
          </cell>
          <cell r="BB455" t="str">
            <v/>
          </cell>
          <cell r="BC455" t="str">
            <v/>
          </cell>
          <cell r="BD455" t="str">
            <v/>
          </cell>
          <cell r="BE455" t="str">
            <v/>
          </cell>
          <cell r="BF455" t="str">
            <v/>
          </cell>
          <cell r="BG455" t="str">
            <v/>
          </cell>
          <cell r="BH455" t="str">
            <v/>
          </cell>
          <cell r="BI455" t="str">
            <v/>
          </cell>
          <cell r="BJ455" t="str">
            <v/>
          </cell>
        </row>
        <row r="456">
          <cell r="A456" t="str">
            <v>RMZ</v>
          </cell>
          <cell r="B456" t="str">
            <v>Q01</v>
          </cell>
          <cell r="C456">
            <v>0.76883451384417256</v>
          </cell>
          <cell r="D456">
            <v>0.95953360768175588</v>
          </cell>
          <cell r="E456" t="str">
            <v/>
          </cell>
          <cell r="F456" t="str">
            <v/>
          </cell>
          <cell r="G456" t="str">
            <v/>
          </cell>
          <cell r="H456" t="str">
            <v/>
          </cell>
          <cell r="J456" t="str">
            <v/>
          </cell>
          <cell r="K456" t="str">
            <v/>
          </cell>
          <cell r="L456" t="str">
            <v/>
          </cell>
          <cell r="M456" t="str">
            <v/>
          </cell>
          <cell r="N456" t="str">
            <v/>
          </cell>
          <cell r="Q456" t="str">
            <v/>
          </cell>
          <cell r="R456" t="str">
            <v/>
          </cell>
          <cell r="S456" t="str">
            <v/>
          </cell>
          <cell r="X456" t="str">
            <v/>
          </cell>
          <cell r="Y456" t="str">
            <v/>
          </cell>
          <cell r="Z456" t="str">
            <v/>
          </cell>
          <cell r="AB456" t="str">
            <v/>
          </cell>
          <cell r="AD456" t="str">
            <v/>
          </cell>
          <cell r="AE456" t="str">
            <v/>
          </cell>
          <cell r="AF456" t="str">
            <v/>
          </cell>
          <cell r="AG456" t="str">
            <v/>
          </cell>
          <cell r="AH456" t="str">
            <v/>
          </cell>
          <cell r="AI456" t="str">
            <v/>
          </cell>
          <cell r="AJ456" t="str">
            <v/>
          </cell>
          <cell r="AK456" t="str">
            <v/>
          </cell>
          <cell r="AL456" t="str">
            <v/>
          </cell>
          <cell r="AM456" t="str">
            <v/>
          </cell>
          <cell r="AN456" t="str">
            <v/>
          </cell>
          <cell r="AO456">
            <v>550</v>
          </cell>
          <cell r="AQ456" t="str">
            <v/>
          </cell>
          <cell r="AR456" t="str">
            <v/>
          </cell>
          <cell r="AS456" t="str">
            <v/>
          </cell>
          <cell r="AU456" t="str">
            <v/>
          </cell>
          <cell r="AV456" t="str">
            <v/>
          </cell>
          <cell r="AW456" t="str">
            <v/>
          </cell>
          <cell r="AX456" t="str">
            <v/>
          </cell>
          <cell r="AY456" t="str">
            <v/>
          </cell>
          <cell r="AZ456" t="str">
            <v/>
          </cell>
          <cell r="BA456" t="str">
            <v/>
          </cell>
          <cell r="BB456" t="str">
            <v/>
          </cell>
          <cell r="BC456" t="str">
            <v/>
          </cell>
          <cell r="BD456" t="str">
            <v/>
          </cell>
          <cell r="BE456" t="str">
            <v/>
          </cell>
          <cell r="BF456" t="str">
            <v/>
          </cell>
          <cell r="BG456" t="str">
            <v/>
          </cell>
          <cell r="BH456" t="str">
            <v/>
          </cell>
          <cell r="BI456" t="str">
            <v/>
          </cell>
          <cell r="BJ456" t="str">
            <v/>
          </cell>
        </row>
        <row r="457">
          <cell r="A457" t="str">
            <v>RN1</v>
          </cell>
          <cell r="B457" t="str">
            <v>Q17</v>
          </cell>
          <cell r="C457" t="str">
            <v/>
          </cell>
          <cell r="D457" t="str">
            <v/>
          </cell>
          <cell r="E457">
            <v>0.98807462973648774</v>
          </cell>
          <cell r="F457" t="str">
            <v/>
          </cell>
          <cell r="G457" t="str">
            <v/>
          </cell>
          <cell r="H457" t="str">
            <v/>
          </cell>
          <cell r="J457" t="str">
            <v/>
          </cell>
          <cell r="K457" t="str">
            <v/>
          </cell>
          <cell r="L457" t="str">
            <v/>
          </cell>
          <cell r="M457">
            <v>3141</v>
          </cell>
          <cell r="N457" t="str">
            <v/>
          </cell>
          <cell r="Q457">
            <v>1</v>
          </cell>
          <cell r="R457">
            <v>1</v>
          </cell>
          <cell r="S457" t="str">
            <v/>
          </cell>
          <cell r="X457" t="str">
            <v/>
          </cell>
          <cell r="Y457" t="str">
            <v/>
          </cell>
          <cell r="Z457" t="str">
            <v/>
          </cell>
          <cell r="AB457">
            <v>0.98639455782312924</v>
          </cell>
          <cell r="AD457" t="str">
            <v/>
          </cell>
          <cell r="AE457" t="str">
            <v/>
          </cell>
          <cell r="AF457" t="str">
            <v/>
          </cell>
          <cell r="AG457">
            <v>4.2819499341238479E-2</v>
          </cell>
          <cell r="AH457">
            <v>0.66666666666666663</v>
          </cell>
          <cell r="AI457" t="str">
            <v/>
          </cell>
          <cell r="AJ457" t="str">
            <v/>
          </cell>
          <cell r="AK457" t="str">
            <v/>
          </cell>
          <cell r="AL457" t="str">
            <v/>
          </cell>
          <cell r="AM457" t="str">
            <v/>
          </cell>
          <cell r="AN457" t="str">
            <v/>
          </cell>
          <cell r="AO457">
            <v>-3045</v>
          </cell>
          <cell r="AQ457" t="str">
            <v/>
          </cell>
          <cell r="AR457" t="str">
            <v/>
          </cell>
          <cell r="AS457" t="str">
            <v/>
          </cell>
          <cell r="AU457" t="str">
            <v/>
          </cell>
          <cell r="AV457" t="str">
            <v/>
          </cell>
          <cell r="AW457" t="str">
            <v/>
          </cell>
          <cell r="AX457" t="str">
            <v/>
          </cell>
          <cell r="AY457" t="str">
            <v/>
          </cell>
          <cell r="AZ457" t="str">
            <v/>
          </cell>
          <cell r="BA457" t="str">
            <v/>
          </cell>
          <cell r="BB457" t="str">
            <v/>
          </cell>
          <cell r="BC457" t="str">
            <v/>
          </cell>
          <cell r="BD457" t="str">
            <v/>
          </cell>
          <cell r="BE457" t="str">
            <v/>
          </cell>
          <cell r="BF457" t="str">
            <v/>
          </cell>
          <cell r="BG457" t="str">
            <v/>
          </cell>
          <cell r="BH457" t="str">
            <v/>
          </cell>
          <cell r="BI457" t="str">
            <v/>
          </cell>
          <cell r="BJ457" t="str">
            <v/>
          </cell>
        </row>
        <row r="458">
          <cell r="A458" t="str">
            <v>RN3</v>
          </cell>
          <cell r="B458" t="str">
            <v>Q20</v>
          </cell>
          <cell r="C458" t="str">
            <v/>
          </cell>
          <cell r="D458" t="str">
            <v/>
          </cell>
          <cell r="E458">
            <v>0.91213389121338917</v>
          </cell>
          <cell r="F458" t="str">
            <v/>
          </cell>
          <cell r="G458" t="str">
            <v/>
          </cell>
          <cell r="H458" t="str">
            <v/>
          </cell>
          <cell r="J458" t="str">
            <v/>
          </cell>
          <cell r="K458" t="str">
            <v/>
          </cell>
          <cell r="L458" t="str">
            <v/>
          </cell>
          <cell r="M458">
            <v>5532</v>
          </cell>
          <cell r="N458" t="str">
            <v/>
          </cell>
          <cell r="Q458">
            <v>1</v>
          </cell>
          <cell r="R458">
            <v>1</v>
          </cell>
          <cell r="S458" t="str">
            <v/>
          </cell>
          <cell r="X458" t="str">
            <v/>
          </cell>
          <cell r="Y458" t="str">
            <v/>
          </cell>
          <cell r="Z458" t="str">
            <v/>
          </cell>
          <cell r="AB458">
            <v>0.82352941176470584</v>
          </cell>
          <cell r="AD458" t="str">
            <v/>
          </cell>
          <cell r="AE458" t="str">
            <v/>
          </cell>
          <cell r="AF458" t="str">
            <v/>
          </cell>
          <cell r="AG458">
            <v>4.578025477707006E-2</v>
          </cell>
          <cell r="AH458">
            <v>0</v>
          </cell>
          <cell r="AI458" t="str">
            <v/>
          </cell>
          <cell r="AJ458" t="str">
            <v/>
          </cell>
          <cell r="AK458" t="str">
            <v/>
          </cell>
          <cell r="AL458" t="str">
            <v/>
          </cell>
          <cell r="AM458" t="str">
            <v/>
          </cell>
          <cell r="AN458" t="str">
            <v/>
          </cell>
          <cell r="AO458">
            <v>-835</v>
          </cell>
          <cell r="AQ458" t="str">
            <v/>
          </cell>
          <cell r="AR458" t="str">
            <v/>
          </cell>
          <cell r="AS458" t="str">
            <v/>
          </cell>
          <cell r="AU458" t="str">
            <v/>
          </cell>
          <cell r="AV458" t="str">
            <v/>
          </cell>
          <cell r="AW458" t="str">
            <v/>
          </cell>
          <cell r="AX458" t="str">
            <v/>
          </cell>
          <cell r="AY458" t="str">
            <v/>
          </cell>
          <cell r="AZ458" t="str">
            <v/>
          </cell>
          <cell r="BA458" t="str">
            <v/>
          </cell>
          <cell r="BB458" t="str">
            <v/>
          </cell>
          <cell r="BC458" t="str">
            <v/>
          </cell>
          <cell r="BD458" t="str">
            <v/>
          </cell>
          <cell r="BE458" t="str">
            <v/>
          </cell>
          <cell r="BF458" t="str">
            <v/>
          </cell>
          <cell r="BG458" t="str">
            <v/>
          </cell>
          <cell r="BH458" t="str">
            <v/>
          </cell>
          <cell r="BI458" t="str">
            <v/>
          </cell>
          <cell r="BJ458" t="str">
            <v/>
          </cell>
        </row>
        <row r="459">
          <cell r="A459" t="str">
            <v>RN5</v>
          </cell>
          <cell r="B459" t="str">
            <v>Q17</v>
          </cell>
          <cell r="C459" t="str">
            <v/>
          </cell>
          <cell r="D459" t="str">
            <v/>
          </cell>
          <cell r="E459">
            <v>0.99214394323365429</v>
          </cell>
          <cell r="F459" t="str">
            <v/>
          </cell>
          <cell r="G459" t="str">
            <v/>
          </cell>
          <cell r="H459" t="str">
            <v/>
          </cell>
          <cell r="J459" t="str">
            <v/>
          </cell>
          <cell r="K459" t="str">
            <v/>
          </cell>
          <cell r="L459" t="str">
            <v/>
          </cell>
          <cell r="M459">
            <v>3223</v>
          </cell>
          <cell r="N459" t="str">
            <v/>
          </cell>
          <cell r="Q459">
            <v>1</v>
          </cell>
          <cell r="R459">
            <v>1</v>
          </cell>
          <cell r="S459" t="str">
            <v/>
          </cell>
          <cell r="X459" t="str">
            <v/>
          </cell>
          <cell r="Y459" t="str">
            <v/>
          </cell>
          <cell r="Z459" t="str">
            <v/>
          </cell>
          <cell r="AB459">
            <v>1</v>
          </cell>
          <cell r="AD459" t="str">
            <v/>
          </cell>
          <cell r="AE459" t="str">
            <v/>
          </cell>
          <cell r="AF459" t="str">
            <v/>
          </cell>
          <cell r="AG459">
            <v>5.3793103448275863E-2</v>
          </cell>
          <cell r="AH459">
            <v>1</v>
          </cell>
          <cell r="AI459" t="str">
            <v/>
          </cell>
          <cell r="AJ459" t="str">
            <v/>
          </cell>
          <cell r="AK459" t="str">
            <v/>
          </cell>
          <cell r="AL459" t="str">
            <v/>
          </cell>
          <cell r="AM459" t="str">
            <v/>
          </cell>
          <cell r="AN459" t="str">
            <v/>
          </cell>
          <cell r="AO459">
            <v>26</v>
          </cell>
          <cell r="AQ459" t="str">
            <v/>
          </cell>
          <cell r="AR459" t="str">
            <v/>
          </cell>
          <cell r="AS459" t="str">
            <v/>
          </cell>
          <cell r="AU459" t="str">
            <v/>
          </cell>
          <cell r="AV459" t="str">
            <v/>
          </cell>
          <cell r="AW459" t="str">
            <v/>
          </cell>
          <cell r="AX459" t="str">
            <v/>
          </cell>
          <cell r="AY459" t="str">
            <v/>
          </cell>
          <cell r="AZ459" t="str">
            <v/>
          </cell>
          <cell r="BA459" t="str">
            <v/>
          </cell>
          <cell r="BB459" t="str">
            <v/>
          </cell>
          <cell r="BC459" t="str">
            <v/>
          </cell>
          <cell r="BD459" t="str">
            <v/>
          </cell>
          <cell r="BE459" t="str">
            <v/>
          </cell>
          <cell r="BF459" t="str">
            <v/>
          </cell>
          <cell r="BG459" t="str">
            <v/>
          </cell>
          <cell r="BH459" t="str">
            <v/>
          </cell>
          <cell r="BI459" t="str">
            <v/>
          </cell>
          <cell r="BJ459" t="str">
            <v/>
          </cell>
        </row>
        <row r="460">
          <cell r="A460" t="str">
            <v>RN7</v>
          </cell>
          <cell r="B460" t="str">
            <v>Q18</v>
          </cell>
          <cell r="C460" t="str">
            <v/>
          </cell>
          <cell r="D460" t="str">
            <v/>
          </cell>
          <cell r="E460">
            <v>0.98138646939506025</v>
          </cell>
          <cell r="F460" t="str">
            <v/>
          </cell>
          <cell r="G460" t="str">
            <v/>
          </cell>
          <cell r="H460" t="str">
            <v/>
          </cell>
          <cell r="J460" t="str">
            <v/>
          </cell>
          <cell r="K460" t="str">
            <v/>
          </cell>
          <cell r="L460" t="str">
            <v/>
          </cell>
          <cell r="M460">
            <v>2430</v>
          </cell>
          <cell r="N460" t="str">
            <v/>
          </cell>
          <cell r="Q460">
            <v>1</v>
          </cell>
          <cell r="R460">
            <v>1</v>
          </cell>
          <cell r="S460" t="str">
            <v/>
          </cell>
          <cell r="X460" t="str">
            <v/>
          </cell>
          <cell r="Y460" t="str">
            <v/>
          </cell>
          <cell r="Z460" t="str">
            <v/>
          </cell>
          <cell r="AB460">
            <v>1</v>
          </cell>
          <cell r="AD460" t="str">
            <v/>
          </cell>
          <cell r="AE460" t="str">
            <v/>
          </cell>
          <cell r="AF460" t="str">
            <v/>
          </cell>
          <cell r="AG460">
            <v>1.3881177123820098E-2</v>
          </cell>
          <cell r="AH460">
            <v>2.6666666666666665</v>
          </cell>
          <cell r="AI460" t="str">
            <v/>
          </cell>
          <cell r="AJ460" t="str">
            <v/>
          </cell>
          <cell r="AK460" t="str">
            <v/>
          </cell>
          <cell r="AL460" t="str">
            <v/>
          </cell>
          <cell r="AM460" t="str">
            <v/>
          </cell>
          <cell r="AN460" t="str">
            <v/>
          </cell>
          <cell r="AO460">
            <v>-3470</v>
          </cell>
          <cell r="AQ460" t="str">
            <v/>
          </cell>
          <cell r="AR460" t="str">
            <v/>
          </cell>
          <cell r="AS460" t="str">
            <v/>
          </cell>
          <cell r="AU460" t="str">
            <v/>
          </cell>
          <cell r="AV460" t="str">
            <v/>
          </cell>
          <cell r="AW460" t="str">
            <v/>
          </cell>
          <cell r="AX460" t="str">
            <v/>
          </cell>
          <cell r="AY460" t="str">
            <v/>
          </cell>
          <cell r="AZ460" t="str">
            <v/>
          </cell>
          <cell r="BA460" t="str">
            <v/>
          </cell>
          <cell r="BB460" t="str">
            <v/>
          </cell>
          <cell r="BC460" t="str">
            <v/>
          </cell>
          <cell r="BD460" t="str">
            <v/>
          </cell>
          <cell r="BE460" t="str">
            <v/>
          </cell>
          <cell r="BF460" t="str">
            <v/>
          </cell>
          <cell r="BG460" t="str">
            <v/>
          </cell>
          <cell r="BH460" t="str">
            <v/>
          </cell>
          <cell r="BI460" t="str">
            <v/>
          </cell>
          <cell r="BJ460" t="str">
            <v/>
          </cell>
        </row>
        <row r="461">
          <cell r="A461" t="str">
            <v>RNA</v>
          </cell>
          <cell r="B461" t="str">
            <v>Q27</v>
          </cell>
          <cell r="C461" t="str">
            <v/>
          </cell>
          <cell r="D461" t="str">
            <v/>
          </cell>
          <cell r="E461">
            <v>0.96491032638966245</v>
          </cell>
          <cell r="F461" t="str">
            <v/>
          </cell>
          <cell r="G461" t="str">
            <v/>
          </cell>
          <cell r="H461" t="str">
            <v/>
          </cell>
          <cell r="J461" t="str">
            <v/>
          </cell>
          <cell r="K461" t="str">
            <v/>
          </cell>
          <cell r="L461" t="str">
            <v/>
          </cell>
          <cell r="M461">
            <v>4308</v>
          </cell>
          <cell r="N461" t="str">
            <v/>
          </cell>
          <cell r="Q461">
            <v>1</v>
          </cell>
          <cell r="R461">
            <v>1</v>
          </cell>
          <cell r="S461" t="str">
            <v/>
          </cell>
          <cell r="X461" t="str">
            <v/>
          </cell>
          <cell r="Y461" t="str">
            <v/>
          </cell>
          <cell r="Z461" t="str">
            <v/>
          </cell>
          <cell r="AB461">
            <v>0.99530516431924887</v>
          </cell>
          <cell r="AD461" t="str">
            <v/>
          </cell>
          <cell r="AE461" t="str">
            <v/>
          </cell>
          <cell r="AF461" t="str">
            <v/>
          </cell>
          <cell r="AG461">
            <v>2.2682721926631191E-2</v>
          </cell>
          <cell r="AH461">
            <v>4.666666666666667</v>
          </cell>
          <cell r="AI461" t="str">
            <v/>
          </cell>
          <cell r="AJ461" t="str">
            <v/>
          </cell>
          <cell r="AK461" t="str">
            <v/>
          </cell>
          <cell r="AL461" t="str">
            <v/>
          </cell>
          <cell r="AM461" t="str">
            <v/>
          </cell>
          <cell r="AN461" t="str">
            <v/>
          </cell>
          <cell r="AO461">
            <v>1753</v>
          </cell>
          <cell r="AQ461" t="str">
            <v/>
          </cell>
          <cell r="AR461" t="str">
            <v/>
          </cell>
          <cell r="AS461" t="str">
            <v/>
          </cell>
          <cell r="AU461" t="str">
            <v/>
          </cell>
          <cell r="AV461" t="str">
            <v/>
          </cell>
          <cell r="AW461" t="str">
            <v/>
          </cell>
          <cell r="AX461" t="str">
            <v/>
          </cell>
          <cell r="AY461" t="str">
            <v/>
          </cell>
          <cell r="AZ461" t="str">
            <v/>
          </cell>
          <cell r="BA461" t="str">
            <v/>
          </cell>
          <cell r="BB461" t="str">
            <v/>
          </cell>
          <cell r="BC461" t="str">
            <v/>
          </cell>
          <cell r="BD461" t="str">
            <v/>
          </cell>
          <cell r="BE461" t="str">
            <v/>
          </cell>
          <cell r="BF461" t="str">
            <v/>
          </cell>
          <cell r="BG461" t="str">
            <v/>
          </cell>
          <cell r="BH461" t="str">
            <v/>
          </cell>
          <cell r="BI461" t="str">
            <v/>
          </cell>
          <cell r="BJ461" t="str">
            <v/>
          </cell>
        </row>
        <row r="462">
          <cell r="A462" t="str">
            <v>RNH</v>
          </cell>
          <cell r="B462" t="str">
            <v>Q06</v>
          </cell>
          <cell r="C462" t="str">
            <v/>
          </cell>
          <cell r="D462" t="str">
            <v/>
          </cell>
          <cell r="E462">
            <v>0.96481566467798685</v>
          </cell>
          <cell r="F462" t="str">
            <v/>
          </cell>
          <cell r="G462" t="str">
            <v/>
          </cell>
          <cell r="H462" t="str">
            <v/>
          </cell>
          <cell r="J462" t="str">
            <v/>
          </cell>
          <cell r="K462" t="str">
            <v/>
          </cell>
          <cell r="L462" t="str">
            <v/>
          </cell>
          <cell r="M462">
            <v>1300</v>
          </cell>
          <cell r="N462" t="str">
            <v/>
          </cell>
          <cell r="Q462">
            <v>0.997907949790795</v>
          </cell>
          <cell r="R462">
            <v>0.99946149703823373</v>
          </cell>
          <cell r="S462" t="str">
            <v/>
          </cell>
          <cell r="X462" t="str">
            <v/>
          </cell>
          <cell r="Y462" t="str">
            <v/>
          </cell>
          <cell r="Z462" t="str">
            <v/>
          </cell>
          <cell r="AB462">
            <v>1</v>
          </cell>
          <cell r="AD462" t="str">
            <v/>
          </cell>
          <cell r="AE462" t="str">
            <v/>
          </cell>
          <cell r="AF462" t="str">
            <v/>
          </cell>
          <cell r="AG462">
            <v>2.8702640642939152E-3</v>
          </cell>
          <cell r="AH462">
            <v>1.3333333333333333</v>
          </cell>
          <cell r="AI462" t="str">
            <v/>
          </cell>
          <cell r="AJ462" t="str">
            <v/>
          </cell>
          <cell r="AK462" t="str">
            <v/>
          </cell>
          <cell r="AL462" t="str">
            <v/>
          </cell>
          <cell r="AM462" t="str">
            <v/>
          </cell>
          <cell r="AN462" t="str">
            <v/>
          </cell>
          <cell r="AO462">
            <v>13</v>
          </cell>
          <cell r="AQ462" t="str">
            <v/>
          </cell>
          <cell r="AR462" t="str">
            <v/>
          </cell>
          <cell r="AS462" t="str">
            <v/>
          </cell>
          <cell r="AU462" t="str">
            <v/>
          </cell>
          <cell r="AV462" t="str">
            <v/>
          </cell>
          <cell r="AW462" t="str">
            <v/>
          </cell>
          <cell r="AX462" t="str">
            <v/>
          </cell>
          <cell r="AY462" t="str">
            <v/>
          </cell>
          <cell r="AZ462" t="str">
            <v/>
          </cell>
          <cell r="BA462" t="str">
            <v/>
          </cell>
          <cell r="BB462" t="str">
            <v/>
          </cell>
          <cell r="BC462" t="str">
            <v/>
          </cell>
          <cell r="BD462" t="str">
            <v/>
          </cell>
          <cell r="BE462" t="str">
            <v/>
          </cell>
          <cell r="BF462" t="str">
            <v/>
          </cell>
          <cell r="BG462" t="str">
            <v/>
          </cell>
          <cell r="BH462" t="str">
            <v/>
          </cell>
          <cell r="BI462" t="str">
            <v/>
          </cell>
          <cell r="BJ462" t="str">
            <v/>
          </cell>
        </row>
        <row r="463">
          <cell r="A463" t="str">
            <v>RNJ</v>
          </cell>
          <cell r="B463" t="str">
            <v>Q06</v>
          </cell>
          <cell r="C463" t="str">
            <v/>
          </cell>
          <cell r="D463" t="str">
            <v/>
          </cell>
          <cell r="E463">
            <v>0.98075812969020593</v>
          </cell>
          <cell r="F463" t="str">
            <v/>
          </cell>
          <cell r="G463" t="str">
            <v/>
          </cell>
          <cell r="H463" t="str">
            <v/>
          </cell>
          <cell r="J463" t="str">
            <v/>
          </cell>
          <cell r="K463" t="str">
            <v/>
          </cell>
          <cell r="L463" t="str">
            <v/>
          </cell>
          <cell r="M463">
            <v>7312</v>
          </cell>
          <cell r="N463" t="str">
            <v/>
          </cell>
          <cell r="Q463">
            <v>1</v>
          </cell>
          <cell r="R463">
            <v>1</v>
          </cell>
          <cell r="S463" t="str">
            <v/>
          </cell>
          <cell r="X463" t="str">
            <v/>
          </cell>
          <cell r="Y463" t="str">
            <v/>
          </cell>
          <cell r="Z463" t="str">
            <v/>
          </cell>
          <cell r="AB463">
            <v>1</v>
          </cell>
          <cell r="AD463" t="str">
            <v/>
          </cell>
          <cell r="AE463" t="str">
            <v/>
          </cell>
          <cell r="AF463" t="str">
            <v/>
          </cell>
          <cell r="AG463">
            <v>1.3120229007633589E-2</v>
          </cell>
          <cell r="AH463">
            <v>7</v>
          </cell>
          <cell r="AI463" t="str">
            <v/>
          </cell>
          <cell r="AJ463" t="str">
            <v/>
          </cell>
          <cell r="AK463" t="str">
            <v/>
          </cell>
          <cell r="AL463" t="str">
            <v/>
          </cell>
          <cell r="AM463" t="str">
            <v/>
          </cell>
          <cell r="AN463" t="str">
            <v/>
          </cell>
          <cell r="AO463">
            <v>3414</v>
          </cell>
          <cell r="AQ463" t="str">
            <v/>
          </cell>
          <cell r="AR463" t="str">
            <v/>
          </cell>
          <cell r="AS463" t="str">
            <v/>
          </cell>
          <cell r="AU463" t="str">
            <v/>
          </cell>
          <cell r="AV463" t="str">
            <v/>
          </cell>
          <cell r="AW463" t="str">
            <v/>
          </cell>
          <cell r="AX463" t="str">
            <v/>
          </cell>
          <cell r="AY463" t="str">
            <v/>
          </cell>
          <cell r="AZ463" t="str">
            <v/>
          </cell>
          <cell r="BA463" t="str">
            <v/>
          </cell>
          <cell r="BB463" t="str">
            <v/>
          </cell>
          <cell r="BC463" t="str">
            <v/>
          </cell>
          <cell r="BD463" t="str">
            <v/>
          </cell>
          <cell r="BE463" t="str">
            <v/>
          </cell>
          <cell r="BF463" t="str">
            <v/>
          </cell>
          <cell r="BG463" t="str">
            <v/>
          </cell>
          <cell r="BH463" t="str">
            <v/>
          </cell>
          <cell r="BI463" t="str">
            <v/>
          </cell>
          <cell r="BJ463" t="str">
            <v/>
          </cell>
        </row>
        <row r="464">
          <cell r="A464" t="str">
            <v>RNK</v>
          </cell>
          <cell r="B464" t="str">
            <v>Q05</v>
          </cell>
          <cell r="C464" t="str">
            <v/>
          </cell>
          <cell r="D464" t="str">
            <v/>
          </cell>
          <cell r="E464" t="str">
            <v/>
          </cell>
          <cell r="F464" t="str">
            <v/>
          </cell>
          <cell r="G464" t="str">
            <v/>
          </cell>
          <cell r="H464" t="str">
            <v/>
          </cell>
          <cell r="J464" t="str">
            <v/>
          </cell>
          <cell r="K464" t="str">
            <v/>
          </cell>
          <cell r="L464" t="str">
            <v/>
          </cell>
          <cell r="M464" t="str">
            <v/>
          </cell>
          <cell r="N464" t="str">
            <v/>
          </cell>
          <cell r="Q464" t="str">
            <v/>
          </cell>
          <cell r="R464">
            <v>1</v>
          </cell>
          <cell r="S464" t="str">
            <v/>
          </cell>
          <cell r="X464" t="str">
            <v/>
          </cell>
          <cell r="Y464" t="str">
            <v/>
          </cell>
          <cell r="Z464" t="str">
            <v/>
          </cell>
          <cell r="AB464" t="str">
            <v/>
          </cell>
          <cell r="AD464" t="str">
            <v/>
          </cell>
          <cell r="AE464" t="str">
            <v/>
          </cell>
          <cell r="AF464" t="str">
            <v/>
          </cell>
          <cell r="AG464" t="str">
            <v/>
          </cell>
          <cell r="AH464" t="str">
            <v/>
          </cell>
          <cell r="AI464" t="str">
            <v/>
          </cell>
          <cell r="AJ464" t="str">
            <v/>
          </cell>
          <cell r="AK464" t="str">
            <v/>
          </cell>
          <cell r="AL464" t="str">
            <v/>
          </cell>
          <cell r="AM464" t="str">
            <v/>
          </cell>
          <cell r="AN464" t="str">
            <v/>
          </cell>
          <cell r="AO464">
            <v>373</v>
          </cell>
          <cell r="AQ464" t="str">
            <v/>
          </cell>
          <cell r="AR464" t="str">
            <v/>
          </cell>
          <cell r="AS464" t="str">
            <v/>
          </cell>
          <cell r="AU464" t="str">
            <v/>
          </cell>
          <cell r="AV464" t="str">
            <v/>
          </cell>
          <cell r="AW464" t="str">
            <v/>
          </cell>
          <cell r="AX464" t="str">
            <v/>
          </cell>
          <cell r="AY464" t="str">
            <v/>
          </cell>
          <cell r="AZ464" t="str">
            <v/>
          </cell>
          <cell r="BA464" t="str">
            <v/>
          </cell>
          <cell r="BB464" t="str">
            <v/>
          </cell>
          <cell r="BC464" t="str">
            <v/>
          </cell>
          <cell r="BD464" t="str">
            <v/>
          </cell>
          <cell r="BE464" t="str">
            <v/>
          </cell>
          <cell r="BF464" t="str">
            <v/>
          </cell>
          <cell r="BG464" t="str">
            <v/>
          </cell>
          <cell r="BH464" t="str">
            <v/>
          </cell>
          <cell r="BI464" t="str">
            <v/>
          </cell>
          <cell r="BJ464" t="str">
            <v/>
          </cell>
        </row>
        <row r="465">
          <cell r="A465" t="str">
            <v>RNL</v>
          </cell>
          <cell r="B465" t="str">
            <v>Q13</v>
          </cell>
          <cell r="C465" t="str">
            <v/>
          </cell>
          <cell r="D465" t="str">
            <v/>
          </cell>
          <cell r="E465">
            <v>0.96507494977592334</v>
          </cell>
          <cell r="F465" t="str">
            <v/>
          </cell>
          <cell r="G465" t="str">
            <v/>
          </cell>
          <cell r="H465" t="str">
            <v/>
          </cell>
          <cell r="J465" t="str">
            <v/>
          </cell>
          <cell r="K465" t="str">
            <v/>
          </cell>
          <cell r="L465" t="str">
            <v/>
          </cell>
          <cell r="M465">
            <v>4780</v>
          </cell>
          <cell r="N465" t="str">
            <v/>
          </cell>
          <cell r="Q465">
            <v>1</v>
          </cell>
          <cell r="R465">
            <v>0.99017637865594998</v>
          </cell>
          <cell r="S465" t="str">
            <v/>
          </cell>
          <cell r="X465" t="str">
            <v/>
          </cell>
          <cell r="Y465" t="str">
            <v/>
          </cell>
          <cell r="Z465" t="str">
            <v/>
          </cell>
          <cell r="AB465">
            <v>0.93577981651376152</v>
          </cell>
          <cell r="AD465" t="str">
            <v/>
          </cell>
          <cell r="AE465" t="str">
            <v/>
          </cell>
          <cell r="AF465" t="str">
            <v/>
          </cell>
          <cell r="AG465">
            <v>2.6498840675720438E-3</v>
          </cell>
          <cell r="AH465">
            <v>2</v>
          </cell>
          <cell r="AI465" t="str">
            <v/>
          </cell>
          <cell r="AJ465" t="str">
            <v/>
          </cell>
          <cell r="AK465" t="str">
            <v/>
          </cell>
          <cell r="AL465" t="str">
            <v/>
          </cell>
          <cell r="AM465" t="str">
            <v/>
          </cell>
          <cell r="AN465" t="str">
            <v/>
          </cell>
          <cell r="AO465">
            <v>56</v>
          </cell>
          <cell r="AQ465" t="str">
            <v/>
          </cell>
          <cell r="AR465" t="str">
            <v/>
          </cell>
          <cell r="AS465" t="str">
            <v/>
          </cell>
          <cell r="AU465" t="str">
            <v/>
          </cell>
          <cell r="AV465" t="str">
            <v/>
          </cell>
          <cell r="AW465" t="str">
            <v/>
          </cell>
          <cell r="AX465" t="str">
            <v/>
          </cell>
          <cell r="AY465" t="str">
            <v/>
          </cell>
          <cell r="AZ465" t="str">
            <v/>
          </cell>
          <cell r="BA465" t="str">
            <v/>
          </cell>
          <cell r="BB465" t="str">
            <v/>
          </cell>
          <cell r="BC465" t="str">
            <v/>
          </cell>
          <cell r="BD465" t="str">
            <v/>
          </cell>
          <cell r="BE465" t="str">
            <v/>
          </cell>
          <cell r="BF465" t="str">
            <v/>
          </cell>
          <cell r="BG465" t="str">
            <v/>
          </cell>
          <cell r="BH465" t="str">
            <v/>
          </cell>
          <cell r="BI465" t="str">
            <v/>
          </cell>
          <cell r="BJ465" t="str">
            <v/>
          </cell>
        </row>
        <row r="466">
          <cell r="A466" t="str">
            <v>RNN</v>
          </cell>
          <cell r="B466" t="str">
            <v>Q13</v>
          </cell>
          <cell r="C466" t="str">
            <v/>
          </cell>
          <cell r="D466" t="str">
            <v/>
          </cell>
          <cell r="E466" t="str">
            <v/>
          </cell>
          <cell r="F466" t="str">
            <v/>
          </cell>
          <cell r="G466" t="str">
            <v/>
          </cell>
          <cell r="H466" t="str">
            <v/>
          </cell>
          <cell r="J466" t="str">
            <v/>
          </cell>
          <cell r="K466" t="str">
            <v/>
          </cell>
          <cell r="L466" t="str">
            <v/>
          </cell>
          <cell r="M466" t="str">
            <v/>
          </cell>
          <cell r="N466" t="str">
            <v/>
          </cell>
          <cell r="Q466" t="str">
            <v/>
          </cell>
          <cell r="R466">
            <v>1</v>
          </cell>
          <cell r="S466" t="str">
            <v/>
          </cell>
          <cell r="X466" t="str">
            <v/>
          </cell>
          <cell r="Y466" t="str">
            <v/>
          </cell>
          <cell r="Z466" t="str">
            <v/>
          </cell>
          <cell r="AB466" t="str">
            <v/>
          </cell>
          <cell r="AD466" t="str">
            <v/>
          </cell>
          <cell r="AE466" t="str">
            <v/>
          </cell>
          <cell r="AF466" t="str">
            <v/>
          </cell>
          <cell r="AG466">
            <v>0</v>
          </cell>
          <cell r="AH466" t="str">
            <v/>
          </cell>
          <cell r="AI466" t="str">
            <v/>
          </cell>
          <cell r="AJ466" t="str">
            <v/>
          </cell>
          <cell r="AK466" t="str">
            <v/>
          </cell>
          <cell r="AL466" t="str">
            <v/>
          </cell>
          <cell r="AM466" t="str">
            <v/>
          </cell>
          <cell r="AN466" t="str">
            <v/>
          </cell>
          <cell r="AO466">
            <v>69</v>
          </cell>
          <cell r="AQ466" t="str">
            <v/>
          </cell>
          <cell r="AR466" t="str">
            <v/>
          </cell>
          <cell r="AS466" t="str">
            <v/>
          </cell>
          <cell r="AU466" t="str">
            <v/>
          </cell>
          <cell r="AV466" t="str">
            <v/>
          </cell>
          <cell r="AW466" t="str">
            <v/>
          </cell>
          <cell r="AX466" t="str">
            <v/>
          </cell>
          <cell r="AY466" t="str">
            <v/>
          </cell>
          <cell r="AZ466" t="str">
            <v/>
          </cell>
          <cell r="BA466" t="str">
            <v/>
          </cell>
          <cell r="BB466" t="str">
            <v/>
          </cell>
          <cell r="BC466" t="str">
            <v/>
          </cell>
          <cell r="BD466" t="str">
            <v/>
          </cell>
          <cell r="BE466" t="str">
            <v/>
          </cell>
          <cell r="BF466" t="str">
            <v/>
          </cell>
          <cell r="BG466" t="str">
            <v/>
          </cell>
          <cell r="BH466" t="str">
            <v/>
          </cell>
          <cell r="BI466" t="str">
            <v/>
          </cell>
          <cell r="BJ466" t="str">
            <v/>
          </cell>
        </row>
        <row r="467">
          <cell r="A467" t="str">
            <v>RNP</v>
          </cell>
          <cell r="B467" t="str">
            <v>Q09</v>
          </cell>
          <cell r="C467" t="str">
            <v/>
          </cell>
          <cell r="D467" t="str">
            <v/>
          </cell>
          <cell r="E467" t="str">
            <v/>
          </cell>
          <cell r="J467" t="str">
            <v/>
          </cell>
          <cell r="K467" t="str">
            <v/>
          </cell>
          <cell r="L467" t="str">
            <v/>
          </cell>
          <cell r="M467">
            <v>4</v>
          </cell>
          <cell r="Q467">
            <v>1</v>
          </cell>
          <cell r="R467">
            <v>1</v>
          </cell>
          <cell r="X467" t="str">
            <v/>
          </cell>
          <cell r="Y467" t="str">
            <v/>
          </cell>
          <cell r="Z467" t="str">
            <v/>
          </cell>
          <cell r="AB467" t="str">
            <v/>
          </cell>
          <cell r="AD467" t="str">
            <v/>
          </cell>
          <cell r="AE467" t="str">
            <v/>
          </cell>
          <cell r="AF467" t="str">
            <v/>
          </cell>
          <cell r="AG467">
            <v>0</v>
          </cell>
          <cell r="AH467" t="str">
            <v/>
          </cell>
          <cell r="AI467" t="str">
            <v/>
          </cell>
          <cell r="AJ467" t="str">
            <v/>
          </cell>
          <cell r="AK467" t="str">
            <v/>
          </cell>
          <cell r="AL467" t="str">
            <v/>
          </cell>
          <cell r="AM467" t="str">
            <v/>
          </cell>
          <cell r="AN467" t="str">
            <v/>
          </cell>
          <cell r="AO467">
            <v>527</v>
          </cell>
          <cell r="AS467" t="str">
            <v/>
          </cell>
          <cell r="BB467" t="str">
            <v/>
          </cell>
          <cell r="BC467" t="str">
            <v/>
          </cell>
          <cell r="BD467" t="str">
            <v/>
          </cell>
          <cell r="BE467" t="str">
            <v/>
          </cell>
          <cell r="BF467" t="str">
            <v/>
          </cell>
          <cell r="BG467" t="str">
            <v/>
          </cell>
          <cell r="BH467" t="str">
            <v/>
          </cell>
          <cell r="BI467" t="str">
            <v/>
          </cell>
          <cell r="BJ467" t="str">
            <v/>
          </cell>
        </row>
        <row r="468">
          <cell r="A468" t="str">
            <v>RNQ</v>
          </cell>
          <cell r="B468" t="str">
            <v>Q25</v>
          </cell>
          <cell r="C468" t="str">
            <v/>
          </cell>
          <cell r="D468" t="str">
            <v/>
          </cell>
          <cell r="E468">
            <v>0.99028594883020937</v>
          </cell>
          <cell r="F468" t="str">
            <v/>
          </cell>
          <cell r="G468" t="str">
            <v/>
          </cell>
          <cell r="H468" t="str">
            <v/>
          </cell>
          <cell r="J468" t="str">
            <v/>
          </cell>
          <cell r="K468" t="str">
            <v/>
          </cell>
          <cell r="L468" t="str">
            <v/>
          </cell>
          <cell r="M468">
            <v>4967</v>
          </cell>
          <cell r="N468" t="str">
            <v/>
          </cell>
          <cell r="Q468">
            <v>1</v>
          </cell>
          <cell r="R468">
            <v>0.90054995417048578</v>
          </cell>
          <cell r="S468" t="str">
            <v/>
          </cell>
          <cell r="X468" t="str">
            <v/>
          </cell>
          <cell r="Y468" t="str">
            <v/>
          </cell>
          <cell r="Z468" t="str">
            <v/>
          </cell>
          <cell r="AB468">
            <v>0.96137339055793991</v>
          </cell>
          <cell r="AD468" t="str">
            <v/>
          </cell>
          <cell r="AE468" t="str">
            <v/>
          </cell>
          <cell r="AF468" t="str">
            <v/>
          </cell>
          <cell r="AG468">
            <v>1.4550264550264549E-2</v>
          </cell>
          <cell r="AH468">
            <v>1.6666666666666667</v>
          </cell>
          <cell r="AI468" t="str">
            <v/>
          </cell>
          <cell r="AJ468" t="str">
            <v/>
          </cell>
          <cell r="AK468" t="str">
            <v/>
          </cell>
          <cell r="AL468" t="str">
            <v/>
          </cell>
          <cell r="AM468" t="str">
            <v/>
          </cell>
          <cell r="AN468" t="str">
            <v/>
          </cell>
          <cell r="AO468">
            <v>40</v>
          </cell>
          <cell r="AQ468" t="str">
            <v/>
          </cell>
          <cell r="AR468" t="str">
            <v/>
          </cell>
          <cell r="AS468" t="str">
            <v/>
          </cell>
          <cell r="AU468" t="str">
            <v/>
          </cell>
          <cell r="AV468" t="str">
            <v/>
          </cell>
          <cell r="AW468" t="str">
            <v/>
          </cell>
          <cell r="AX468" t="str">
            <v/>
          </cell>
          <cell r="AY468" t="str">
            <v/>
          </cell>
          <cell r="AZ468" t="str">
            <v/>
          </cell>
          <cell r="BA468" t="str">
            <v/>
          </cell>
          <cell r="BB468" t="str">
            <v/>
          </cell>
          <cell r="BC468" t="str">
            <v/>
          </cell>
          <cell r="BD468" t="str">
            <v/>
          </cell>
          <cell r="BE468" t="str">
            <v/>
          </cell>
          <cell r="BF468" t="str">
            <v/>
          </cell>
          <cell r="BG468" t="str">
            <v/>
          </cell>
          <cell r="BH468" t="str">
            <v/>
          </cell>
          <cell r="BI468" t="str">
            <v/>
          </cell>
          <cell r="BJ468" t="str">
            <v/>
          </cell>
        </row>
        <row r="469">
          <cell r="A469" t="str">
            <v>RNS</v>
          </cell>
          <cell r="B469" t="str">
            <v>Q25</v>
          </cell>
          <cell r="C469" t="str">
            <v/>
          </cell>
          <cell r="D469" t="str">
            <v/>
          </cell>
          <cell r="E469">
            <v>0.98067373506911826</v>
          </cell>
          <cell r="F469" t="str">
            <v/>
          </cell>
          <cell r="G469" t="str">
            <v/>
          </cell>
          <cell r="H469" t="str">
            <v/>
          </cell>
          <cell r="J469" t="str">
            <v/>
          </cell>
          <cell r="K469" t="str">
            <v/>
          </cell>
          <cell r="L469" t="str">
            <v/>
          </cell>
          <cell r="M469">
            <v>5451</v>
          </cell>
          <cell r="N469" t="str">
            <v/>
          </cell>
          <cell r="Q469">
            <v>1</v>
          </cell>
          <cell r="R469">
            <v>1</v>
          </cell>
          <cell r="S469" t="str">
            <v/>
          </cell>
          <cell r="X469" t="str">
            <v/>
          </cell>
          <cell r="Y469" t="str">
            <v/>
          </cell>
          <cell r="Z469" t="str">
            <v/>
          </cell>
          <cell r="AB469">
            <v>1</v>
          </cell>
          <cell r="AD469" t="str">
            <v/>
          </cell>
          <cell r="AE469" t="str">
            <v/>
          </cell>
          <cell r="AF469" t="str">
            <v/>
          </cell>
          <cell r="AG469">
            <v>1.2406015037593985E-2</v>
          </cell>
          <cell r="AH469">
            <v>2.6666666666666665</v>
          </cell>
          <cell r="AI469" t="str">
            <v/>
          </cell>
          <cell r="AJ469" t="str">
            <v/>
          </cell>
          <cell r="AK469" t="str">
            <v/>
          </cell>
          <cell r="AL469" t="str">
            <v/>
          </cell>
          <cell r="AM469" t="str">
            <v/>
          </cell>
          <cell r="AN469" t="str">
            <v/>
          </cell>
          <cell r="AO469">
            <v>-2907</v>
          </cell>
          <cell r="AQ469" t="str">
            <v/>
          </cell>
          <cell r="AR469" t="str">
            <v/>
          </cell>
          <cell r="AS469" t="str">
            <v/>
          </cell>
          <cell r="AU469" t="str">
            <v/>
          </cell>
          <cell r="AV469" t="str">
            <v/>
          </cell>
          <cell r="AW469" t="str">
            <v/>
          </cell>
          <cell r="AX469" t="str">
            <v/>
          </cell>
          <cell r="AY469" t="str">
            <v/>
          </cell>
          <cell r="AZ469" t="str">
            <v/>
          </cell>
          <cell r="BA469" t="str">
            <v/>
          </cell>
          <cell r="BB469" t="str">
            <v/>
          </cell>
          <cell r="BC469" t="str">
            <v/>
          </cell>
          <cell r="BD469" t="str">
            <v/>
          </cell>
          <cell r="BE469" t="str">
            <v/>
          </cell>
          <cell r="BF469" t="str">
            <v/>
          </cell>
          <cell r="BG469" t="str">
            <v/>
          </cell>
          <cell r="BH469" t="str">
            <v/>
          </cell>
          <cell r="BI469" t="str">
            <v/>
          </cell>
          <cell r="BJ469" t="str">
            <v/>
          </cell>
        </row>
        <row r="470">
          <cell r="A470" t="str">
            <v>RNU</v>
          </cell>
          <cell r="B470" t="str">
            <v>Q16</v>
          </cell>
          <cell r="C470" t="str">
            <v/>
          </cell>
          <cell r="D470" t="str">
            <v/>
          </cell>
          <cell r="E470" t="str">
            <v/>
          </cell>
          <cell r="F470" t="str">
            <v/>
          </cell>
          <cell r="G470" t="str">
            <v/>
          </cell>
          <cell r="H470" t="str">
            <v/>
          </cell>
          <cell r="J470" t="str">
            <v/>
          </cell>
          <cell r="K470" t="str">
            <v/>
          </cell>
          <cell r="L470" t="str">
            <v/>
          </cell>
          <cell r="M470" t="str">
            <v/>
          </cell>
          <cell r="N470" t="str">
            <v/>
          </cell>
          <cell r="Q470" t="str">
            <v/>
          </cell>
          <cell r="R470">
            <v>1</v>
          </cell>
          <cell r="S470" t="str">
            <v/>
          </cell>
          <cell r="X470" t="str">
            <v/>
          </cell>
          <cell r="Y470" t="str">
            <v/>
          </cell>
          <cell r="Z470" t="str">
            <v/>
          </cell>
          <cell r="AB470" t="str">
            <v/>
          </cell>
          <cell r="AD470" t="str">
            <v/>
          </cell>
          <cell r="AE470" t="str">
            <v/>
          </cell>
          <cell r="AF470" t="str">
            <v/>
          </cell>
          <cell r="AG470">
            <v>0</v>
          </cell>
          <cell r="AH470" t="str">
            <v/>
          </cell>
          <cell r="AI470" t="str">
            <v/>
          </cell>
          <cell r="AJ470" t="str">
            <v/>
          </cell>
          <cell r="AK470" t="str">
            <v/>
          </cell>
          <cell r="AL470" t="str">
            <v/>
          </cell>
          <cell r="AM470" t="str">
            <v/>
          </cell>
          <cell r="AN470" t="str">
            <v/>
          </cell>
          <cell r="AO470">
            <v>3</v>
          </cell>
          <cell r="AQ470" t="str">
            <v/>
          </cell>
          <cell r="AR470" t="str">
            <v/>
          </cell>
          <cell r="AS470" t="str">
            <v/>
          </cell>
          <cell r="AU470" t="str">
            <v/>
          </cell>
          <cell r="AV470" t="str">
            <v/>
          </cell>
          <cell r="AW470" t="str">
            <v/>
          </cell>
          <cell r="AX470" t="str">
            <v/>
          </cell>
          <cell r="AY470" t="str">
            <v/>
          </cell>
          <cell r="AZ470" t="str">
            <v/>
          </cell>
          <cell r="BA470" t="str">
            <v/>
          </cell>
          <cell r="BB470" t="str">
            <v/>
          </cell>
          <cell r="BC470" t="str">
            <v/>
          </cell>
          <cell r="BD470" t="str">
            <v/>
          </cell>
          <cell r="BE470" t="str">
            <v/>
          </cell>
          <cell r="BF470" t="str">
            <v/>
          </cell>
          <cell r="BG470" t="str">
            <v/>
          </cell>
          <cell r="BH470" t="str">
            <v/>
          </cell>
          <cell r="BI470" t="str">
            <v/>
          </cell>
          <cell r="BJ470" t="str">
            <v/>
          </cell>
        </row>
        <row r="471">
          <cell r="A471" t="str">
            <v>RNV</v>
          </cell>
          <cell r="B471" t="str">
            <v>Q16</v>
          </cell>
          <cell r="C471" t="str">
            <v/>
          </cell>
          <cell r="D471" t="str">
            <v/>
          </cell>
          <cell r="E471" t="str">
            <v/>
          </cell>
          <cell r="J471" t="str">
            <v/>
          </cell>
          <cell r="K471" t="str">
            <v/>
          </cell>
          <cell r="L471" t="str">
            <v/>
          </cell>
          <cell r="M471" t="str">
            <v/>
          </cell>
          <cell r="Q471" t="str">
            <v/>
          </cell>
          <cell r="R471" t="str">
            <v/>
          </cell>
          <cell r="X471" t="str">
            <v/>
          </cell>
          <cell r="Y471" t="str">
            <v/>
          </cell>
          <cell r="Z471" t="str">
            <v/>
          </cell>
          <cell r="AB471" t="str">
            <v/>
          </cell>
          <cell r="AD471" t="str">
            <v/>
          </cell>
          <cell r="AE471" t="str">
            <v/>
          </cell>
          <cell r="AF471" t="str">
            <v/>
          </cell>
          <cell r="AG471">
            <v>0</v>
          </cell>
          <cell r="AH471" t="str">
            <v/>
          </cell>
          <cell r="AI471" t="str">
            <v/>
          </cell>
          <cell r="AJ471" t="str">
            <v/>
          </cell>
          <cell r="AK471" t="str">
            <v/>
          </cell>
          <cell r="AL471" t="str">
            <v/>
          </cell>
          <cell r="AM471" t="str">
            <v/>
          </cell>
          <cell r="AN471" t="str">
            <v/>
          </cell>
          <cell r="AO471" t="str">
            <v/>
          </cell>
          <cell r="AS471" t="str">
            <v/>
          </cell>
          <cell r="BB471" t="str">
            <v/>
          </cell>
          <cell r="BC471" t="str">
            <v/>
          </cell>
          <cell r="BD471" t="str">
            <v/>
          </cell>
          <cell r="BE471" t="str">
            <v/>
          </cell>
          <cell r="BF471" t="str">
            <v/>
          </cell>
          <cell r="BG471" t="str">
            <v/>
          </cell>
          <cell r="BH471" t="str">
            <v/>
          </cell>
          <cell r="BI471" t="str">
            <v/>
          </cell>
          <cell r="BJ471" t="str">
            <v/>
          </cell>
        </row>
        <row r="472">
          <cell r="A472" t="str">
            <v>RNY</v>
          </cell>
          <cell r="B472" t="str">
            <v>Q16</v>
          </cell>
          <cell r="C472">
            <v>0.83245614035087723</v>
          </cell>
          <cell r="D472">
            <v>0.8777246145667198</v>
          </cell>
          <cell r="E472" t="str">
            <v/>
          </cell>
          <cell r="F472" t="str">
            <v/>
          </cell>
          <cell r="G472" t="str">
            <v/>
          </cell>
          <cell r="H472" t="str">
            <v/>
          </cell>
          <cell r="J472" t="str">
            <v/>
          </cell>
          <cell r="K472" t="str">
            <v/>
          </cell>
          <cell r="L472" t="str">
            <v/>
          </cell>
          <cell r="M472" t="str">
            <v/>
          </cell>
          <cell r="N472" t="str">
            <v/>
          </cell>
          <cell r="Q472" t="str">
            <v/>
          </cell>
          <cell r="R472" t="str">
            <v/>
          </cell>
          <cell r="S472" t="str">
            <v/>
          </cell>
          <cell r="X472" t="str">
            <v/>
          </cell>
          <cell r="Y472" t="str">
            <v/>
          </cell>
          <cell r="Z472" t="str">
            <v/>
          </cell>
          <cell r="AB472" t="str">
            <v/>
          </cell>
          <cell r="AD472" t="str">
            <v/>
          </cell>
          <cell r="AE472" t="str">
            <v/>
          </cell>
          <cell r="AF472" t="str">
            <v/>
          </cell>
          <cell r="AG472" t="str">
            <v/>
          </cell>
          <cell r="AH472" t="str">
            <v/>
          </cell>
          <cell r="AI472" t="str">
            <v/>
          </cell>
          <cell r="AJ472" t="str">
            <v/>
          </cell>
          <cell r="AK472" t="str">
            <v/>
          </cell>
          <cell r="AL472" t="str">
            <v/>
          </cell>
          <cell r="AM472" t="str">
            <v/>
          </cell>
          <cell r="AN472" t="str">
            <v/>
          </cell>
          <cell r="AO472">
            <v>281</v>
          </cell>
          <cell r="AQ472" t="str">
            <v/>
          </cell>
          <cell r="AR472" t="str">
            <v/>
          </cell>
          <cell r="AS472" t="str">
            <v/>
          </cell>
          <cell r="AU472" t="str">
            <v/>
          </cell>
          <cell r="AV472" t="str">
            <v/>
          </cell>
          <cell r="AW472" t="str">
            <v/>
          </cell>
          <cell r="AX472" t="str">
            <v/>
          </cell>
          <cell r="AY472" t="str">
            <v/>
          </cell>
          <cell r="AZ472" t="str">
            <v/>
          </cell>
          <cell r="BA472" t="str">
            <v/>
          </cell>
          <cell r="BB472" t="str">
            <v/>
          </cell>
          <cell r="BC472" t="str">
            <v/>
          </cell>
          <cell r="BD472" t="str">
            <v/>
          </cell>
          <cell r="BE472" t="str">
            <v/>
          </cell>
          <cell r="BF472" t="str">
            <v/>
          </cell>
          <cell r="BG472" t="str">
            <v/>
          </cell>
          <cell r="BH472" t="str">
            <v/>
          </cell>
          <cell r="BI472" t="str">
            <v/>
          </cell>
          <cell r="BJ472" t="str">
            <v/>
          </cell>
        </row>
        <row r="473">
          <cell r="A473" t="str">
            <v>RNZ</v>
          </cell>
          <cell r="B473" t="str">
            <v>Q20</v>
          </cell>
          <cell r="C473" t="str">
            <v/>
          </cell>
          <cell r="D473" t="str">
            <v/>
          </cell>
          <cell r="E473">
            <v>0.97905181918412354</v>
          </cell>
          <cell r="F473" t="str">
            <v/>
          </cell>
          <cell r="G473" t="str">
            <v/>
          </cell>
          <cell r="H473" t="str">
            <v/>
          </cell>
          <cell r="J473" t="str">
            <v/>
          </cell>
          <cell r="K473" t="str">
            <v/>
          </cell>
          <cell r="L473" t="str">
            <v/>
          </cell>
          <cell r="M473">
            <v>4265</v>
          </cell>
          <cell r="N473" t="str">
            <v/>
          </cell>
          <cell r="Q473">
            <v>1</v>
          </cell>
          <cell r="R473">
            <v>1</v>
          </cell>
          <cell r="S473" t="str">
            <v/>
          </cell>
          <cell r="X473" t="str">
            <v/>
          </cell>
          <cell r="Y473" t="str">
            <v/>
          </cell>
          <cell r="Z473" t="str">
            <v/>
          </cell>
          <cell r="AB473">
            <v>0.95541401273885351</v>
          </cell>
          <cell r="AD473" t="str">
            <v/>
          </cell>
          <cell r="AE473" t="str">
            <v/>
          </cell>
          <cell r="AF473" t="str">
            <v/>
          </cell>
          <cell r="AG473">
            <v>5.9221658206429779E-2</v>
          </cell>
          <cell r="AH473">
            <v>2</v>
          </cell>
          <cell r="AI473" t="str">
            <v/>
          </cell>
          <cell r="AJ473" t="str">
            <v/>
          </cell>
          <cell r="AK473" t="str">
            <v/>
          </cell>
          <cell r="AL473" t="str">
            <v/>
          </cell>
          <cell r="AM473" t="str">
            <v/>
          </cell>
          <cell r="AN473" t="str">
            <v/>
          </cell>
          <cell r="AO473">
            <v>0</v>
          </cell>
          <cell r="AQ473" t="str">
            <v/>
          </cell>
          <cell r="AR473" t="str">
            <v/>
          </cell>
          <cell r="AS473" t="str">
            <v/>
          </cell>
          <cell r="AU473" t="str">
            <v/>
          </cell>
          <cell r="AV473" t="str">
            <v/>
          </cell>
          <cell r="AW473" t="str">
            <v/>
          </cell>
          <cell r="AX473" t="str">
            <v/>
          </cell>
          <cell r="AY473" t="str">
            <v/>
          </cell>
          <cell r="AZ473" t="str">
            <v/>
          </cell>
          <cell r="BA473" t="str">
            <v/>
          </cell>
          <cell r="BB473" t="str">
            <v/>
          </cell>
          <cell r="BC473" t="str">
            <v/>
          </cell>
          <cell r="BD473" t="str">
            <v/>
          </cell>
          <cell r="BE473" t="str">
            <v/>
          </cell>
          <cell r="BF473" t="str">
            <v/>
          </cell>
          <cell r="BG473" t="str">
            <v/>
          </cell>
          <cell r="BH473" t="str">
            <v/>
          </cell>
          <cell r="BI473" t="str">
            <v/>
          </cell>
          <cell r="BJ473" t="str">
            <v/>
          </cell>
        </row>
        <row r="474">
          <cell r="A474" t="str">
            <v>RP1</v>
          </cell>
          <cell r="B474" t="str">
            <v>Q25</v>
          </cell>
          <cell r="C474" t="str">
            <v/>
          </cell>
          <cell r="D474" t="str">
            <v/>
          </cell>
          <cell r="E474" t="str">
            <v/>
          </cell>
          <cell r="F474" t="str">
            <v/>
          </cell>
          <cell r="G474" t="str">
            <v/>
          </cell>
          <cell r="H474" t="str">
            <v/>
          </cell>
          <cell r="J474" t="str">
            <v/>
          </cell>
          <cell r="K474" t="str">
            <v/>
          </cell>
          <cell r="L474" t="str">
            <v/>
          </cell>
          <cell r="M474" t="str">
            <v/>
          </cell>
          <cell r="N474" t="str">
            <v/>
          </cell>
          <cell r="Q474" t="str">
            <v/>
          </cell>
          <cell r="R474" t="str">
            <v/>
          </cell>
          <cell r="S474" t="str">
            <v/>
          </cell>
          <cell r="X474" t="str">
            <v/>
          </cell>
          <cell r="Y474" t="str">
            <v/>
          </cell>
          <cell r="Z474" t="str">
            <v/>
          </cell>
          <cell r="AB474" t="str">
            <v/>
          </cell>
          <cell r="AD474" t="str">
            <v/>
          </cell>
          <cell r="AE474" t="str">
            <v/>
          </cell>
          <cell r="AF474" t="str">
            <v/>
          </cell>
          <cell r="AG474">
            <v>0</v>
          </cell>
          <cell r="AH474" t="str">
            <v/>
          </cell>
          <cell r="AI474" t="str">
            <v/>
          </cell>
          <cell r="AJ474" t="str">
            <v/>
          </cell>
          <cell r="AK474" t="str">
            <v/>
          </cell>
          <cell r="AL474" t="str">
            <v/>
          </cell>
          <cell r="AM474" t="str">
            <v/>
          </cell>
          <cell r="AN474" t="str">
            <v/>
          </cell>
          <cell r="AO474">
            <v>28</v>
          </cell>
          <cell r="AQ474" t="str">
            <v/>
          </cell>
          <cell r="AR474" t="str">
            <v/>
          </cell>
          <cell r="AS474" t="str">
            <v/>
          </cell>
          <cell r="AU474" t="str">
            <v/>
          </cell>
          <cell r="AV474" t="str">
            <v/>
          </cell>
          <cell r="AW474" t="str">
            <v/>
          </cell>
          <cell r="AX474" t="str">
            <v/>
          </cell>
          <cell r="AY474" t="str">
            <v/>
          </cell>
          <cell r="AZ474" t="str">
            <v/>
          </cell>
          <cell r="BA474" t="str">
            <v/>
          </cell>
          <cell r="BB474" t="str">
            <v/>
          </cell>
          <cell r="BC474" t="str">
            <v/>
          </cell>
          <cell r="BD474" t="str">
            <v/>
          </cell>
          <cell r="BE474" t="str">
            <v/>
          </cell>
          <cell r="BF474" t="str">
            <v/>
          </cell>
          <cell r="BG474" t="str">
            <v/>
          </cell>
          <cell r="BH474" t="str">
            <v/>
          </cell>
          <cell r="BI474" t="str">
            <v/>
          </cell>
          <cell r="BJ474" t="str">
            <v/>
          </cell>
        </row>
        <row r="475">
          <cell r="A475" t="str">
            <v>RP4</v>
          </cell>
          <cell r="B475" t="str">
            <v>Q05</v>
          </cell>
          <cell r="C475" t="str">
            <v/>
          </cell>
          <cell r="D475" t="str">
            <v/>
          </cell>
          <cell r="E475" t="str">
            <v/>
          </cell>
          <cell r="F475" t="str">
            <v/>
          </cell>
          <cell r="G475" t="str">
            <v/>
          </cell>
          <cell r="H475" t="str">
            <v/>
          </cell>
          <cell r="J475" t="str">
            <v/>
          </cell>
          <cell r="K475" t="str">
            <v/>
          </cell>
          <cell r="L475" t="str">
            <v/>
          </cell>
          <cell r="M475">
            <v>2002</v>
          </cell>
          <cell r="N475" t="str">
            <v/>
          </cell>
          <cell r="Q475">
            <v>1</v>
          </cell>
          <cell r="R475">
            <v>1</v>
          </cell>
          <cell r="S475" t="str">
            <v/>
          </cell>
          <cell r="X475" t="str">
            <v/>
          </cell>
          <cell r="Y475" t="str">
            <v/>
          </cell>
          <cell r="Z475" t="str">
            <v/>
          </cell>
          <cell r="AB475" t="str">
            <v/>
          </cell>
          <cell r="AD475" t="str">
            <v/>
          </cell>
          <cell r="AE475" t="str">
            <v/>
          </cell>
          <cell r="AF475" t="str">
            <v/>
          </cell>
          <cell r="AG475">
            <v>0</v>
          </cell>
          <cell r="AH475">
            <v>0.66666666666666663</v>
          </cell>
          <cell r="AI475" t="str">
            <v/>
          </cell>
          <cell r="AJ475" t="str">
            <v/>
          </cell>
          <cell r="AK475" t="str">
            <v/>
          </cell>
          <cell r="AL475" t="str">
            <v/>
          </cell>
          <cell r="AM475" t="str">
            <v/>
          </cell>
          <cell r="AN475" t="str">
            <v/>
          </cell>
          <cell r="AO475">
            <v>1983</v>
          </cell>
          <cell r="AQ475" t="str">
            <v/>
          </cell>
          <cell r="AR475" t="str">
            <v/>
          </cell>
          <cell r="AS475" t="str">
            <v/>
          </cell>
          <cell r="AU475" t="str">
            <v/>
          </cell>
          <cell r="AV475" t="str">
            <v/>
          </cell>
          <cell r="AW475" t="str">
            <v/>
          </cell>
          <cell r="AX475" t="str">
            <v/>
          </cell>
          <cell r="AY475" t="str">
            <v/>
          </cell>
          <cell r="AZ475" t="str">
            <v/>
          </cell>
          <cell r="BA475" t="str">
            <v/>
          </cell>
          <cell r="BB475" t="str">
            <v/>
          </cell>
          <cell r="BC475" t="str">
            <v/>
          </cell>
          <cell r="BD475" t="str">
            <v/>
          </cell>
          <cell r="BE475" t="str">
            <v/>
          </cell>
          <cell r="BF475" t="str">
            <v/>
          </cell>
          <cell r="BG475" t="str">
            <v/>
          </cell>
          <cell r="BH475" t="str">
            <v/>
          </cell>
          <cell r="BI475" t="str">
            <v/>
          </cell>
          <cell r="BJ475" t="str">
            <v/>
          </cell>
        </row>
        <row r="476">
          <cell r="A476" t="str">
            <v>RP5</v>
          </cell>
          <cell r="B476" t="str">
            <v>Q23</v>
          </cell>
          <cell r="C476" t="str">
            <v/>
          </cell>
          <cell r="D476" t="str">
            <v/>
          </cell>
          <cell r="E476">
            <v>0.9824734982332155</v>
          </cell>
          <cell r="F476" t="str">
            <v/>
          </cell>
          <cell r="G476" t="str">
            <v/>
          </cell>
          <cell r="H476" t="str">
            <v/>
          </cell>
          <cell r="J476" t="str">
            <v/>
          </cell>
          <cell r="K476" t="str">
            <v/>
          </cell>
          <cell r="L476" t="str">
            <v/>
          </cell>
          <cell r="M476">
            <v>4830</v>
          </cell>
          <cell r="N476" t="str">
            <v/>
          </cell>
          <cell r="Q476">
            <v>0.95176848874598075</v>
          </cell>
          <cell r="R476">
            <v>1</v>
          </cell>
          <cell r="S476" t="str">
            <v/>
          </cell>
          <cell r="X476" t="str">
            <v/>
          </cell>
          <cell r="Y476" t="str">
            <v/>
          </cell>
          <cell r="Z476" t="str">
            <v/>
          </cell>
          <cell r="AB476">
            <v>0.97021276595744677</v>
          </cell>
          <cell r="AD476" t="str">
            <v/>
          </cell>
          <cell r="AE476" t="str">
            <v/>
          </cell>
          <cell r="AF476" t="str">
            <v/>
          </cell>
          <cell r="AG476">
            <v>1.9153225806451613E-2</v>
          </cell>
          <cell r="AH476">
            <v>2.3333333333333335</v>
          </cell>
          <cell r="AI476" t="str">
            <v/>
          </cell>
          <cell r="AJ476" t="str">
            <v/>
          </cell>
          <cell r="AK476" t="str">
            <v/>
          </cell>
          <cell r="AL476" t="str">
            <v/>
          </cell>
          <cell r="AM476" t="str">
            <v/>
          </cell>
          <cell r="AN476" t="str">
            <v/>
          </cell>
          <cell r="AO476" t="str">
            <v/>
          </cell>
          <cell r="AQ476" t="str">
            <v/>
          </cell>
          <cell r="AR476" t="str">
            <v/>
          </cell>
          <cell r="AS476" t="str">
            <v/>
          </cell>
          <cell r="AU476" t="str">
            <v/>
          </cell>
          <cell r="AV476" t="str">
            <v/>
          </cell>
          <cell r="AW476" t="str">
            <v/>
          </cell>
          <cell r="AX476" t="str">
            <v/>
          </cell>
          <cell r="AY476" t="str">
            <v/>
          </cell>
          <cell r="AZ476" t="str">
            <v/>
          </cell>
          <cell r="BA476" t="str">
            <v/>
          </cell>
          <cell r="BB476" t="str">
            <v/>
          </cell>
          <cell r="BC476" t="str">
            <v/>
          </cell>
          <cell r="BD476" t="str">
            <v/>
          </cell>
          <cell r="BE476" t="str">
            <v/>
          </cell>
          <cell r="BF476" t="str">
            <v/>
          </cell>
          <cell r="BG476" t="str">
            <v/>
          </cell>
          <cell r="BH476" t="str">
            <v/>
          </cell>
          <cell r="BI476" t="str">
            <v/>
          </cell>
          <cell r="BJ476" t="str">
            <v/>
          </cell>
        </row>
        <row r="477">
          <cell r="A477" t="str">
            <v>RP6</v>
          </cell>
          <cell r="B477" t="str">
            <v>Q05</v>
          </cell>
          <cell r="C477" t="str">
            <v/>
          </cell>
          <cell r="D477" t="str">
            <v/>
          </cell>
          <cell r="E477">
            <v>0.99855312112443162</v>
          </cell>
          <cell r="F477" t="str">
            <v/>
          </cell>
          <cell r="G477" t="str">
            <v/>
          </cell>
          <cell r="H477" t="str">
            <v/>
          </cell>
          <cell r="J477" t="str">
            <v/>
          </cell>
          <cell r="K477" t="str">
            <v/>
          </cell>
          <cell r="L477" t="str">
            <v/>
          </cell>
          <cell r="M477">
            <v>3266</v>
          </cell>
          <cell r="N477" t="str">
            <v/>
          </cell>
          <cell r="Q477">
            <v>1</v>
          </cell>
          <cell r="R477">
            <v>1</v>
          </cell>
          <cell r="S477" t="str">
            <v/>
          </cell>
          <cell r="X477" t="str">
            <v/>
          </cell>
          <cell r="Y477" t="str">
            <v/>
          </cell>
          <cell r="Z477" t="str">
            <v/>
          </cell>
          <cell r="AB477" t="str">
            <v/>
          </cell>
          <cell r="AD477" t="str">
            <v/>
          </cell>
          <cell r="AE477" t="str">
            <v/>
          </cell>
          <cell r="AF477" t="str">
            <v/>
          </cell>
          <cell r="AG477">
            <v>0</v>
          </cell>
          <cell r="AH477">
            <v>0</v>
          </cell>
          <cell r="AI477" t="str">
            <v/>
          </cell>
          <cell r="AJ477" t="str">
            <v/>
          </cell>
          <cell r="AK477" t="str">
            <v/>
          </cell>
          <cell r="AL477" t="str">
            <v/>
          </cell>
          <cell r="AM477" t="str">
            <v/>
          </cell>
          <cell r="AN477" t="str">
            <v/>
          </cell>
          <cell r="AO477" t="str">
            <v/>
          </cell>
          <cell r="AQ477" t="str">
            <v/>
          </cell>
          <cell r="AR477" t="str">
            <v/>
          </cell>
          <cell r="AS477" t="str">
            <v/>
          </cell>
          <cell r="AU477" t="str">
            <v/>
          </cell>
          <cell r="AV477" t="str">
            <v/>
          </cell>
          <cell r="AW477" t="str">
            <v/>
          </cell>
          <cell r="AX477" t="str">
            <v/>
          </cell>
          <cell r="AY477" t="str">
            <v/>
          </cell>
          <cell r="AZ477" t="str">
            <v/>
          </cell>
          <cell r="BA477" t="str">
            <v/>
          </cell>
          <cell r="BB477" t="str">
            <v/>
          </cell>
          <cell r="BC477" t="str">
            <v/>
          </cell>
          <cell r="BD477" t="str">
            <v/>
          </cell>
          <cell r="BE477" t="str">
            <v/>
          </cell>
          <cell r="BF477" t="str">
            <v/>
          </cell>
          <cell r="BG477" t="str">
            <v/>
          </cell>
          <cell r="BH477" t="str">
            <v/>
          </cell>
          <cell r="BI477" t="str">
            <v/>
          </cell>
          <cell r="BJ477" t="str">
            <v/>
          </cell>
        </row>
        <row r="478">
          <cell r="A478" t="str">
            <v>RP7</v>
          </cell>
          <cell r="B478" t="str">
            <v>Q24</v>
          </cell>
          <cell r="C478" t="str">
            <v/>
          </cell>
          <cell r="D478" t="str">
            <v/>
          </cell>
          <cell r="E478" t="str">
            <v/>
          </cell>
          <cell r="F478" t="str">
            <v/>
          </cell>
          <cell r="G478" t="str">
            <v/>
          </cell>
          <cell r="H478" t="str">
            <v/>
          </cell>
          <cell r="J478" t="str">
            <v/>
          </cell>
          <cell r="K478" t="str">
            <v/>
          </cell>
          <cell r="L478" t="str">
            <v/>
          </cell>
          <cell r="M478" t="str">
            <v/>
          </cell>
          <cell r="N478" t="str">
            <v/>
          </cell>
          <cell r="Q478" t="str">
            <v/>
          </cell>
          <cell r="R478">
            <v>1</v>
          </cell>
          <cell r="S478" t="str">
            <v/>
          </cell>
          <cell r="X478" t="str">
            <v/>
          </cell>
          <cell r="Y478" t="str">
            <v/>
          </cell>
          <cell r="Z478" t="str">
            <v/>
          </cell>
          <cell r="AB478" t="str">
            <v/>
          </cell>
          <cell r="AD478" t="str">
            <v/>
          </cell>
          <cell r="AE478" t="str">
            <v/>
          </cell>
          <cell r="AF478" t="str">
            <v/>
          </cell>
          <cell r="AG478">
            <v>0</v>
          </cell>
          <cell r="AH478" t="str">
            <v/>
          </cell>
          <cell r="AI478" t="str">
            <v/>
          </cell>
          <cell r="AJ478" t="str">
            <v/>
          </cell>
          <cell r="AK478" t="str">
            <v/>
          </cell>
          <cell r="AL478" t="str">
            <v/>
          </cell>
          <cell r="AM478" t="str">
            <v/>
          </cell>
          <cell r="AN478" t="str">
            <v/>
          </cell>
          <cell r="AO478">
            <v>3</v>
          </cell>
          <cell r="AQ478" t="str">
            <v/>
          </cell>
          <cell r="AR478" t="str">
            <v/>
          </cell>
          <cell r="AS478" t="str">
            <v/>
          </cell>
          <cell r="AU478" t="str">
            <v/>
          </cell>
          <cell r="AV478" t="str">
            <v/>
          </cell>
          <cell r="AW478" t="str">
            <v/>
          </cell>
          <cell r="AX478" t="str">
            <v/>
          </cell>
          <cell r="AY478" t="str">
            <v/>
          </cell>
          <cell r="AZ478" t="str">
            <v/>
          </cell>
          <cell r="BA478" t="str">
            <v/>
          </cell>
          <cell r="BB478" t="str">
            <v/>
          </cell>
          <cell r="BC478" t="str">
            <v/>
          </cell>
          <cell r="BD478" t="str">
            <v/>
          </cell>
          <cell r="BE478" t="str">
            <v/>
          </cell>
          <cell r="BF478" t="str">
            <v/>
          </cell>
          <cell r="BG478" t="str">
            <v/>
          </cell>
          <cell r="BH478" t="str">
            <v/>
          </cell>
          <cell r="BI478" t="str">
            <v/>
          </cell>
          <cell r="BJ478" t="str">
            <v/>
          </cell>
        </row>
        <row r="479">
          <cell r="A479" t="str">
            <v>RPA</v>
          </cell>
          <cell r="B479" t="str">
            <v>Q18</v>
          </cell>
          <cell r="C479" t="str">
            <v/>
          </cell>
          <cell r="D479" t="str">
            <v/>
          </cell>
          <cell r="E479">
            <v>0.98544002061589997</v>
          </cell>
          <cell r="F479" t="str">
            <v/>
          </cell>
          <cell r="G479" t="str">
            <v/>
          </cell>
          <cell r="H479" t="str">
            <v/>
          </cell>
          <cell r="J479" t="str">
            <v/>
          </cell>
          <cell r="K479" t="str">
            <v/>
          </cell>
          <cell r="L479" t="str">
            <v/>
          </cell>
          <cell r="M479">
            <v>4868</v>
          </cell>
          <cell r="N479" t="str">
            <v/>
          </cell>
          <cell r="Q479">
            <v>1</v>
          </cell>
          <cell r="R479">
            <v>1</v>
          </cell>
          <cell r="S479" t="str">
            <v/>
          </cell>
          <cell r="X479" t="str">
            <v/>
          </cell>
          <cell r="Y479" t="str">
            <v/>
          </cell>
          <cell r="Z479" t="str">
            <v/>
          </cell>
          <cell r="AB479">
            <v>1</v>
          </cell>
          <cell r="AD479" t="str">
            <v/>
          </cell>
          <cell r="AE479" t="str">
            <v/>
          </cell>
          <cell r="AF479" t="str">
            <v/>
          </cell>
          <cell r="AG479">
            <v>3.5974130962004851E-2</v>
          </cell>
          <cell r="AH479">
            <v>3</v>
          </cell>
          <cell r="AI479" t="str">
            <v/>
          </cell>
          <cell r="AJ479" t="str">
            <v/>
          </cell>
          <cell r="AK479" t="str">
            <v/>
          </cell>
          <cell r="AL479" t="str">
            <v/>
          </cell>
          <cell r="AM479" t="str">
            <v/>
          </cell>
          <cell r="AN479" t="str">
            <v/>
          </cell>
          <cell r="AO479">
            <v>210</v>
          </cell>
          <cell r="AQ479" t="str">
            <v/>
          </cell>
          <cell r="AR479" t="str">
            <v/>
          </cell>
          <cell r="AS479" t="str">
            <v/>
          </cell>
          <cell r="AU479" t="str">
            <v/>
          </cell>
          <cell r="AV479" t="str">
            <v/>
          </cell>
          <cell r="AW479" t="str">
            <v/>
          </cell>
          <cell r="AX479" t="str">
            <v/>
          </cell>
          <cell r="AY479" t="str">
            <v/>
          </cell>
          <cell r="AZ479" t="str">
            <v/>
          </cell>
          <cell r="BA479" t="str">
            <v/>
          </cell>
          <cell r="BB479" t="str">
            <v/>
          </cell>
          <cell r="BC479" t="str">
            <v/>
          </cell>
          <cell r="BD479" t="str">
            <v/>
          </cell>
          <cell r="BE479" t="str">
            <v/>
          </cell>
          <cell r="BF479" t="str">
            <v/>
          </cell>
          <cell r="BG479" t="str">
            <v/>
          </cell>
          <cell r="BH479" t="str">
            <v/>
          </cell>
          <cell r="BI479" t="str">
            <v/>
          </cell>
          <cell r="BJ479" t="str">
            <v/>
          </cell>
        </row>
        <row r="480">
          <cell r="A480" t="str">
            <v>RPC</v>
          </cell>
          <cell r="B480" t="str">
            <v>Q19</v>
          </cell>
          <cell r="C480" t="str">
            <v/>
          </cell>
          <cell r="D480" t="str">
            <v/>
          </cell>
          <cell r="E480">
            <v>0.99810246679316883</v>
          </cell>
          <cell r="F480" t="str">
            <v/>
          </cell>
          <cell r="G480" t="str">
            <v/>
          </cell>
          <cell r="H480" t="str">
            <v/>
          </cell>
          <cell r="J480" t="str">
            <v/>
          </cell>
          <cell r="K480" t="str">
            <v/>
          </cell>
          <cell r="L480" t="str">
            <v/>
          </cell>
          <cell r="M480">
            <v>2247</v>
          </cell>
          <cell r="N480" t="str">
            <v/>
          </cell>
          <cell r="Q480">
            <v>1</v>
          </cell>
          <cell r="R480">
            <v>1</v>
          </cell>
          <cell r="S480" t="str">
            <v/>
          </cell>
          <cell r="X480" t="str">
            <v/>
          </cell>
          <cell r="Y480" t="str">
            <v/>
          </cell>
          <cell r="Z480" t="str">
            <v/>
          </cell>
          <cell r="AB480" t="str">
            <v/>
          </cell>
          <cell r="AD480" t="str">
            <v/>
          </cell>
          <cell r="AE480" t="str">
            <v/>
          </cell>
          <cell r="AF480" t="str">
            <v/>
          </cell>
          <cell r="AG480">
            <v>0</v>
          </cell>
          <cell r="AH480">
            <v>0.66666666666666663</v>
          </cell>
          <cell r="AI480" t="str">
            <v/>
          </cell>
          <cell r="AJ480" t="str">
            <v/>
          </cell>
          <cell r="AK480" t="str">
            <v/>
          </cell>
          <cell r="AL480" t="str">
            <v/>
          </cell>
          <cell r="AM480" t="str">
            <v/>
          </cell>
          <cell r="AN480" t="str">
            <v/>
          </cell>
          <cell r="AO480" t="str">
            <v/>
          </cell>
          <cell r="AQ480" t="str">
            <v/>
          </cell>
          <cell r="AR480" t="str">
            <v/>
          </cell>
          <cell r="AS480" t="str">
            <v/>
          </cell>
          <cell r="AU480" t="str">
            <v/>
          </cell>
          <cell r="AV480" t="str">
            <v/>
          </cell>
          <cell r="AW480" t="str">
            <v/>
          </cell>
          <cell r="AX480" t="str">
            <v/>
          </cell>
          <cell r="AY480" t="str">
            <v/>
          </cell>
          <cell r="AZ480" t="str">
            <v/>
          </cell>
          <cell r="BA480" t="str">
            <v/>
          </cell>
          <cell r="BB480" t="str">
            <v/>
          </cell>
          <cell r="BC480" t="str">
            <v/>
          </cell>
          <cell r="BD480" t="str">
            <v/>
          </cell>
          <cell r="BE480" t="str">
            <v/>
          </cell>
          <cell r="BF480" t="str">
            <v/>
          </cell>
          <cell r="BG480" t="str">
            <v/>
          </cell>
          <cell r="BH480" t="str">
            <v/>
          </cell>
          <cell r="BI480" t="str">
            <v/>
          </cell>
          <cell r="BJ480" t="str">
            <v/>
          </cell>
        </row>
        <row r="481">
          <cell r="A481" t="str">
            <v>RPG</v>
          </cell>
          <cell r="B481" t="str">
            <v>Q07</v>
          </cell>
          <cell r="C481" t="str">
            <v/>
          </cell>
          <cell r="D481" t="str">
            <v/>
          </cell>
          <cell r="E481" t="str">
            <v/>
          </cell>
          <cell r="F481" t="str">
            <v/>
          </cell>
          <cell r="G481" t="str">
            <v/>
          </cell>
          <cell r="H481" t="str">
            <v/>
          </cell>
          <cell r="J481" t="str">
            <v/>
          </cell>
          <cell r="K481" t="str">
            <v/>
          </cell>
          <cell r="L481" t="str">
            <v/>
          </cell>
          <cell r="M481" t="str">
            <v/>
          </cell>
          <cell r="N481" t="str">
            <v/>
          </cell>
          <cell r="Q481" t="str">
            <v/>
          </cell>
          <cell r="R481">
            <v>1</v>
          </cell>
          <cell r="S481" t="str">
            <v/>
          </cell>
          <cell r="X481" t="str">
            <v/>
          </cell>
          <cell r="Y481" t="str">
            <v/>
          </cell>
          <cell r="Z481" t="str">
            <v/>
          </cell>
          <cell r="AB481" t="str">
            <v/>
          </cell>
          <cell r="AD481" t="str">
            <v/>
          </cell>
          <cell r="AE481" t="str">
            <v/>
          </cell>
          <cell r="AF481" t="str">
            <v/>
          </cell>
          <cell r="AG481">
            <v>0</v>
          </cell>
          <cell r="AH481" t="str">
            <v/>
          </cell>
          <cell r="AI481" t="str">
            <v/>
          </cell>
          <cell r="AJ481" t="str">
            <v/>
          </cell>
          <cell r="AK481" t="str">
            <v/>
          </cell>
          <cell r="AL481" t="str">
            <v/>
          </cell>
          <cell r="AM481" t="str">
            <v/>
          </cell>
          <cell r="AN481" t="str">
            <v/>
          </cell>
          <cell r="AO481">
            <v>1500</v>
          </cell>
          <cell r="AQ481" t="str">
            <v/>
          </cell>
          <cell r="AR481" t="str">
            <v/>
          </cell>
          <cell r="AS481" t="str">
            <v/>
          </cell>
          <cell r="AU481" t="str">
            <v/>
          </cell>
          <cell r="AV481" t="str">
            <v/>
          </cell>
          <cell r="AW481" t="str">
            <v/>
          </cell>
          <cell r="AX481" t="str">
            <v/>
          </cell>
          <cell r="AY481" t="str">
            <v/>
          </cell>
          <cell r="AZ481" t="str">
            <v/>
          </cell>
          <cell r="BA481" t="str">
            <v/>
          </cell>
          <cell r="BB481" t="str">
            <v/>
          </cell>
          <cell r="BC481" t="str">
            <v/>
          </cell>
          <cell r="BD481" t="str">
            <v/>
          </cell>
          <cell r="BE481" t="str">
            <v/>
          </cell>
          <cell r="BF481" t="str">
            <v/>
          </cell>
          <cell r="BG481" t="str">
            <v/>
          </cell>
          <cell r="BH481" t="str">
            <v/>
          </cell>
          <cell r="BI481" t="str">
            <v/>
          </cell>
          <cell r="BJ481" t="str">
            <v/>
          </cell>
        </row>
        <row r="482">
          <cell r="A482" t="str">
            <v>RPH</v>
          </cell>
          <cell r="B482" t="str">
            <v>Q18</v>
          </cell>
          <cell r="C482">
            <v>0.75924214417744917</v>
          </cell>
          <cell r="D482">
            <v>0.93410966981132071</v>
          </cell>
          <cell r="E482" t="str">
            <v/>
          </cell>
          <cell r="F482" t="str">
            <v/>
          </cell>
          <cell r="G482" t="str">
            <v/>
          </cell>
          <cell r="H482" t="str">
            <v/>
          </cell>
          <cell r="J482" t="str">
            <v/>
          </cell>
          <cell r="K482" t="str">
            <v/>
          </cell>
          <cell r="L482" t="str">
            <v/>
          </cell>
          <cell r="M482" t="str">
            <v/>
          </cell>
          <cell r="N482" t="str">
            <v/>
          </cell>
          <cell r="Q482" t="str">
            <v/>
          </cell>
          <cell r="R482" t="str">
            <v/>
          </cell>
          <cell r="S482" t="str">
            <v/>
          </cell>
          <cell r="X482" t="str">
            <v/>
          </cell>
          <cell r="Y482" t="str">
            <v/>
          </cell>
          <cell r="Z482" t="str">
            <v/>
          </cell>
          <cell r="AB482" t="str">
            <v/>
          </cell>
          <cell r="AD482" t="str">
            <v/>
          </cell>
          <cell r="AE482" t="str">
            <v/>
          </cell>
          <cell r="AF482" t="str">
            <v/>
          </cell>
          <cell r="AG482" t="str">
            <v/>
          </cell>
          <cell r="AH482" t="str">
            <v/>
          </cell>
          <cell r="AI482" t="str">
            <v/>
          </cell>
          <cell r="AJ482" t="str">
            <v/>
          </cell>
          <cell r="AK482" t="str">
            <v/>
          </cell>
          <cell r="AL482" t="str">
            <v/>
          </cell>
          <cell r="AM482" t="str">
            <v/>
          </cell>
          <cell r="AN482" t="str">
            <v/>
          </cell>
          <cell r="AO482">
            <v>444</v>
          </cell>
          <cell r="AQ482" t="str">
            <v/>
          </cell>
          <cell r="AR482" t="str">
            <v/>
          </cell>
          <cell r="AS482" t="str">
            <v/>
          </cell>
          <cell r="AU482" t="str">
            <v/>
          </cell>
          <cell r="AV482" t="str">
            <v/>
          </cell>
          <cell r="AW482" t="str">
            <v/>
          </cell>
          <cell r="AX482" t="str">
            <v/>
          </cell>
          <cell r="AY482" t="str">
            <v/>
          </cell>
          <cell r="AZ482" t="str">
            <v/>
          </cell>
          <cell r="BA482" t="str">
            <v/>
          </cell>
          <cell r="BB482" t="str">
            <v/>
          </cell>
          <cell r="BC482" t="str">
            <v/>
          </cell>
          <cell r="BD482" t="str">
            <v/>
          </cell>
          <cell r="BE482" t="str">
            <v/>
          </cell>
          <cell r="BF482" t="str">
            <v/>
          </cell>
          <cell r="BG482" t="str">
            <v/>
          </cell>
          <cell r="BH482" t="str">
            <v/>
          </cell>
          <cell r="BI482" t="str">
            <v/>
          </cell>
          <cell r="BJ482" t="str">
            <v/>
          </cell>
        </row>
        <row r="483">
          <cell r="A483" t="str">
            <v>RPL</v>
          </cell>
          <cell r="B483" t="str">
            <v>Q19</v>
          </cell>
          <cell r="C483" t="str">
            <v/>
          </cell>
          <cell r="D483" t="str">
            <v/>
          </cell>
          <cell r="E483">
            <v>0.97796286656255427</v>
          </cell>
          <cell r="F483" t="str">
            <v/>
          </cell>
          <cell r="G483" t="str">
            <v/>
          </cell>
          <cell r="H483" t="str">
            <v/>
          </cell>
          <cell r="J483" t="str">
            <v/>
          </cell>
          <cell r="K483" t="str">
            <v/>
          </cell>
          <cell r="L483" t="str">
            <v/>
          </cell>
          <cell r="M483">
            <v>3746</v>
          </cell>
          <cell r="N483" t="str">
            <v/>
          </cell>
          <cell r="Q483">
            <v>1</v>
          </cell>
          <cell r="R483">
            <v>1</v>
          </cell>
          <cell r="S483" t="str">
            <v/>
          </cell>
          <cell r="X483" t="str">
            <v/>
          </cell>
          <cell r="Y483" t="str">
            <v/>
          </cell>
          <cell r="Z483" t="str">
            <v/>
          </cell>
          <cell r="AB483">
            <v>1</v>
          </cell>
          <cell r="AD483" t="str">
            <v/>
          </cell>
          <cell r="AE483" t="str">
            <v/>
          </cell>
          <cell r="AF483" t="str">
            <v/>
          </cell>
          <cell r="AG483">
            <v>2.5125628140703519E-2</v>
          </cell>
          <cell r="AH483">
            <v>4</v>
          </cell>
          <cell r="AI483" t="str">
            <v/>
          </cell>
          <cell r="AJ483" t="str">
            <v/>
          </cell>
          <cell r="AK483" t="str">
            <v/>
          </cell>
          <cell r="AL483" t="str">
            <v/>
          </cell>
          <cell r="AM483" t="str">
            <v/>
          </cell>
          <cell r="AN483" t="str">
            <v/>
          </cell>
          <cell r="AO483">
            <v>-10623</v>
          </cell>
          <cell r="AQ483" t="str">
            <v/>
          </cell>
          <cell r="AR483" t="str">
            <v/>
          </cell>
          <cell r="AS483" t="str">
            <v/>
          </cell>
          <cell r="AU483" t="str">
            <v/>
          </cell>
          <cell r="AV483" t="str">
            <v/>
          </cell>
          <cell r="AW483" t="str">
            <v/>
          </cell>
          <cell r="AX483" t="str">
            <v/>
          </cell>
          <cell r="AY483" t="str">
            <v/>
          </cell>
          <cell r="AZ483" t="str">
            <v/>
          </cell>
          <cell r="BA483" t="str">
            <v/>
          </cell>
          <cell r="BB483" t="str">
            <v/>
          </cell>
          <cell r="BC483" t="str">
            <v/>
          </cell>
          <cell r="BD483" t="str">
            <v/>
          </cell>
          <cell r="BE483" t="str">
            <v/>
          </cell>
          <cell r="BF483" t="str">
            <v/>
          </cell>
          <cell r="BG483" t="str">
            <v/>
          </cell>
          <cell r="BH483" t="str">
            <v/>
          </cell>
          <cell r="BI483" t="str">
            <v/>
          </cell>
          <cell r="BJ483" t="str">
            <v/>
          </cell>
        </row>
        <row r="484">
          <cell r="A484" t="str">
            <v>RPN</v>
          </cell>
          <cell r="B484" t="str">
            <v>Q08</v>
          </cell>
          <cell r="C484" t="str">
            <v/>
          </cell>
          <cell r="D484" t="str">
            <v/>
          </cell>
          <cell r="E484" t="str">
            <v/>
          </cell>
          <cell r="J484" t="str">
            <v/>
          </cell>
          <cell r="K484" t="str">
            <v/>
          </cell>
          <cell r="L484" t="str">
            <v/>
          </cell>
          <cell r="M484" t="str">
            <v/>
          </cell>
          <cell r="Q484" t="str">
            <v/>
          </cell>
          <cell r="R484" t="str">
            <v/>
          </cell>
          <cell r="X484" t="str">
            <v/>
          </cell>
          <cell r="Y484" t="str">
            <v/>
          </cell>
          <cell r="Z484" t="str">
            <v/>
          </cell>
          <cell r="AB484" t="str">
            <v/>
          </cell>
          <cell r="AD484" t="str">
            <v/>
          </cell>
          <cell r="AE484" t="str">
            <v/>
          </cell>
          <cell r="AF484" t="str">
            <v/>
          </cell>
          <cell r="AG484">
            <v>0</v>
          </cell>
          <cell r="AH484" t="str">
            <v/>
          </cell>
          <cell r="AI484" t="str">
            <v/>
          </cell>
          <cell r="AJ484" t="str">
            <v/>
          </cell>
          <cell r="AK484" t="str">
            <v/>
          </cell>
          <cell r="AL484" t="str">
            <v/>
          </cell>
          <cell r="AM484" t="str">
            <v/>
          </cell>
          <cell r="AN484" t="str">
            <v/>
          </cell>
          <cell r="AO484" t="str">
            <v/>
          </cell>
          <cell r="AS484" t="str">
            <v/>
          </cell>
          <cell r="BB484" t="str">
            <v/>
          </cell>
          <cell r="BC484" t="str">
            <v/>
          </cell>
          <cell r="BD484" t="str">
            <v/>
          </cell>
          <cell r="BE484" t="str">
            <v/>
          </cell>
          <cell r="BF484" t="str">
            <v/>
          </cell>
          <cell r="BG484" t="str">
            <v/>
          </cell>
          <cell r="BH484" t="str">
            <v/>
          </cell>
          <cell r="BI484" t="str">
            <v/>
          </cell>
          <cell r="BJ484" t="str">
            <v/>
          </cell>
        </row>
        <row r="485">
          <cell r="A485" t="str">
            <v>RPQ</v>
          </cell>
          <cell r="B485" t="str">
            <v>Q19</v>
          </cell>
          <cell r="C485">
            <v>0.77117680500284247</v>
          </cell>
          <cell r="D485">
            <v>0.94104991394148019</v>
          </cell>
          <cell r="E485" t="str">
            <v/>
          </cell>
          <cell r="F485" t="str">
            <v/>
          </cell>
          <cell r="G485" t="str">
            <v/>
          </cell>
          <cell r="H485" t="str">
            <v/>
          </cell>
          <cell r="J485" t="str">
            <v/>
          </cell>
          <cell r="K485" t="str">
            <v/>
          </cell>
          <cell r="L485" t="str">
            <v/>
          </cell>
          <cell r="M485" t="str">
            <v/>
          </cell>
          <cell r="N485" t="str">
            <v/>
          </cell>
          <cell r="Q485" t="str">
            <v/>
          </cell>
          <cell r="R485" t="str">
            <v/>
          </cell>
          <cell r="S485" t="str">
            <v/>
          </cell>
          <cell r="X485" t="str">
            <v/>
          </cell>
          <cell r="Y485" t="str">
            <v/>
          </cell>
          <cell r="Z485" t="str">
            <v/>
          </cell>
          <cell r="AB485" t="str">
            <v/>
          </cell>
          <cell r="AD485" t="str">
            <v/>
          </cell>
          <cell r="AE485" t="str">
            <v/>
          </cell>
          <cell r="AF485" t="str">
            <v/>
          </cell>
          <cell r="AG485" t="str">
            <v/>
          </cell>
          <cell r="AH485" t="str">
            <v/>
          </cell>
          <cell r="AI485" t="str">
            <v/>
          </cell>
          <cell r="AJ485" t="str">
            <v/>
          </cell>
          <cell r="AK485" t="str">
            <v/>
          </cell>
          <cell r="AL485" t="str">
            <v/>
          </cell>
          <cell r="AM485" t="str">
            <v/>
          </cell>
          <cell r="AN485" t="str">
            <v/>
          </cell>
          <cell r="AO485">
            <v>257</v>
          </cell>
          <cell r="AQ485" t="str">
            <v/>
          </cell>
          <cell r="AR485" t="str">
            <v/>
          </cell>
          <cell r="AS485" t="str">
            <v/>
          </cell>
          <cell r="AU485" t="str">
            <v/>
          </cell>
          <cell r="AV485" t="str">
            <v/>
          </cell>
          <cell r="AW485" t="str">
            <v/>
          </cell>
          <cell r="AX485" t="str">
            <v/>
          </cell>
          <cell r="AY485" t="str">
            <v/>
          </cell>
          <cell r="AZ485" t="str">
            <v/>
          </cell>
          <cell r="BA485" t="str">
            <v/>
          </cell>
          <cell r="BB485" t="str">
            <v/>
          </cell>
          <cell r="BC485" t="str">
            <v/>
          </cell>
          <cell r="BD485" t="str">
            <v/>
          </cell>
          <cell r="BE485" t="str">
            <v/>
          </cell>
          <cell r="BF485" t="str">
            <v/>
          </cell>
          <cell r="BG485" t="str">
            <v/>
          </cell>
          <cell r="BH485" t="str">
            <v/>
          </cell>
          <cell r="BI485" t="str">
            <v/>
          </cell>
          <cell r="BJ485" t="str">
            <v/>
          </cell>
        </row>
        <row r="486">
          <cell r="A486" t="str">
            <v>RPR</v>
          </cell>
          <cell r="B486" t="str">
            <v>Q19</v>
          </cell>
          <cell r="C486" t="str">
            <v/>
          </cell>
          <cell r="D486" t="str">
            <v/>
          </cell>
          <cell r="E486">
            <v>0.98417789181098991</v>
          </cell>
          <cell r="F486" t="str">
            <v/>
          </cell>
          <cell r="G486" t="str">
            <v/>
          </cell>
          <cell r="H486" t="str">
            <v/>
          </cell>
          <cell r="J486" t="str">
            <v/>
          </cell>
          <cell r="K486" t="str">
            <v/>
          </cell>
          <cell r="L486" t="str">
            <v/>
          </cell>
          <cell r="M486">
            <v>2681</v>
          </cell>
          <cell r="N486" t="str">
            <v/>
          </cell>
          <cell r="Q486">
            <v>1</v>
          </cell>
          <cell r="R486">
            <v>1</v>
          </cell>
          <cell r="S486" t="str">
            <v/>
          </cell>
          <cell r="X486" t="str">
            <v/>
          </cell>
          <cell r="Y486" t="str">
            <v/>
          </cell>
          <cell r="Z486" t="str">
            <v/>
          </cell>
          <cell r="AB486">
            <v>1</v>
          </cell>
          <cell r="AD486" t="str">
            <v/>
          </cell>
          <cell r="AE486" t="str">
            <v/>
          </cell>
          <cell r="AF486" t="str">
            <v/>
          </cell>
          <cell r="AG486">
            <v>4.933008526187576E-2</v>
          </cell>
          <cell r="AH486">
            <v>2.3333333333333335</v>
          </cell>
          <cell r="AI486" t="str">
            <v/>
          </cell>
          <cell r="AJ486" t="str">
            <v/>
          </cell>
          <cell r="AK486" t="str">
            <v/>
          </cell>
          <cell r="AL486" t="str">
            <v/>
          </cell>
          <cell r="AM486" t="str">
            <v/>
          </cell>
          <cell r="AN486" t="str">
            <v/>
          </cell>
          <cell r="AO486">
            <v>-13394</v>
          </cell>
          <cell r="AQ486" t="str">
            <v/>
          </cell>
          <cell r="AR486" t="str">
            <v/>
          </cell>
          <cell r="AS486" t="str">
            <v/>
          </cell>
          <cell r="AU486" t="str">
            <v/>
          </cell>
          <cell r="AV486" t="str">
            <v/>
          </cell>
          <cell r="AW486" t="str">
            <v/>
          </cell>
          <cell r="AX486" t="str">
            <v/>
          </cell>
          <cell r="AY486" t="str">
            <v/>
          </cell>
          <cell r="AZ486" t="str">
            <v/>
          </cell>
          <cell r="BA486" t="str">
            <v/>
          </cell>
          <cell r="BB486" t="str">
            <v/>
          </cell>
          <cell r="BC486" t="str">
            <v/>
          </cell>
          <cell r="BD486" t="str">
            <v/>
          </cell>
          <cell r="BE486" t="str">
            <v/>
          </cell>
          <cell r="BF486" t="str">
            <v/>
          </cell>
          <cell r="BG486" t="str">
            <v/>
          </cell>
          <cell r="BH486" t="str">
            <v/>
          </cell>
          <cell r="BI486" t="str">
            <v/>
          </cell>
          <cell r="BJ486" t="str">
            <v/>
          </cell>
        </row>
        <row r="487">
          <cell r="A487" t="str">
            <v>RPY</v>
          </cell>
          <cell r="B487" t="str">
            <v>Q08</v>
          </cell>
          <cell r="C487" t="str">
            <v/>
          </cell>
          <cell r="D487" t="str">
            <v/>
          </cell>
          <cell r="E487" t="str">
            <v/>
          </cell>
          <cell r="F487" t="str">
            <v/>
          </cell>
          <cell r="G487" t="str">
            <v/>
          </cell>
          <cell r="H487" t="str">
            <v/>
          </cell>
          <cell r="J487" t="str">
            <v/>
          </cell>
          <cell r="K487" t="str">
            <v/>
          </cell>
          <cell r="L487" t="str">
            <v/>
          </cell>
          <cell r="M487">
            <v>210</v>
          </cell>
          <cell r="N487" t="str">
            <v/>
          </cell>
          <cell r="Q487">
            <v>1</v>
          </cell>
          <cell r="R487">
            <v>0.99809885931558939</v>
          </cell>
          <cell r="S487" t="str">
            <v/>
          </cell>
          <cell r="X487" t="str">
            <v/>
          </cell>
          <cell r="Y487" t="str">
            <v/>
          </cell>
          <cell r="Z487" t="str">
            <v/>
          </cell>
          <cell r="AB487" t="str">
            <v/>
          </cell>
          <cell r="AD487" t="str">
            <v/>
          </cell>
          <cell r="AE487" t="str">
            <v/>
          </cell>
          <cell r="AF487" t="str">
            <v/>
          </cell>
          <cell r="AG487">
            <v>0</v>
          </cell>
          <cell r="AH487">
            <v>0</v>
          </cell>
          <cell r="AI487" t="str">
            <v/>
          </cell>
          <cell r="AJ487" t="str">
            <v/>
          </cell>
          <cell r="AK487" t="str">
            <v/>
          </cell>
          <cell r="AL487" t="str">
            <v/>
          </cell>
          <cell r="AM487" t="str">
            <v/>
          </cell>
          <cell r="AN487" t="str">
            <v/>
          </cell>
          <cell r="AO487" t="str">
            <v/>
          </cell>
          <cell r="AQ487" t="str">
            <v/>
          </cell>
          <cell r="AR487" t="str">
            <v/>
          </cell>
          <cell r="AS487" t="str">
            <v/>
          </cell>
          <cell r="AU487" t="str">
            <v/>
          </cell>
          <cell r="AV487" t="str">
            <v/>
          </cell>
          <cell r="AW487" t="str">
            <v/>
          </cell>
          <cell r="AX487" t="str">
            <v/>
          </cell>
          <cell r="AY487" t="str">
            <v/>
          </cell>
          <cell r="AZ487" t="str">
            <v/>
          </cell>
          <cell r="BA487" t="str">
            <v/>
          </cell>
          <cell r="BB487" t="str">
            <v/>
          </cell>
          <cell r="BC487" t="str">
            <v/>
          </cell>
          <cell r="BD487" t="str">
            <v/>
          </cell>
          <cell r="BE487" t="str">
            <v/>
          </cell>
          <cell r="BF487" t="str">
            <v/>
          </cell>
          <cell r="BG487" t="str">
            <v/>
          </cell>
          <cell r="BH487" t="str">
            <v/>
          </cell>
          <cell r="BI487" t="str">
            <v/>
          </cell>
          <cell r="BJ487" t="str">
            <v/>
          </cell>
        </row>
        <row r="488">
          <cell r="A488" t="str">
            <v>RQ2</v>
          </cell>
          <cell r="B488" t="str">
            <v>Q19</v>
          </cell>
          <cell r="C488">
            <v>0.75240040858018387</v>
          </cell>
          <cell r="D488">
            <v>0.93177257525083612</v>
          </cell>
          <cell r="E488" t="str">
            <v/>
          </cell>
          <cell r="F488" t="str">
            <v/>
          </cell>
          <cell r="G488" t="str">
            <v/>
          </cell>
          <cell r="H488" t="str">
            <v/>
          </cell>
          <cell r="J488" t="str">
            <v/>
          </cell>
          <cell r="K488" t="str">
            <v/>
          </cell>
          <cell r="L488" t="str">
            <v/>
          </cell>
          <cell r="M488" t="str">
            <v/>
          </cell>
          <cell r="N488" t="str">
            <v/>
          </cell>
          <cell r="Q488" t="str">
            <v/>
          </cell>
          <cell r="R488" t="str">
            <v/>
          </cell>
          <cell r="S488" t="str">
            <v/>
          </cell>
          <cell r="X488" t="str">
            <v/>
          </cell>
          <cell r="Y488" t="str">
            <v/>
          </cell>
          <cell r="Z488" t="str">
            <v/>
          </cell>
          <cell r="AB488" t="str">
            <v/>
          </cell>
          <cell r="AD488" t="str">
            <v/>
          </cell>
          <cell r="AE488" t="str">
            <v/>
          </cell>
          <cell r="AF488" t="str">
            <v/>
          </cell>
          <cell r="AG488" t="str">
            <v/>
          </cell>
          <cell r="AH488" t="str">
            <v/>
          </cell>
          <cell r="AI488" t="str">
            <v/>
          </cell>
          <cell r="AJ488" t="str">
            <v/>
          </cell>
          <cell r="AK488" t="str">
            <v/>
          </cell>
          <cell r="AL488" t="str">
            <v/>
          </cell>
          <cell r="AM488" t="str">
            <v/>
          </cell>
          <cell r="AN488" t="str">
            <v/>
          </cell>
          <cell r="AO488">
            <v>129</v>
          </cell>
          <cell r="AQ488" t="str">
            <v/>
          </cell>
          <cell r="AR488" t="str">
            <v/>
          </cell>
          <cell r="AS488" t="str">
            <v/>
          </cell>
          <cell r="AU488" t="str">
            <v/>
          </cell>
          <cell r="AV488" t="str">
            <v/>
          </cell>
          <cell r="AW488" t="str">
            <v/>
          </cell>
          <cell r="AX488" t="str">
            <v/>
          </cell>
          <cell r="AY488" t="str">
            <v/>
          </cell>
          <cell r="AZ488" t="str">
            <v/>
          </cell>
          <cell r="BA488" t="str">
            <v/>
          </cell>
          <cell r="BB488" t="str">
            <v/>
          </cell>
          <cell r="BC488" t="str">
            <v/>
          </cell>
          <cell r="BD488" t="str">
            <v/>
          </cell>
          <cell r="BE488" t="str">
            <v/>
          </cell>
          <cell r="BF488" t="str">
            <v/>
          </cell>
          <cell r="BG488" t="str">
            <v/>
          </cell>
          <cell r="BH488" t="str">
            <v/>
          </cell>
          <cell r="BI488" t="str">
            <v/>
          </cell>
          <cell r="BJ488" t="str">
            <v/>
          </cell>
        </row>
        <row r="489">
          <cell r="A489" t="str">
            <v>RQ3</v>
          </cell>
          <cell r="B489" t="str">
            <v>Q27</v>
          </cell>
          <cell r="C489" t="str">
            <v/>
          </cell>
          <cell r="D489" t="str">
            <v/>
          </cell>
          <cell r="E489">
            <v>0.96836982968369834</v>
          </cell>
          <cell r="F489" t="str">
            <v/>
          </cell>
          <cell r="G489" t="str">
            <v/>
          </cell>
          <cell r="H489" t="str">
            <v/>
          </cell>
          <cell r="J489" t="str">
            <v/>
          </cell>
          <cell r="K489" t="str">
            <v/>
          </cell>
          <cell r="L489" t="str">
            <v/>
          </cell>
          <cell r="M489">
            <v>1664</v>
          </cell>
          <cell r="N489" t="str">
            <v/>
          </cell>
          <cell r="Q489">
            <v>1</v>
          </cell>
          <cell r="R489">
            <v>1</v>
          </cell>
          <cell r="S489" t="str">
            <v/>
          </cell>
          <cell r="X489" t="str">
            <v/>
          </cell>
          <cell r="Y489" t="str">
            <v/>
          </cell>
          <cell r="Z489" t="str">
            <v/>
          </cell>
          <cell r="AB489" t="str">
            <v/>
          </cell>
          <cell r="AD489" t="str">
            <v/>
          </cell>
          <cell r="AE489" t="str">
            <v/>
          </cell>
          <cell r="AF489" t="str">
            <v/>
          </cell>
          <cell r="AG489">
            <v>0</v>
          </cell>
          <cell r="AH489">
            <v>1.3333333333333333</v>
          </cell>
          <cell r="AI489" t="str">
            <v/>
          </cell>
          <cell r="AJ489" t="str">
            <v/>
          </cell>
          <cell r="AK489" t="str">
            <v/>
          </cell>
          <cell r="AL489" t="str">
            <v/>
          </cell>
          <cell r="AM489" t="str">
            <v/>
          </cell>
          <cell r="AN489" t="str">
            <v/>
          </cell>
          <cell r="AO489">
            <v>1618</v>
          </cell>
          <cell r="AQ489" t="str">
            <v/>
          </cell>
          <cell r="AR489" t="str">
            <v/>
          </cell>
          <cell r="AS489" t="str">
            <v/>
          </cell>
          <cell r="AU489" t="str">
            <v/>
          </cell>
          <cell r="AV489" t="str">
            <v/>
          </cell>
          <cell r="AW489" t="str">
            <v/>
          </cell>
          <cell r="AX489" t="str">
            <v/>
          </cell>
          <cell r="AY489" t="str">
            <v/>
          </cell>
          <cell r="AZ489" t="str">
            <v/>
          </cell>
          <cell r="BA489" t="str">
            <v/>
          </cell>
          <cell r="BB489" t="str">
            <v/>
          </cell>
          <cell r="BC489" t="str">
            <v/>
          </cell>
          <cell r="BD489" t="str">
            <v/>
          </cell>
          <cell r="BE489" t="str">
            <v/>
          </cell>
          <cell r="BF489" t="str">
            <v/>
          </cell>
          <cell r="BG489" t="str">
            <v/>
          </cell>
          <cell r="BH489" t="str">
            <v/>
          </cell>
          <cell r="BI489" t="str">
            <v/>
          </cell>
          <cell r="BJ489" t="str">
            <v/>
          </cell>
        </row>
        <row r="490">
          <cell r="A490" t="str">
            <v>RQ6</v>
          </cell>
          <cell r="B490" t="str">
            <v>Q15</v>
          </cell>
          <cell r="C490" t="str">
            <v/>
          </cell>
          <cell r="D490" t="str">
            <v/>
          </cell>
          <cell r="E490">
            <v>0.87354409317803661</v>
          </cell>
          <cell r="F490" t="str">
            <v/>
          </cell>
          <cell r="G490" t="str">
            <v/>
          </cell>
          <cell r="H490" t="str">
            <v/>
          </cell>
          <cell r="J490" t="str">
            <v/>
          </cell>
          <cell r="K490" t="str">
            <v/>
          </cell>
          <cell r="L490" t="str">
            <v/>
          </cell>
          <cell r="M490">
            <v>5176</v>
          </cell>
          <cell r="N490" t="str">
            <v/>
          </cell>
          <cell r="Q490">
            <v>0.98679245283018868</v>
          </cell>
          <cell r="R490">
            <v>0.99782312925170069</v>
          </cell>
          <cell r="S490" t="str">
            <v/>
          </cell>
          <cell r="X490" t="str">
            <v/>
          </cell>
          <cell r="Y490" t="str">
            <v/>
          </cell>
          <cell r="Z490" t="str">
            <v/>
          </cell>
          <cell r="AB490">
            <v>0.98557692307692313</v>
          </cell>
          <cell r="AD490" t="str">
            <v/>
          </cell>
          <cell r="AE490" t="str">
            <v/>
          </cell>
          <cell r="AF490" t="str">
            <v/>
          </cell>
          <cell r="AG490">
            <v>1.7359786341091185E-2</v>
          </cell>
          <cell r="AH490">
            <v>4.333333333333333</v>
          </cell>
          <cell r="AI490" t="str">
            <v/>
          </cell>
          <cell r="AJ490" t="str">
            <v/>
          </cell>
          <cell r="AK490" t="str">
            <v/>
          </cell>
          <cell r="AL490" t="str">
            <v/>
          </cell>
          <cell r="AM490" t="str">
            <v/>
          </cell>
          <cell r="AN490" t="str">
            <v/>
          </cell>
          <cell r="AO490">
            <v>18</v>
          </cell>
          <cell r="AQ490" t="str">
            <v/>
          </cell>
          <cell r="AR490" t="str">
            <v/>
          </cell>
          <cell r="AS490" t="str">
            <v/>
          </cell>
          <cell r="AU490" t="str">
            <v/>
          </cell>
          <cell r="AV490" t="str">
            <v/>
          </cell>
          <cell r="AW490" t="str">
            <v/>
          </cell>
          <cell r="AX490" t="str">
            <v/>
          </cell>
          <cell r="AY490" t="str">
            <v/>
          </cell>
          <cell r="AZ490" t="str">
            <v/>
          </cell>
          <cell r="BA490" t="str">
            <v/>
          </cell>
          <cell r="BB490" t="str">
            <v/>
          </cell>
          <cell r="BC490" t="str">
            <v/>
          </cell>
          <cell r="BD490" t="str">
            <v/>
          </cell>
          <cell r="BE490" t="str">
            <v/>
          </cell>
          <cell r="BF490" t="str">
            <v/>
          </cell>
          <cell r="BG490" t="str">
            <v/>
          </cell>
          <cell r="BH490" t="str">
            <v/>
          </cell>
          <cell r="BI490" t="str">
            <v/>
          </cell>
          <cell r="BJ490" t="str">
            <v/>
          </cell>
        </row>
        <row r="491">
          <cell r="A491" t="str">
            <v>RQ8</v>
          </cell>
          <cell r="B491" t="str">
            <v>Q03</v>
          </cell>
          <cell r="C491" t="str">
            <v/>
          </cell>
          <cell r="D491" t="str">
            <v/>
          </cell>
          <cell r="E491">
            <v>0.98093036694596936</v>
          </cell>
          <cell r="F491" t="str">
            <v/>
          </cell>
          <cell r="G491" t="str">
            <v/>
          </cell>
          <cell r="H491" t="str">
            <v/>
          </cell>
          <cell r="J491" t="str">
            <v/>
          </cell>
          <cell r="K491" t="str">
            <v/>
          </cell>
          <cell r="L491" t="str">
            <v/>
          </cell>
          <cell r="M491">
            <v>6874</v>
          </cell>
          <cell r="N491" t="str">
            <v/>
          </cell>
          <cell r="Q491">
            <v>1</v>
          </cell>
          <cell r="R491">
            <v>1</v>
          </cell>
          <cell r="S491" t="str">
            <v/>
          </cell>
          <cell r="X491" t="str">
            <v/>
          </cell>
          <cell r="Y491" t="str">
            <v/>
          </cell>
          <cell r="Z491" t="str">
            <v/>
          </cell>
          <cell r="AB491">
            <v>1</v>
          </cell>
          <cell r="AD491" t="str">
            <v/>
          </cell>
          <cell r="AE491" t="str">
            <v/>
          </cell>
          <cell r="AF491" t="str">
            <v/>
          </cell>
          <cell r="AG491">
            <v>1.9170579029733958E-2</v>
          </cell>
          <cell r="AH491">
            <v>3.6666666666666665</v>
          </cell>
          <cell r="AI491" t="str">
            <v/>
          </cell>
          <cell r="AJ491" t="str">
            <v/>
          </cell>
          <cell r="AK491" t="str">
            <v/>
          </cell>
          <cell r="AL491" t="str">
            <v/>
          </cell>
          <cell r="AM491" t="str">
            <v/>
          </cell>
          <cell r="AN491" t="str">
            <v/>
          </cell>
          <cell r="AO491">
            <v>1003</v>
          </cell>
          <cell r="AQ491" t="str">
            <v/>
          </cell>
          <cell r="AR491" t="str">
            <v/>
          </cell>
          <cell r="AS491" t="str">
            <v/>
          </cell>
          <cell r="AU491" t="str">
            <v/>
          </cell>
          <cell r="AV491" t="str">
            <v/>
          </cell>
          <cell r="AW491" t="str">
            <v/>
          </cell>
          <cell r="AX491" t="str">
            <v/>
          </cell>
          <cell r="AY491" t="str">
            <v/>
          </cell>
          <cell r="AZ491" t="str">
            <v/>
          </cell>
          <cell r="BA491" t="str">
            <v/>
          </cell>
          <cell r="BB491" t="str">
            <v/>
          </cell>
          <cell r="BC491" t="str">
            <v/>
          </cell>
          <cell r="BD491" t="str">
            <v/>
          </cell>
          <cell r="BE491" t="str">
            <v/>
          </cell>
          <cell r="BF491" t="str">
            <v/>
          </cell>
          <cell r="BG491" t="str">
            <v/>
          </cell>
          <cell r="BH491" t="str">
            <v/>
          </cell>
          <cell r="BI491" t="str">
            <v/>
          </cell>
          <cell r="BJ491" t="str">
            <v/>
          </cell>
        </row>
        <row r="492">
          <cell r="A492" t="str">
            <v>RQM</v>
          </cell>
          <cell r="B492" t="str">
            <v>Q04</v>
          </cell>
          <cell r="C492" t="str">
            <v/>
          </cell>
          <cell r="D492" t="str">
            <v/>
          </cell>
          <cell r="E492">
            <v>0.98665444172779138</v>
          </cell>
          <cell r="F492" t="str">
            <v/>
          </cell>
          <cell r="G492" t="str">
            <v/>
          </cell>
          <cell r="H492" t="str">
            <v/>
          </cell>
          <cell r="J492" t="str">
            <v/>
          </cell>
          <cell r="K492" t="str">
            <v/>
          </cell>
          <cell r="L492" t="str">
            <v/>
          </cell>
          <cell r="M492">
            <v>3338</v>
          </cell>
          <cell r="N492" t="str">
            <v/>
          </cell>
          <cell r="Q492">
            <v>1</v>
          </cell>
          <cell r="R492">
            <v>1</v>
          </cell>
          <cell r="S492" t="str">
            <v/>
          </cell>
          <cell r="X492" t="str">
            <v/>
          </cell>
          <cell r="Y492" t="str">
            <v/>
          </cell>
          <cell r="Z492" t="str">
            <v/>
          </cell>
          <cell r="AB492">
            <v>0.91489361702127658</v>
          </cell>
          <cell r="AD492" t="str">
            <v/>
          </cell>
          <cell r="AE492" t="str">
            <v/>
          </cell>
          <cell r="AF492" t="str">
            <v/>
          </cell>
          <cell r="AG492">
            <v>2.0833333333333329E-2</v>
          </cell>
          <cell r="AH492">
            <v>2</v>
          </cell>
          <cell r="AI492" t="str">
            <v/>
          </cell>
          <cell r="AJ492" t="str">
            <v/>
          </cell>
          <cell r="AK492" t="str">
            <v/>
          </cell>
          <cell r="AL492" t="str">
            <v/>
          </cell>
          <cell r="AM492" t="str">
            <v/>
          </cell>
          <cell r="AN492" t="str">
            <v/>
          </cell>
          <cell r="AO492">
            <v>2204</v>
          </cell>
          <cell r="AQ492" t="str">
            <v/>
          </cell>
          <cell r="AR492" t="str">
            <v/>
          </cell>
          <cell r="AS492" t="str">
            <v/>
          </cell>
          <cell r="AU492" t="str">
            <v/>
          </cell>
          <cell r="AV492" t="str">
            <v/>
          </cell>
          <cell r="AW492" t="str">
            <v/>
          </cell>
          <cell r="AX492" t="str">
            <v/>
          </cell>
          <cell r="AY492" t="str">
            <v/>
          </cell>
          <cell r="AZ492" t="str">
            <v/>
          </cell>
          <cell r="BA492" t="str">
            <v/>
          </cell>
          <cell r="BB492" t="str">
            <v/>
          </cell>
          <cell r="BC492" t="str">
            <v/>
          </cell>
          <cell r="BD492" t="str">
            <v/>
          </cell>
          <cell r="BE492" t="str">
            <v/>
          </cell>
          <cell r="BF492" t="str">
            <v/>
          </cell>
          <cell r="BG492" t="str">
            <v/>
          </cell>
          <cell r="BH492" t="str">
            <v/>
          </cell>
          <cell r="BI492" t="str">
            <v/>
          </cell>
          <cell r="BJ492" t="str">
            <v/>
          </cell>
        </row>
        <row r="493">
          <cell r="A493" t="str">
            <v>RQN</v>
          </cell>
          <cell r="B493" t="str">
            <v>Q04</v>
          </cell>
          <cell r="C493" t="str">
            <v/>
          </cell>
          <cell r="D493" t="str">
            <v/>
          </cell>
          <cell r="E493">
            <v>0.98609691269679001</v>
          </cell>
          <cell r="F493" t="str">
            <v/>
          </cell>
          <cell r="G493" t="str">
            <v/>
          </cell>
          <cell r="H493" t="str">
            <v/>
          </cell>
          <cell r="J493" t="str">
            <v/>
          </cell>
          <cell r="K493" t="str">
            <v/>
          </cell>
          <cell r="L493" t="str">
            <v/>
          </cell>
          <cell r="M493">
            <v>6762</v>
          </cell>
          <cell r="N493" t="str">
            <v/>
          </cell>
          <cell r="Q493">
            <v>1</v>
          </cell>
          <cell r="R493">
            <v>1</v>
          </cell>
          <cell r="S493" t="str">
            <v/>
          </cell>
          <cell r="X493" t="str">
            <v/>
          </cell>
          <cell r="Y493" t="str">
            <v/>
          </cell>
          <cell r="Z493" t="str">
            <v/>
          </cell>
          <cell r="AB493">
            <v>0.97530864197530864</v>
          </cell>
          <cell r="AD493" t="str">
            <v/>
          </cell>
          <cell r="AE493" t="str">
            <v/>
          </cell>
          <cell r="AF493" t="str">
            <v/>
          </cell>
          <cell r="AG493">
            <v>2.2444564629529474E-2</v>
          </cell>
          <cell r="AH493">
            <v>7</v>
          </cell>
          <cell r="AI493" t="str">
            <v/>
          </cell>
          <cell r="AJ493" t="str">
            <v/>
          </cell>
          <cell r="AK493" t="str">
            <v/>
          </cell>
          <cell r="AL493" t="str">
            <v/>
          </cell>
          <cell r="AM493" t="str">
            <v/>
          </cell>
          <cell r="AN493" t="str">
            <v/>
          </cell>
          <cell r="AO493">
            <v>-18484</v>
          </cell>
          <cell r="AQ493" t="str">
            <v/>
          </cell>
          <cell r="AR493" t="str">
            <v/>
          </cell>
          <cell r="AS493" t="str">
            <v/>
          </cell>
          <cell r="AU493" t="str">
            <v/>
          </cell>
          <cell r="AV493" t="str">
            <v/>
          </cell>
          <cell r="AW493" t="str">
            <v/>
          </cell>
          <cell r="AX493" t="str">
            <v/>
          </cell>
          <cell r="AY493" t="str">
            <v/>
          </cell>
          <cell r="AZ493" t="str">
            <v/>
          </cell>
          <cell r="BA493" t="str">
            <v/>
          </cell>
          <cell r="BB493" t="str">
            <v/>
          </cell>
          <cell r="BC493" t="str">
            <v/>
          </cell>
          <cell r="BD493" t="str">
            <v/>
          </cell>
          <cell r="BE493" t="str">
            <v/>
          </cell>
          <cell r="BF493" t="str">
            <v/>
          </cell>
          <cell r="BG493" t="str">
            <v/>
          </cell>
          <cell r="BH493" t="str">
            <v/>
          </cell>
          <cell r="BI493" t="str">
            <v/>
          </cell>
          <cell r="BJ493" t="str">
            <v/>
          </cell>
        </row>
        <row r="494">
          <cell r="A494" t="str">
            <v>RQQ</v>
          </cell>
          <cell r="B494" t="str">
            <v>Q01</v>
          </cell>
          <cell r="C494" t="str">
            <v/>
          </cell>
          <cell r="D494" t="str">
            <v/>
          </cell>
          <cell r="E494">
            <v>0.98980169971671383</v>
          </cell>
          <cell r="F494" t="str">
            <v/>
          </cell>
          <cell r="G494" t="str">
            <v/>
          </cell>
          <cell r="H494" t="str">
            <v/>
          </cell>
          <cell r="J494" t="str">
            <v/>
          </cell>
          <cell r="K494" t="str">
            <v/>
          </cell>
          <cell r="L494" t="str">
            <v/>
          </cell>
          <cell r="M494">
            <v>2540</v>
          </cell>
          <cell r="N494" t="str">
            <v/>
          </cell>
          <cell r="Q494">
            <v>1</v>
          </cell>
          <cell r="R494">
            <v>1</v>
          </cell>
          <cell r="S494" t="str">
            <v/>
          </cell>
          <cell r="X494" t="str">
            <v/>
          </cell>
          <cell r="Y494" t="str">
            <v/>
          </cell>
          <cell r="Z494" t="str">
            <v/>
          </cell>
          <cell r="AB494">
            <v>0.30232558139534882</v>
          </cell>
          <cell r="AD494" t="str">
            <v/>
          </cell>
          <cell r="AE494" t="str">
            <v/>
          </cell>
          <cell r="AF494" t="str">
            <v/>
          </cell>
          <cell r="AG494">
            <v>3.0837004405286344E-2</v>
          </cell>
          <cell r="AH494">
            <v>1.6666666666666667</v>
          </cell>
          <cell r="AI494" t="str">
            <v/>
          </cell>
          <cell r="AJ494" t="str">
            <v/>
          </cell>
          <cell r="AK494" t="str">
            <v/>
          </cell>
          <cell r="AL494" t="str">
            <v/>
          </cell>
          <cell r="AM494" t="str">
            <v/>
          </cell>
          <cell r="AN494" t="str">
            <v/>
          </cell>
          <cell r="AO494">
            <v>-6535</v>
          </cell>
          <cell r="AQ494" t="str">
            <v/>
          </cell>
          <cell r="AR494" t="str">
            <v/>
          </cell>
          <cell r="AS494" t="str">
            <v/>
          </cell>
          <cell r="AU494" t="str">
            <v/>
          </cell>
          <cell r="AV494" t="str">
            <v/>
          </cell>
          <cell r="AW494" t="str">
            <v/>
          </cell>
          <cell r="AX494" t="str">
            <v/>
          </cell>
          <cell r="AY494" t="str">
            <v/>
          </cell>
          <cell r="AZ494" t="str">
            <v/>
          </cell>
          <cell r="BA494" t="str">
            <v/>
          </cell>
          <cell r="BB494" t="str">
            <v/>
          </cell>
          <cell r="BC494" t="str">
            <v/>
          </cell>
          <cell r="BD494" t="str">
            <v/>
          </cell>
          <cell r="BE494" t="str">
            <v/>
          </cell>
          <cell r="BF494" t="str">
            <v/>
          </cell>
          <cell r="BG494" t="str">
            <v/>
          </cell>
          <cell r="BH494" t="str">
            <v/>
          </cell>
          <cell r="BI494" t="str">
            <v/>
          </cell>
          <cell r="BJ494" t="str">
            <v/>
          </cell>
        </row>
        <row r="495">
          <cell r="A495" t="str">
            <v>RQW</v>
          </cell>
          <cell r="B495" t="str">
            <v>Q03</v>
          </cell>
          <cell r="C495" t="str">
            <v/>
          </cell>
          <cell r="D495" t="str">
            <v/>
          </cell>
          <cell r="E495">
            <v>0.97167317134583908</v>
          </cell>
          <cell r="F495" t="str">
            <v/>
          </cell>
          <cell r="G495" t="str">
            <v/>
          </cell>
          <cell r="H495" t="str">
            <v/>
          </cell>
          <cell r="J495" t="str">
            <v/>
          </cell>
          <cell r="K495" t="str">
            <v/>
          </cell>
          <cell r="L495" t="str">
            <v/>
          </cell>
          <cell r="M495">
            <v>3789</v>
          </cell>
          <cell r="N495" t="str">
            <v/>
          </cell>
          <cell r="Q495">
            <v>1</v>
          </cell>
          <cell r="R495">
            <v>1</v>
          </cell>
          <cell r="S495" t="str">
            <v/>
          </cell>
          <cell r="X495" t="str">
            <v/>
          </cell>
          <cell r="Y495" t="str">
            <v/>
          </cell>
          <cell r="Z495" t="str">
            <v/>
          </cell>
          <cell r="AB495">
            <v>0.97761194029850751</v>
          </cell>
          <cell r="AD495" t="str">
            <v/>
          </cell>
          <cell r="AE495" t="str">
            <v/>
          </cell>
          <cell r="AF495" t="str">
            <v/>
          </cell>
          <cell r="AG495">
            <v>3.3069399161620869E-2</v>
          </cell>
          <cell r="AH495">
            <v>1.3333333333333333</v>
          </cell>
          <cell r="AI495" t="str">
            <v/>
          </cell>
          <cell r="AJ495" t="str">
            <v/>
          </cell>
          <cell r="AK495" t="str">
            <v/>
          </cell>
          <cell r="AL495" t="str">
            <v/>
          </cell>
          <cell r="AM495" t="str">
            <v/>
          </cell>
          <cell r="AN495" t="str">
            <v/>
          </cell>
          <cell r="AO495">
            <v>-5857</v>
          </cell>
          <cell r="AQ495" t="str">
            <v/>
          </cell>
          <cell r="AR495" t="str">
            <v/>
          </cell>
          <cell r="AS495" t="str">
            <v/>
          </cell>
          <cell r="AU495" t="str">
            <v/>
          </cell>
          <cell r="AV495" t="str">
            <v/>
          </cell>
          <cell r="AW495" t="str">
            <v/>
          </cell>
          <cell r="AX495" t="str">
            <v/>
          </cell>
          <cell r="AY495" t="str">
            <v/>
          </cell>
          <cell r="AZ495" t="str">
            <v/>
          </cell>
          <cell r="BA495" t="str">
            <v/>
          </cell>
          <cell r="BB495" t="str">
            <v/>
          </cell>
          <cell r="BC495" t="str">
            <v/>
          </cell>
          <cell r="BD495" t="str">
            <v/>
          </cell>
          <cell r="BE495" t="str">
            <v/>
          </cell>
          <cell r="BF495" t="str">
            <v/>
          </cell>
          <cell r="BG495" t="str">
            <v/>
          </cell>
          <cell r="BH495" t="str">
            <v/>
          </cell>
          <cell r="BI495" t="str">
            <v/>
          </cell>
          <cell r="BJ495" t="str">
            <v/>
          </cell>
        </row>
        <row r="496">
          <cell r="A496" t="str">
            <v>RQX</v>
          </cell>
          <cell r="B496" t="str">
            <v>Q06</v>
          </cell>
          <cell r="C496" t="str">
            <v/>
          </cell>
          <cell r="D496" t="str">
            <v/>
          </cell>
          <cell r="E496">
            <v>0.98595097374285434</v>
          </cell>
          <cell r="F496" t="str">
            <v/>
          </cell>
          <cell r="G496" t="str">
            <v/>
          </cell>
          <cell r="H496" t="str">
            <v/>
          </cell>
          <cell r="J496" t="str">
            <v/>
          </cell>
          <cell r="K496" t="str">
            <v/>
          </cell>
          <cell r="L496" t="str">
            <v/>
          </cell>
          <cell r="M496">
            <v>639</v>
          </cell>
          <cell r="N496" t="str">
            <v/>
          </cell>
          <cell r="Q496">
            <v>1</v>
          </cell>
          <cell r="R496">
            <v>1</v>
          </cell>
          <cell r="S496" t="str">
            <v/>
          </cell>
          <cell r="X496" t="str">
            <v/>
          </cell>
          <cell r="Y496" t="str">
            <v/>
          </cell>
          <cell r="Z496" t="str">
            <v/>
          </cell>
          <cell r="AB496">
            <v>0.98522167487684731</v>
          </cell>
          <cell r="AD496" t="str">
            <v/>
          </cell>
          <cell r="AE496" t="str">
            <v/>
          </cell>
          <cell r="AF496" t="str">
            <v/>
          </cell>
          <cell r="AG496">
            <v>1.91415313225058E-2</v>
          </cell>
          <cell r="AH496">
            <v>2.3333333333333335</v>
          </cell>
          <cell r="AI496" t="str">
            <v/>
          </cell>
          <cell r="AJ496" t="str">
            <v/>
          </cell>
          <cell r="AK496" t="str">
            <v/>
          </cell>
          <cell r="AL496" t="str">
            <v/>
          </cell>
          <cell r="AM496" t="str">
            <v/>
          </cell>
          <cell r="AN496" t="str">
            <v/>
          </cell>
          <cell r="AO496" t="str">
            <v/>
          </cell>
          <cell r="AQ496" t="str">
            <v/>
          </cell>
          <cell r="AR496" t="str">
            <v/>
          </cell>
          <cell r="AS496" t="str">
            <v/>
          </cell>
          <cell r="AU496" t="str">
            <v/>
          </cell>
          <cell r="AV496" t="str">
            <v/>
          </cell>
          <cell r="AW496" t="str">
            <v/>
          </cell>
          <cell r="AX496" t="str">
            <v/>
          </cell>
          <cell r="AY496" t="str">
            <v/>
          </cell>
          <cell r="AZ496" t="str">
            <v/>
          </cell>
          <cell r="BA496" t="str">
            <v/>
          </cell>
          <cell r="BB496" t="str">
            <v/>
          </cell>
          <cell r="BC496" t="str">
            <v/>
          </cell>
          <cell r="BD496" t="str">
            <v/>
          </cell>
          <cell r="BE496" t="str">
            <v/>
          </cell>
          <cell r="BF496" t="str">
            <v/>
          </cell>
          <cell r="BG496" t="str">
            <v/>
          </cell>
          <cell r="BH496" t="str">
            <v/>
          </cell>
          <cell r="BI496" t="str">
            <v/>
          </cell>
          <cell r="BJ496" t="str">
            <v/>
          </cell>
        </row>
        <row r="497">
          <cell r="A497" t="str">
            <v>RQY</v>
          </cell>
          <cell r="B497" t="str">
            <v>Q08</v>
          </cell>
          <cell r="C497" t="str">
            <v/>
          </cell>
          <cell r="D497" t="str">
            <v/>
          </cell>
          <cell r="E497" t="str">
            <v/>
          </cell>
          <cell r="F497" t="str">
            <v/>
          </cell>
          <cell r="G497" t="str">
            <v/>
          </cell>
          <cell r="H497" t="str">
            <v/>
          </cell>
          <cell r="J497" t="str">
            <v/>
          </cell>
          <cell r="K497" t="str">
            <v/>
          </cell>
          <cell r="L497" t="str">
            <v/>
          </cell>
          <cell r="M497">
            <v>25</v>
          </cell>
          <cell r="N497" t="str">
            <v/>
          </cell>
          <cell r="Q497" t="str">
            <v/>
          </cell>
          <cell r="R497">
            <v>1</v>
          </cell>
          <cell r="S497" t="str">
            <v/>
          </cell>
          <cell r="X497" t="str">
            <v/>
          </cell>
          <cell r="Y497" t="str">
            <v/>
          </cell>
          <cell r="Z497" t="str">
            <v/>
          </cell>
          <cell r="AB497" t="str">
            <v/>
          </cell>
          <cell r="AD497" t="str">
            <v/>
          </cell>
          <cell r="AE497" t="str">
            <v/>
          </cell>
          <cell r="AF497" t="str">
            <v/>
          </cell>
          <cell r="AG497">
            <v>0</v>
          </cell>
          <cell r="AH497" t="str">
            <v/>
          </cell>
          <cell r="AI497" t="str">
            <v/>
          </cell>
          <cell r="AJ497" t="str">
            <v/>
          </cell>
          <cell r="AK497" t="str">
            <v/>
          </cell>
          <cell r="AL497" t="str">
            <v/>
          </cell>
          <cell r="AM497" t="str">
            <v/>
          </cell>
          <cell r="AN497" t="str">
            <v/>
          </cell>
          <cell r="AO497">
            <v>1534</v>
          </cell>
          <cell r="AQ497" t="str">
            <v/>
          </cell>
          <cell r="AR497" t="str">
            <v/>
          </cell>
          <cell r="AS497" t="str">
            <v/>
          </cell>
          <cell r="AU497" t="str">
            <v/>
          </cell>
          <cell r="AV497" t="str">
            <v/>
          </cell>
          <cell r="AW497" t="str">
            <v/>
          </cell>
          <cell r="AX497" t="str">
            <v/>
          </cell>
          <cell r="AY497" t="str">
            <v/>
          </cell>
          <cell r="AZ497" t="str">
            <v/>
          </cell>
          <cell r="BA497" t="str">
            <v/>
          </cell>
          <cell r="BB497" t="str">
            <v/>
          </cell>
          <cell r="BC497" t="str">
            <v/>
          </cell>
          <cell r="BD497" t="str">
            <v/>
          </cell>
          <cell r="BE497" t="str">
            <v/>
          </cell>
          <cell r="BF497" t="str">
            <v/>
          </cell>
          <cell r="BG497" t="str">
            <v/>
          </cell>
          <cell r="BH497" t="str">
            <v/>
          </cell>
          <cell r="BI497" t="str">
            <v/>
          </cell>
          <cell r="BJ497" t="str">
            <v/>
          </cell>
        </row>
        <row r="498">
          <cell r="A498" t="str">
            <v>RR1</v>
          </cell>
          <cell r="B498" t="str">
            <v>Q27</v>
          </cell>
          <cell r="C498" t="str">
            <v/>
          </cell>
          <cell r="D498" t="str">
            <v/>
          </cell>
          <cell r="E498">
            <v>0.97833547833547829</v>
          </cell>
          <cell r="F498" t="str">
            <v/>
          </cell>
          <cell r="G498" t="str">
            <v/>
          </cell>
          <cell r="H498" t="str">
            <v/>
          </cell>
          <cell r="J498" t="str">
            <v/>
          </cell>
          <cell r="K498" t="str">
            <v/>
          </cell>
          <cell r="L498" t="str">
            <v/>
          </cell>
          <cell r="M498">
            <v>4091</v>
          </cell>
          <cell r="N498" t="str">
            <v/>
          </cell>
          <cell r="Q498">
            <v>0.99906044472283118</v>
          </cell>
          <cell r="R498">
            <v>1</v>
          </cell>
          <cell r="S498" t="str">
            <v/>
          </cell>
          <cell r="X498" t="str">
            <v/>
          </cell>
          <cell r="Y498" t="str">
            <v/>
          </cell>
          <cell r="Z498" t="str">
            <v/>
          </cell>
          <cell r="AB498">
            <v>1</v>
          </cell>
          <cell r="AD498" t="str">
            <v/>
          </cell>
          <cell r="AE498" t="str">
            <v/>
          </cell>
          <cell r="AF498" t="str">
            <v/>
          </cell>
          <cell r="AG498">
            <v>2.7656477438136828E-2</v>
          </cell>
          <cell r="AH498">
            <v>7</v>
          </cell>
          <cell r="AI498" t="str">
            <v/>
          </cell>
          <cell r="AJ498" t="str">
            <v/>
          </cell>
          <cell r="AK498" t="str">
            <v/>
          </cell>
          <cell r="AL498" t="str">
            <v/>
          </cell>
          <cell r="AM498" t="str">
            <v/>
          </cell>
          <cell r="AN498" t="str">
            <v/>
          </cell>
          <cell r="AO498" t="str">
            <v/>
          </cell>
          <cell r="AQ498" t="str">
            <v/>
          </cell>
          <cell r="AR498" t="str">
            <v/>
          </cell>
          <cell r="AS498" t="str">
            <v/>
          </cell>
          <cell r="AU498" t="str">
            <v/>
          </cell>
          <cell r="AV498" t="str">
            <v/>
          </cell>
          <cell r="AW498" t="str">
            <v/>
          </cell>
          <cell r="AX498" t="str">
            <v/>
          </cell>
          <cell r="AY498" t="str">
            <v/>
          </cell>
          <cell r="AZ498" t="str">
            <v/>
          </cell>
          <cell r="BA498" t="str">
            <v/>
          </cell>
          <cell r="BB498" t="str">
            <v/>
          </cell>
          <cell r="BC498" t="str">
            <v/>
          </cell>
          <cell r="BD498" t="str">
            <v/>
          </cell>
          <cell r="BE498" t="str">
            <v/>
          </cell>
          <cell r="BF498" t="str">
            <v/>
          </cell>
          <cell r="BG498" t="str">
            <v/>
          </cell>
          <cell r="BH498" t="str">
            <v/>
          </cell>
          <cell r="BI498" t="str">
            <v/>
          </cell>
          <cell r="BJ498" t="str">
            <v/>
          </cell>
        </row>
        <row r="499">
          <cell r="A499" t="str">
            <v>RR2</v>
          </cell>
          <cell r="B499" t="str">
            <v>Q17</v>
          </cell>
          <cell r="C499" t="str">
            <v/>
          </cell>
          <cell r="D499" t="str">
            <v/>
          </cell>
          <cell r="E499">
            <v>0.97860615883306323</v>
          </cell>
          <cell r="F499" t="str">
            <v/>
          </cell>
          <cell r="G499" t="str">
            <v/>
          </cell>
          <cell r="H499" t="str">
            <v/>
          </cell>
          <cell r="J499" t="str">
            <v/>
          </cell>
          <cell r="K499" t="str">
            <v/>
          </cell>
          <cell r="L499" t="str">
            <v/>
          </cell>
          <cell r="M499">
            <v>2131</v>
          </cell>
          <cell r="N499" t="str">
            <v/>
          </cell>
          <cell r="Q499">
            <v>1</v>
          </cell>
          <cell r="R499">
            <v>1</v>
          </cell>
          <cell r="S499" t="str">
            <v/>
          </cell>
          <cell r="X499" t="str">
            <v/>
          </cell>
          <cell r="Y499" t="str">
            <v/>
          </cell>
          <cell r="Z499" t="str">
            <v/>
          </cell>
          <cell r="AB499">
            <v>1</v>
          </cell>
          <cell r="AD499" t="str">
            <v/>
          </cell>
          <cell r="AE499" t="str">
            <v/>
          </cell>
          <cell r="AF499" t="str">
            <v/>
          </cell>
          <cell r="AG499">
            <v>9.3970242756460463E-3</v>
          </cell>
          <cell r="AH499">
            <v>1.3333333333333333</v>
          </cell>
          <cell r="AI499" t="str">
            <v/>
          </cell>
          <cell r="AJ499" t="str">
            <v/>
          </cell>
          <cell r="AK499" t="str">
            <v/>
          </cell>
          <cell r="AL499" t="str">
            <v/>
          </cell>
          <cell r="AM499" t="str">
            <v/>
          </cell>
          <cell r="AN499" t="str">
            <v/>
          </cell>
          <cell r="AO499">
            <v>9</v>
          </cell>
          <cell r="AQ499" t="str">
            <v/>
          </cell>
          <cell r="AR499" t="str">
            <v/>
          </cell>
          <cell r="AS499" t="str">
            <v/>
          </cell>
          <cell r="AU499" t="str">
            <v/>
          </cell>
          <cell r="AV499" t="str">
            <v/>
          </cell>
          <cell r="AW499" t="str">
            <v/>
          </cell>
          <cell r="AX499" t="str">
            <v/>
          </cell>
          <cell r="AY499" t="str">
            <v/>
          </cell>
          <cell r="AZ499" t="str">
            <v/>
          </cell>
          <cell r="BA499" t="str">
            <v/>
          </cell>
          <cell r="BB499" t="str">
            <v/>
          </cell>
          <cell r="BC499" t="str">
            <v/>
          </cell>
          <cell r="BD499" t="str">
            <v/>
          </cell>
          <cell r="BE499" t="str">
            <v/>
          </cell>
          <cell r="BF499" t="str">
            <v/>
          </cell>
          <cell r="BG499" t="str">
            <v/>
          </cell>
          <cell r="BH499" t="str">
            <v/>
          </cell>
          <cell r="BI499" t="str">
            <v/>
          </cell>
          <cell r="BJ499" t="str">
            <v/>
          </cell>
        </row>
        <row r="500">
          <cell r="A500" t="str">
            <v>RR21</v>
          </cell>
          <cell r="B500" t="str">
            <v>Q17</v>
          </cell>
          <cell r="C500">
            <v>0.74200913242009137</v>
          </cell>
          <cell r="D500">
            <v>0.99383983572895274</v>
          </cell>
          <cell r="J500" t="str">
            <v/>
          </cell>
          <cell r="K500" t="str">
            <v/>
          </cell>
          <cell r="L500" t="str">
            <v/>
          </cell>
          <cell r="Q500" t="str">
            <v/>
          </cell>
          <cell r="R500" t="str">
            <v/>
          </cell>
          <cell r="AB500" t="str">
            <v/>
          </cell>
          <cell r="AD500" t="str">
            <v/>
          </cell>
          <cell r="AE500" t="str">
            <v/>
          </cell>
          <cell r="AF500" t="str">
            <v/>
          </cell>
          <cell r="AH500" t="str">
            <v/>
          </cell>
          <cell r="AI500" t="str">
            <v/>
          </cell>
          <cell r="AJ500" t="str">
            <v/>
          </cell>
          <cell r="AK500" t="str">
            <v/>
          </cell>
          <cell r="AL500" t="str">
            <v/>
          </cell>
          <cell r="AM500" t="str">
            <v/>
          </cell>
          <cell r="AN500" t="str">
            <v/>
          </cell>
          <cell r="AO500" t="str">
            <v/>
          </cell>
          <cell r="AS500" t="str">
            <v/>
          </cell>
          <cell r="BB500" t="str">
            <v/>
          </cell>
          <cell r="BC500" t="str">
            <v/>
          </cell>
          <cell r="BD500" t="str">
            <v/>
          </cell>
          <cell r="BE500" t="str">
            <v/>
          </cell>
          <cell r="BF500" t="str">
            <v/>
          </cell>
          <cell r="BG500" t="str">
            <v/>
          </cell>
          <cell r="BH500" t="str">
            <v/>
          </cell>
          <cell r="BI500" t="str">
            <v/>
          </cell>
          <cell r="BJ500" t="str">
            <v/>
          </cell>
        </row>
        <row r="501">
          <cell r="A501" t="str">
            <v>RR7</v>
          </cell>
          <cell r="B501" t="str">
            <v>Q09</v>
          </cell>
          <cell r="C501" t="str">
            <v/>
          </cell>
          <cell r="D501" t="str">
            <v/>
          </cell>
          <cell r="E501">
            <v>0.9763696831787152</v>
          </cell>
          <cell r="F501" t="str">
            <v/>
          </cell>
          <cell r="G501" t="str">
            <v/>
          </cell>
          <cell r="H501" t="str">
            <v/>
          </cell>
          <cell r="J501" t="str">
            <v/>
          </cell>
          <cell r="K501" t="str">
            <v/>
          </cell>
          <cell r="L501" t="str">
            <v/>
          </cell>
          <cell r="M501">
            <v>824</v>
          </cell>
          <cell r="N501" t="str">
            <v/>
          </cell>
          <cell r="Q501">
            <v>1</v>
          </cell>
          <cell r="R501">
            <v>0.91376201923076927</v>
          </cell>
          <cell r="S501" t="str">
            <v/>
          </cell>
          <cell r="X501" t="str">
            <v/>
          </cell>
          <cell r="Y501" t="str">
            <v/>
          </cell>
          <cell r="Z501" t="str">
            <v/>
          </cell>
          <cell r="AB501">
            <v>1</v>
          </cell>
          <cell r="AD501" t="str">
            <v/>
          </cell>
          <cell r="AE501" t="str">
            <v/>
          </cell>
          <cell r="AF501" t="str">
            <v/>
          </cell>
          <cell r="AG501">
            <v>1.0256410256410255E-2</v>
          </cell>
          <cell r="AH501">
            <v>2.3333333333333335</v>
          </cell>
          <cell r="AI501" t="str">
            <v/>
          </cell>
          <cell r="AJ501" t="str">
            <v/>
          </cell>
          <cell r="AK501" t="str">
            <v/>
          </cell>
          <cell r="AL501" t="str">
            <v/>
          </cell>
          <cell r="AM501" t="str">
            <v/>
          </cell>
          <cell r="AN501" t="str">
            <v/>
          </cell>
          <cell r="AO501" t="str">
            <v/>
          </cell>
          <cell r="AQ501" t="str">
            <v/>
          </cell>
          <cell r="AR501" t="str">
            <v/>
          </cell>
          <cell r="AS501" t="str">
            <v/>
          </cell>
          <cell r="AU501" t="str">
            <v/>
          </cell>
          <cell r="AV501" t="str">
            <v/>
          </cell>
          <cell r="AW501" t="str">
            <v/>
          </cell>
          <cell r="AX501" t="str">
            <v/>
          </cell>
          <cell r="AY501" t="str">
            <v/>
          </cell>
          <cell r="AZ501" t="str">
            <v/>
          </cell>
          <cell r="BA501" t="str">
            <v/>
          </cell>
          <cell r="BB501" t="str">
            <v/>
          </cell>
          <cell r="BC501" t="str">
            <v/>
          </cell>
          <cell r="BD501" t="str">
            <v/>
          </cell>
          <cell r="BE501" t="str">
            <v/>
          </cell>
          <cell r="BF501" t="str">
            <v/>
          </cell>
          <cell r="BG501" t="str">
            <v/>
          </cell>
          <cell r="BH501" t="str">
            <v/>
          </cell>
          <cell r="BI501" t="str">
            <v/>
          </cell>
          <cell r="BJ501" t="str">
            <v/>
          </cell>
        </row>
        <row r="502">
          <cell r="A502" t="str">
            <v>RR8</v>
          </cell>
          <cell r="B502" t="str">
            <v>Q12</v>
          </cell>
          <cell r="C502" t="str">
            <v/>
          </cell>
          <cell r="D502" t="str">
            <v/>
          </cell>
          <cell r="E502">
            <v>0.94065089579186145</v>
          </cell>
          <cell r="F502" t="str">
            <v/>
          </cell>
          <cell r="G502" t="str">
            <v/>
          </cell>
          <cell r="H502" t="str">
            <v/>
          </cell>
          <cell r="J502" t="str">
            <v/>
          </cell>
          <cell r="K502" t="str">
            <v/>
          </cell>
          <cell r="L502" t="str">
            <v/>
          </cell>
          <cell r="M502">
            <v>10241</v>
          </cell>
          <cell r="N502" t="str">
            <v/>
          </cell>
          <cell r="Q502">
            <v>0.98998748435544426</v>
          </cell>
          <cell r="R502">
            <v>0.98622381581430463</v>
          </cell>
          <cell r="S502" t="str">
            <v/>
          </cell>
          <cell r="X502" t="str">
            <v/>
          </cell>
          <cell r="Y502" t="str">
            <v/>
          </cell>
          <cell r="Z502" t="str">
            <v/>
          </cell>
          <cell r="AB502">
            <v>1</v>
          </cell>
          <cell r="AD502" t="str">
            <v/>
          </cell>
          <cell r="AE502" t="str">
            <v/>
          </cell>
          <cell r="AF502" t="str">
            <v/>
          </cell>
          <cell r="AG502">
            <v>1.2482240714430689E-2</v>
          </cell>
          <cell r="AH502">
            <v>14</v>
          </cell>
          <cell r="AI502" t="str">
            <v/>
          </cell>
          <cell r="AJ502" t="str">
            <v/>
          </cell>
          <cell r="AK502" t="str">
            <v/>
          </cell>
          <cell r="AL502" t="str">
            <v/>
          </cell>
          <cell r="AM502" t="str">
            <v/>
          </cell>
          <cell r="AN502" t="str">
            <v/>
          </cell>
          <cell r="AO502">
            <v>309</v>
          </cell>
          <cell r="AQ502" t="str">
            <v/>
          </cell>
          <cell r="AR502" t="str">
            <v/>
          </cell>
          <cell r="AS502" t="str">
            <v/>
          </cell>
          <cell r="AU502" t="str">
            <v/>
          </cell>
          <cell r="AV502" t="str">
            <v/>
          </cell>
          <cell r="AW502" t="str">
            <v/>
          </cell>
          <cell r="AX502" t="str">
            <v/>
          </cell>
          <cell r="AY502" t="str">
            <v/>
          </cell>
          <cell r="AZ502" t="str">
            <v/>
          </cell>
          <cell r="BA502" t="str">
            <v/>
          </cell>
          <cell r="BB502" t="str">
            <v/>
          </cell>
          <cell r="BC502" t="str">
            <v/>
          </cell>
          <cell r="BD502" t="str">
            <v/>
          </cell>
          <cell r="BE502" t="str">
            <v/>
          </cell>
          <cell r="BF502" t="str">
            <v/>
          </cell>
          <cell r="BG502" t="str">
            <v/>
          </cell>
          <cell r="BH502" t="str">
            <v/>
          </cell>
          <cell r="BI502" t="str">
            <v/>
          </cell>
          <cell r="BJ502" t="str">
            <v/>
          </cell>
        </row>
        <row r="503">
          <cell r="A503" t="str">
            <v>RRD</v>
          </cell>
          <cell r="B503" t="str">
            <v>Q03</v>
          </cell>
          <cell r="C503" t="str">
            <v/>
          </cell>
          <cell r="D503" t="str">
            <v/>
          </cell>
          <cell r="E503" t="str">
            <v/>
          </cell>
          <cell r="F503" t="str">
            <v/>
          </cell>
          <cell r="G503" t="str">
            <v/>
          </cell>
          <cell r="H503" t="str">
            <v/>
          </cell>
          <cell r="J503" t="str">
            <v/>
          </cell>
          <cell r="K503" t="str">
            <v/>
          </cell>
          <cell r="L503" t="str">
            <v/>
          </cell>
          <cell r="M503" t="str">
            <v/>
          </cell>
          <cell r="N503" t="str">
            <v/>
          </cell>
          <cell r="Q503" t="str">
            <v/>
          </cell>
          <cell r="R503">
            <v>1</v>
          </cell>
          <cell r="S503" t="str">
            <v/>
          </cell>
          <cell r="X503" t="str">
            <v/>
          </cell>
          <cell r="Y503" t="str">
            <v/>
          </cell>
          <cell r="Z503" t="str">
            <v/>
          </cell>
          <cell r="AB503" t="str">
            <v/>
          </cell>
          <cell r="AD503" t="str">
            <v/>
          </cell>
          <cell r="AE503" t="str">
            <v/>
          </cell>
          <cell r="AF503" t="str">
            <v/>
          </cell>
          <cell r="AG503">
            <v>0</v>
          </cell>
          <cell r="AH503" t="str">
            <v/>
          </cell>
          <cell r="AI503" t="str">
            <v/>
          </cell>
          <cell r="AJ503" t="str">
            <v/>
          </cell>
          <cell r="AK503" t="str">
            <v/>
          </cell>
          <cell r="AL503" t="str">
            <v/>
          </cell>
          <cell r="AM503" t="str">
            <v/>
          </cell>
          <cell r="AN503" t="str">
            <v/>
          </cell>
          <cell r="AO503">
            <v>2474</v>
          </cell>
          <cell r="AQ503" t="str">
            <v/>
          </cell>
          <cell r="AR503" t="str">
            <v/>
          </cell>
          <cell r="AS503" t="str">
            <v/>
          </cell>
          <cell r="AU503" t="str">
            <v/>
          </cell>
          <cell r="AV503" t="str">
            <v/>
          </cell>
          <cell r="AW503" t="str">
            <v/>
          </cell>
          <cell r="AX503" t="str">
            <v/>
          </cell>
          <cell r="AY503" t="str">
            <v/>
          </cell>
          <cell r="AZ503" t="str">
            <v/>
          </cell>
          <cell r="BA503" t="str">
            <v/>
          </cell>
          <cell r="BB503" t="str">
            <v/>
          </cell>
          <cell r="BC503" t="str">
            <v/>
          </cell>
          <cell r="BD503" t="str">
            <v/>
          </cell>
          <cell r="BE503" t="str">
            <v/>
          </cell>
          <cell r="BF503" t="str">
            <v/>
          </cell>
          <cell r="BG503" t="str">
            <v/>
          </cell>
          <cell r="BH503" t="str">
            <v/>
          </cell>
          <cell r="BI503" t="str">
            <v/>
          </cell>
          <cell r="BJ503" t="str">
            <v/>
          </cell>
        </row>
        <row r="504">
          <cell r="A504" t="str">
            <v>RRE</v>
          </cell>
          <cell r="B504" t="str">
            <v>Q26</v>
          </cell>
          <cell r="C504" t="str">
            <v/>
          </cell>
          <cell r="D504" t="str">
            <v/>
          </cell>
          <cell r="E504" t="str">
            <v/>
          </cell>
          <cell r="F504" t="str">
            <v/>
          </cell>
          <cell r="G504" t="str">
            <v/>
          </cell>
          <cell r="H504" t="str">
            <v/>
          </cell>
          <cell r="J504" t="str">
            <v/>
          </cell>
          <cell r="K504" t="str">
            <v/>
          </cell>
          <cell r="L504" t="str">
            <v/>
          </cell>
          <cell r="M504" t="str">
            <v/>
          </cell>
          <cell r="N504" t="str">
            <v/>
          </cell>
          <cell r="Q504" t="str">
            <v/>
          </cell>
          <cell r="R504">
            <v>0.97297297297297303</v>
          </cell>
          <cell r="S504" t="str">
            <v/>
          </cell>
          <cell r="X504" t="str">
            <v/>
          </cell>
          <cell r="Y504" t="str">
            <v/>
          </cell>
          <cell r="Z504" t="str">
            <v/>
          </cell>
          <cell r="AB504" t="str">
            <v/>
          </cell>
          <cell r="AD504" t="str">
            <v/>
          </cell>
          <cell r="AE504" t="str">
            <v/>
          </cell>
          <cell r="AF504" t="str">
            <v/>
          </cell>
          <cell r="AG504">
            <v>0</v>
          </cell>
          <cell r="AH504" t="str">
            <v/>
          </cell>
          <cell r="AI504" t="str">
            <v/>
          </cell>
          <cell r="AJ504" t="str">
            <v/>
          </cell>
          <cell r="AK504" t="str">
            <v/>
          </cell>
          <cell r="AL504" t="str">
            <v/>
          </cell>
          <cell r="AM504" t="str">
            <v/>
          </cell>
          <cell r="AN504" t="str">
            <v/>
          </cell>
          <cell r="AO504">
            <v>0.52102000000013504</v>
          </cell>
          <cell r="AQ504" t="str">
            <v/>
          </cell>
          <cell r="AR504" t="str">
            <v/>
          </cell>
          <cell r="AS504" t="str">
            <v/>
          </cell>
          <cell r="AU504" t="str">
            <v/>
          </cell>
          <cell r="AV504" t="str">
            <v/>
          </cell>
          <cell r="AW504" t="str">
            <v/>
          </cell>
          <cell r="AX504" t="str">
            <v/>
          </cell>
          <cell r="AY504" t="str">
            <v/>
          </cell>
          <cell r="AZ504" t="str">
            <v/>
          </cell>
          <cell r="BA504" t="str">
            <v/>
          </cell>
          <cell r="BB504" t="str">
            <v/>
          </cell>
          <cell r="BC504" t="str">
            <v/>
          </cell>
          <cell r="BD504" t="str">
            <v/>
          </cell>
          <cell r="BE504" t="str">
            <v/>
          </cell>
          <cell r="BF504" t="str">
            <v/>
          </cell>
          <cell r="BG504" t="str">
            <v/>
          </cell>
          <cell r="BH504" t="str">
            <v/>
          </cell>
          <cell r="BI504" t="str">
            <v/>
          </cell>
          <cell r="BJ504" t="str">
            <v/>
          </cell>
        </row>
        <row r="505">
          <cell r="A505" t="str">
            <v>RRF</v>
          </cell>
          <cell r="B505" t="str">
            <v>Q14</v>
          </cell>
          <cell r="C505" t="str">
            <v/>
          </cell>
          <cell r="D505" t="str">
            <v/>
          </cell>
          <cell r="E505">
            <v>0.97958421511266025</v>
          </cell>
          <cell r="F505" t="str">
            <v/>
          </cell>
          <cell r="G505" t="str">
            <v/>
          </cell>
          <cell r="H505" t="str">
            <v/>
          </cell>
          <cell r="J505" t="str">
            <v/>
          </cell>
          <cell r="K505" t="str">
            <v/>
          </cell>
          <cell r="L505" t="str">
            <v/>
          </cell>
          <cell r="M505">
            <v>6778</v>
          </cell>
          <cell r="N505" t="str">
            <v/>
          </cell>
          <cell r="Q505">
            <v>1</v>
          </cell>
          <cell r="R505">
            <v>1</v>
          </cell>
          <cell r="S505" t="str">
            <v/>
          </cell>
          <cell r="X505" t="str">
            <v/>
          </cell>
          <cell r="Y505" t="str">
            <v/>
          </cell>
          <cell r="Z505" t="str">
            <v/>
          </cell>
          <cell r="AB505">
            <v>0.99646643109540634</v>
          </cell>
          <cell r="AD505" t="str">
            <v/>
          </cell>
          <cell r="AE505" t="str">
            <v/>
          </cell>
          <cell r="AF505" t="str">
            <v/>
          </cell>
          <cell r="AG505">
            <v>2.2582228767795778E-2</v>
          </cell>
          <cell r="AH505">
            <v>0.66666666666666663</v>
          </cell>
          <cell r="AI505" t="str">
            <v/>
          </cell>
          <cell r="AJ505" t="str">
            <v/>
          </cell>
          <cell r="AK505" t="str">
            <v/>
          </cell>
          <cell r="AL505" t="str">
            <v/>
          </cell>
          <cell r="AM505" t="str">
            <v/>
          </cell>
          <cell r="AN505" t="str">
            <v/>
          </cell>
          <cell r="AO505">
            <v>1697</v>
          </cell>
          <cell r="AQ505" t="str">
            <v/>
          </cell>
          <cell r="AR505" t="str">
            <v/>
          </cell>
          <cell r="AS505" t="str">
            <v/>
          </cell>
          <cell r="AU505" t="str">
            <v/>
          </cell>
          <cell r="AV505" t="str">
            <v/>
          </cell>
          <cell r="AW505" t="str">
            <v/>
          </cell>
          <cell r="AX505" t="str">
            <v/>
          </cell>
          <cell r="AY505" t="str">
            <v/>
          </cell>
          <cell r="AZ505" t="str">
            <v/>
          </cell>
          <cell r="BA505" t="str">
            <v/>
          </cell>
          <cell r="BB505" t="str">
            <v/>
          </cell>
          <cell r="BC505" t="str">
            <v/>
          </cell>
          <cell r="BD505" t="str">
            <v/>
          </cell>
          <cell r="BE505" t="str">
            <v/>
          </cell>
          <cell r="BF505" t="str">
            <v/>
          </cell>
          <cell r="BG505" t="str">
            <v/>
          </cell>
          <cell r="BH505" t="str">
            <v/>
          </cell>
          <cell r="BI505" t="str">
            <v/>
          </cell>
          <cell r="BJ505" t="str">
            <v/>
          </cell>
        </row>
        <row r="506">
          <cell r="A506" t="str">
            <v>RRJ</v>
          </cell>
          <cell r="B506" t="str">
            <v>Q27</v>
          </cell>
          <cell r="C506" t="str">
            <v/>
          </cell>
          <cell r="D506" t="str">
            <v/>
          </cell>
          <cell r="E506" t="str">
            <v/>
          </cell>
          <cell r="F506" t="str">
            <v/>
          </cell>
          <cell r="G506" t="str">
            <v/>
          </cell>
          <cell r="H506" t="str">
            <v/>
          </cell>
          <cell r="J506" t="str">
            <v/>
          </cell>
          <cell r="K506" t="str">
            <v/>
          </cell>
          <cell r="L506" t="str">
            <v/>
          </cell>
          <cell r="M506">
            <v>2310</v>
          </cell>
          <cell r="N506" t="str">
            <v/>
          </cell>
          <cell r="Q506">
            <v>1</v>
          </cell>
          <cell r="R506">
            <v>1</v>
          </cell>
          <cell r="S506" t="str">
            <v/>
          </cell>
          <cell r="X506" t="str">
            <v/>
          </cell>
          <cell r="Y506" t="str">
            <v/>
          </cell>
          <cell r="Z506" t="str">
            <v/>
          </cell>
          <cell r="AB506" t="str">
            <v/>
          </cell>
          <cell r="AD506" t="str">
            <v/>
          </cell>
          <cell r="AE506" t="str">
            <v/>
          </cell>
          <cell r="AF506" t="str">
            <v/>
          </cell>
          <cell r="AG506">
            <v>0</v>
          </cell>
          <cell r="AH506">
            <v>0</v>
          </cell>
          <cell r="AI506" t="str">
            <v/>
          </cell>
          <cell r="AJ506" t="str">
            <v/>
          </cell>
          <cell r="AK506" t="str">
            <v/>
          </cell>
          <cell r="AL506" t="str">
            <v/>
          </cell>
          <cell r="AM506" t="str">
            <v/>
          </cell>
          <cell r="AN506" t="str">
            <v/>
          </cell>
          <cell r="AO506">
            <v>514</v>
          </cell>
          <cell r="AQ506" t="str">
            <v/>
          </cell>
          <cell r="AR506" t="str">
            <v/>
          </cell>
          <cell r="AS506" t="str">
            <v/>
          </cell>
          <cell r="AU506" t="str">
            <v/>
          </cell>
          <cell r="AV506" t="str">
            <v/>
          </cell>
          <cell r="AW506" t="str">
            <v/>
          </cell>
          <cell r="AX506" t="str">
            <v/>
          </cell>
          <cell r="AY506" t="str">
            <v/>
          </cell>
          <cell r="AZ506" t="str">
            <v/>
          </cell>
          <cell r="BA506" t="str">
            <v/>
          </cell>
          <cell r="BB506" t="str">
            <v/>
          </cell>
          <cell r="BC506" t="str">
            <v/>
          </cell>
          <cell r="BD506" t="str">
            <v/>
          </cell>
          <cell r="BE506" t="str">
            <v/>
          </cell>
          <cell r="BF506" t="str">
            <v/>
          </cell>
          <cell r="BG506" t="str">
            <v/>
          </cell>
          <cell r="BH506" t="str">
            <v/>
          </cell>
          <cell r="BI506" t="str">
            <v/>
          </cell>
          <cell r="BJ506" t="str">
            <v/>
          </cell>
        </row>
        <row r="507">
          <cell r="A507" t="str">
            <v>RRK</v>
          </cell>
          <cell r="B507" t="str">
            <v>Q27</v>
          </cell>
          <cell r="C507" t="str">
            <v/>
          </cell>
          <cell r="D507" t="str">
            <v/>
          </cell>
          <cell r="E507">
            <v>0.98840772818121247</v>
          </cell>
          <cell r="F507" t="str">
            <v/>
          </cell>
          <cell r="G507" t="str">
            <v/>
          </cell>
          <cell r="H507" t="str">
            <v/>
          </cell>
          <cell r="J507" t="str">
            <v/>
          </cell>
          <cell r="K507" t="str">
            <v/>
          </cell>
          <cell r="L507" t="str">
            <v/>
          </cell>
          <cell r="M507">
            <v>3431</v>
          </cell>
          <cell r="N507" t="str">
            <v/>
          </cell>
          <cell r="Q507">
            <v>1</v>
          </cell>
          <cell r="R507">
            <v>1</v>
          </cell>
          <cell r="S507" t="str">
            <v/>
          </cell>
          <cell r="X507" t="str">
            <v/>
          </cell>
          <cell r="Y507" t="str">
            <v/>
          </cell>
          <cell r="Z507" t="str">
            <v/>
          </cell>
          <cell r="AB507">
            <v>0.99305555555555558</v>
          </cell>
          <cell r="AD507" t="str">
            <v/>
          </cell>
          <cell r="AE507" t="str">
            <v/>
          </cell>
          <cell r="AF507" t="str">
            <v/>
          </cell>
          <cell r="AG507">
            <v>2.1122510561255279E-2</v>
          </cell>
          <cell r="AH507">
            <v>11</v>
          </cell>
          <cell r="AI507" t="str">
            <v/>
          </cell>
          <cell r="AJ507" t="str">
            <v/>
          </cell>
          <cell r="AK507" t="str">
            <v/>
          </cell>
          <cell r="AL507" t="str">
            <v/>
          </cell>
          <cell r="AM507" t="str">
            <v/>
          </cell>
          <cell r="AN507" t="str">
            <v/>
          </cell>
          <cell r="AO507" t="str">
            <v/>
          </cell>
          <cell r="AQ507" t="str">
            <v/>
          </cell>
          <cell r="AR507" t="str">
            <v/>
          </cell>
          <cell r="AS507" t="str">
            <v/>
          </cell>
          <cell r="AU507" t="str">
            <v/>
          </cell>
          <cell r="AV507" t="str">
            <v/>
          </cell>
          <cell r="AW507" t="str">
            <v/>
          </cell>
          <cell r="AX507" t="str">
            <v/>
          </cell>
          <cell r="AY507" t="str">
            <v/>
          </cell>
          <cell r="AZ507" t="str">
            <v/>
          </cell>
          <cell r="BA507" t="str">
            <v/>
          </cell>
          <cell r="BB507" t="str">
            <v/>
          </cell>
          <cell r="BC507" t="str">
            <v/>
          </cell>
          <cell r="BD507" t="str">
            <v/>
          </cell>
          <cell r="BE507" t="str">
            <v/>
          </cell>
          <cell r="BF507" t="str">
            <v/>
          </cell>
          <cell r="BG507" t="str">
            <v/>
          </cell>
          <cell r="BH507" t="str">
            <v/>
          </cell>
          <cell r="BI507" t="str">
            <v/>
          </cell>
          <cell r="BJ507" t="str">
            <v/>
          </cell>
        </row>
        <row r="508">
          <cell r="A508" t="str">
            <v>RRP</v>
          </cell>
          <cell r="B508" t="str">
            <v>Q05</v>
          </cell>
          <cell r="C508" t="str">
            <v/>
          </cell>
          <cell r="D508" t="str">
            <v/>
          </cell>
          <cell r="E508" t="str">
            <v/>
          </cell>
          <cell r="F508" t="str">
            <v/>
          </cell>
          <cell r="G508" t="str">
            <v/>
          </cell>
          <cell r="H508" t="str">
            <v/>
          </cell>
          <cell r="J508" t="str">
            <v/>
          </cell>
          <cell r="K508" t="str">
            <v/>
          </cell>
          <cell r="L508" t="str">
            <v/>
          </cell>
          <cell r="M508" t="str">
            <v/>
          </cell>
          <cell r="N508" t="str">
            <v/>
          </cell>
          <cell r="Q508" t="str">
            <v/>
          </cell>
          <cell r="R508" t="str">
            <v/>
          </cell>
          <cell r="S508" t="str">
            <v/>
          </cell>
          <cell r="X508" t="str">
            <v/>
          </cell>
          <cell r="Y508" t="str">
            <v/>
          </cell>
          <cell r="Z508" t="str">
            <v/>
          </cell>
          <cell r="AB508" t="str">
            <v/>
          </cell>
          <cell r="AD508" t="str">
            <v/>
          </cell>
          <cell r="AE508" t="str">
            <v/>
          </cell>
          <cell r="AF508" t="str">
            <v/>
          </cell>
          <cell r="AG508">
            <v>0</v>
          </cell>
          <cell r="AH508" t="str">
            <v/>
          </cell>
          <cell r="AI508" t="str">
            <v/>
          </cell>
          <cell r="AJ508" t="str">
            <v/>
          </cell>
          <cell r="AK508" t="str">
            <v/>
          </cell>
          <cell r="AL508" t="str">
            <v/>
          </cell>
          <cell r="AM508" t="str">
            <v/>
          </cell>
          <cell r="AN508" t="str">
            <v/>
          </cell>
          <cell r="AO508">
            <v>53</v>
          </cell>
          <cell r="AQ508" t="str">
            <v/>
          </cell>
          <cell r="AR508" t="str">
            <v/>
          </cell>
          <cell r="AS508" t="str">
            <v/>
          </cell>
          <cell r="AU508" t="str">
            <v/>
          </cell>
          <cell r="AV508" t="str">
            <v/>
          </cell>
          <cell r="AW508" t="str">
            <v/>
          </cell>
          <cell r="AX508" t="str">
            <v/>
          </cell>
          <cell r="AY508" t="str">
            <v/>
          </cell>
          <cell r="AZ508" t="str">
            <v/>
          </cell>
          <cell r="BA508" t="str">
            <v/>
          </cell>
          <cell r="BB508" t="str">
            <v/>
          </cell>
          <cell r="BC508" t="str">
            <v/>
          </cell>
          <cell r="BD508" t="str">
            <v/>
          </cell>
          <cell r="BE508" t="str">
            <v/>
          </cell>
          <cell r="BF508" t="str">
            <v/>
          </cell>
          <cell r="BG508" t="str">
            <v/>
          </cell>
          <cell r="BH508" t="str">
            <v/>
          </cell>
          <cell r="BI508" t="str">
            <v/>
          </cell>
          <cell r="BJ508" t="str">
            <v/>
          </cell>
        </row>
        <row r="509">
          <cell r="A509" t="str">
            <v>RRR</v>
          </cell>
          <cell r="B509" t="str">
            <v>Q08</v>
          </cell>
          <cell r="C509" t="str">
            <v/>
          </cell>
          <cell r="D509" t="str">
            <v/>
          </cell>
          <cell r="E509" t="str">
            <v/>
          </cell>
          <cell r="J509" t="str">
            <v/>
          </cell>
          <cell r="K509" t="str">
            <v/>
          </cell>
          <cell r="L509" t="str">
            <v/>
          </cell>
          <cell r="M509" t="str">
            <v/>
          </cell>
          <cell r="Q509" t="str">
            <v/>
          </cell>
          <cell r="R509" t="str">
            <v/>
          </cell>
          <cell r="X509" t="str">
            <v/>
          </cell>
          <cell r="Y509" t="str">
            <v/>
          </cell>
          <cell r="Z509" t="str">
            <v/>
          </cell>
          <cell r="AB509" t="str">
            <v/>
          </cell>
          <cell r="AD509" t="str">
            <v/>
          </cell>
          <cell r="AE509" t="str">
            <v/>
          </cell>
          <cell r="AF509" t="str">
            <v/>
          </cell>
          <cell r="AG509">
            <v>0</v>
          </cell>
          <cell r="AH509" t="str">
            <v/>
          </cell>
          <cell r="AI509" t="str">
            <v/>
          </cell>
          <cell r="AJ509" t="str">
            <v/>
          </cell>
          <cell r="AK509" t="str">
            <v/>
          </cell>
          <cell r="AL509" t="str">
            <v/>
          </cell>
          <cell r="AM509" t="str">
            <v/>
          </cell>
          <cell r="AN509" t="str">
            <v/>
          </cell>
          <cell r="AO509" t="str">
            <v/>
          </cell>
          <cell r="AS509" t="str">
            <v/>
          </cell>
          <cell r="BB509" t="str">
            <v/>
          </cell>
          <cell r="BC509" t="str">
            <v/>
          </cell>
          <cell r="BD509" t="str">
            <v/>
          </cell>
          <cell r="BE509" t="str">
            <v/>
          </cell>
          <cell r="BF509" t="str">
            <v/>
          </cell>
          <cell r="BG509" t="str">
            <v/>
          </cell>
          <cell r="BH509" t="str">
            <v/>
          </cell>
          <cell r="BI509" t="str">
            <v/>
          </cell>
          <cell r="BJ509" t="str">
            <v/>
          </cell>
        </row>
        <row r="510">
          <cell r="A510" t="str">
            <v>RRU</v>
          </cell>
          <cell r="B510" t="str">
            <v>Q08</v>
          </cell>
          <cell r="C510">
            <v>0.7789833104636692</v>
          </cell>
          <cell r="D510">
            <v>0.6982610100139981</v>
          </cell>
          <cell r="E510" t="str">
            <v/>
          </cell>
          <cell r="F510" t="str">
            <v/>
          </cell>
          <cell r="G510" t="str">
            <v/>
          </cell>
          <cell r="H510" t="str">
            <v/>
          </cell>
          <cell r="J510" t="str">
            <v/>
          </cell>
          <cell r="K510" t="str">
            <v/>
          </cell>
          <cell r="L510" t="str">
            <v/>
          </cell>
          <cell r="M510" t="str">
            <v/>
          </cell>
          <cell r="N510" t="str">
            <v/>
          </cell>
          <cell r="Q510" t="str">
            <v/>
          </cell>
          <cell r="R510" t="str">
            <v/>
          </cell>
          <cell r="S510" t="str">
            <v/>
          </cell>
          <cell r="X510" t="str">
            <v/>
          </cell>
          <cell r="Y510" t="str">
            <v/>
          </cell>
          <cell r="Z510" t="str">
            <v/>
          </cell>
          <cell r="AB510" t="str">
            <v/>
          </cell>
          <cell r="AD510" t="str">
            <v/>
          </cell>
          <cell r="AE510" t="str">
            <v/>
          </cell>
          <cell r="AF510" t="str">
            <v/>
          </cell>
          <cell r="AG510" t="str">
            <v/>
          </cell>
          <cell r="AH510" t="str">
            <v/>
          </cell>
          <cell r="AI510" t="str">
            <v/>
          </cell>
          <cell r="AJ510" t="str">
            <v/>
          </cell>
          <cell r="AK510" t="str">
            <v/>
          </cell>
          <cell r="AL510" t="str">
            <v/>
          </cell>
          <cell r="AM510" t="str">
            <v/>
          </cell>
          <cell r="AN510" t="str">
            <v/>
          </cell>
          <cell r="AO510">
            <v>1273</v>
          </cell>
          <cell r="AQ510" t="str">
            <v/>
          </cell>
          <cell r="AR510" t="str">
            <v/>
          </cell>
          <cell r="AS510" t="str">
            <v/>
          </cell>
          <cell r="AU510" t="str">
            <v/>
          </cell>
          <cell r="AV510" t="str">
            <v/>
          </cell>
          <cell r="AW510" t="str">
            <v/>
          </cell>
          <cell r="AX510" t="str">
            <v/>
          </cell>
          <cell r="AY510" t="str">
            <v/>
          </cell>
          <cell r="AZ510" t="str">
            <v/>
          </cell>
          <cell r="BA510" t="str">
            <v/>
          </cell>
          <cell r="BB510" t="str">
            <v/>
          </cell>
          <cell r="BC510" t="str">
            <v/>
          </cell>
          <cell r="BD510" t="str">
            <v/>
          </cell>
          <cell r="BE510" t="str">
            <v/>
          </cell>
          <cell r="BF510" t="str">
            <v/>
          </cell>
          <cell r="BG510" t="str">
            <v/>
          </cell>
          <cell r="BH510" t="str">
            <v/>
          </cell>
          <cell r="BI510" t="str">
            <v/>
          </cell>
          <cell r="BJ510" t="str">
            <v/>
          </cell>
        </row>
        <row r="511">
          <cell r="A511" t="str">
            <v>RRV</v>
          </cell>
          <cell r="B511" t="str">
            <v>Q05</v>
          </cell>
          <cell r="C511" t="str">
            <v/>
          </cell>
          <cell r="D511" t="str">
            <v/>
          </cell>
          <cell r="E511">
            <v>0.98484141791044777</v>
          </cell>
          <cell r="F511" t="str">
            <v/>
          </cell>
          <cell r="G511" t="str">
            <v/>
          </cell>
          <cell r="H511" t="str">
            <v/>
          </cell>
          <cell r="J511" t="str">
            <v/>
          </cell>
          <cell r="K511" t="str">
            <v/>
          </cell>
          <cell r="L511" t="str">
            <v/>
          </cell>
          <cell r="M511">
            <v>5487</v>
          </cell>
          <cell r="N511" t="str">
            <v/>
          </cell>
          <cell r="Q511">
            <v>1</v>
          </cell>
          <cell r="R511">
            <v>1</v>
          </cell>
          <cell r="S511" t="str">
            <v/>
          </cell>
          <cell r="X511" t="str">
            <v/>
          </cell>
          <cell r="Y511" t="str">
            <v/>
          </cell>
          <cell r="Z511" t="str">
            <v/>
          </cell>
          <cell r="AB511">
            <v>0.96261682242990654</v>
          </cell>
          <cell r="AD511" t="str">
            <v/>
          </cell>
          <cell r="AE511" t="str">
            <v/>
          </cell>
          <cell r="AF511" t="str">
            <v/>
          </cell>
          <cell r="AG511">
            <v>6.2344139650872821E-3</v>
          </cell>
          <cell r="AH511">
            <v>4.333333333333333</v>
          </cell>
          <cell r="AI511" t="str">
            <v/>
          </cell>
          <cell r="AJ511" t="str">
            <v/>
          </cell>
          <cell r="AK511" t="str">
            <v/>
          </cell>
          <cell r="AL511" t="str">
            <v/>
          </cell>
          <cell r="AM511" t="str">
            <v/>
          </cell>
          <cell r="AN511" t="str">
            <v/>
          </cell>
          <cell r="AO511" t="str">
            <v/>
          </cell>
          <cell r="AQ511" t="str">
            <v/>
          </cell>
          <cell r="AR511" t="str">
            <v/>
          </cell>
          <cell r="AS511" t="str">
            <v/>
          </cell>
          <cell r="AU511" t="str">
            <v/>
          </cell>
          <cell r="AV511" t="str">
            <v/>
          </cell>
          <cell r="AW511" t="str">
            <v/>
          </cell>
          <cell r="AX511" t="str">
            <v/>
          </cell>
          <cell r="AY511" t="str">
            <v/>
          </cell>
          <cell r="AZ511" t="str">
            <v/>
          </cell>
          <cell r="BA511" t="str">
            <v/>
          </cell>
          <cell r="BB511" t="str">
            <v/>
          </cell>
          <cell r="BC511" t="str">
            <v/>
          </cell>
          <cell r="BD511" t="str">
            <v/>
          </cell>
          <cell r="BE511" t="str">
            <v/>
          </cell>
          <cell r="BF511" t="str">
            <v/>
          </cell>
          <cell r="BG511" t="str">
            <v/>
          </cell>
          <cell r="BH511" t="str">
            <v/>
          </cell>
          <cell r="BI511" t="str">
            <v/>
          </cell>
          <cell r="BJ511" t="str">
            <v/>
          </cell>
        </row>
        <row r="512">
          <cell r="A512" t="str">
            <v>RT1</v>
          </cell>
          <cell r="B512" t="str">
            <v>Q01</v>
          </cell>
          <cell r="C512" t="str">
            <v/>
          </cell>
          <cell r="D512" t="str">
            <v/>
          </cell>
          <cell r="E512" t="str">
            <v/>
          </cell>
          <cell r="F512" t="str">
            <v/>
          </cell>
          <cell r="G512" t="str">
            <v/>
          </cell>
          <cell r="H512" t="str">
            <v/>
          </cell>
          <cell r="J512" t="str">
            <v/>
          </cell>
          <cell r="K512" t="str">
            <v/>
          </cell>
          <cell r="L512" t="str">
            <v/>
          </cell>
          <cell r="M512" t="str">
            <v/>
          </cell>
          <cell r="N512" t="str">
            <v/>
          </cell>
          <cell r="Q512" t="str">
            <v/>
          </cell>
          <cell r="R512">
            <v>1</v>
          </cell>
          <cell r="S512" t="str">
            <v/>
          </cell>
          <cell r="X512" t="str">
            <v/>
          </cell>
          <cell r="Y512" t="str">
            <v/>
          </cell>
          <cell r="Z512" t="str">
            <v/>
          </cell>
          <cell r="AB512" t="str">
            <v/>
          </cell>
          <cell r="AD512" t="str">
            <v/>
          </cell>
          <cell r="AE512" t="str">
            <v/>
          </cell>
          <cell r="AF512" t="str">
            <v/>
          </cell>
          <cell r="AG512">
            <v>0</v>
          </cell>
          <cell r="AH512" t="str">
            <v/>
          </cell>
          <cell r="AI512" t="str">
            <v/>
          </cell>
          <cell r="AJ512" t="str">
            <v/>
          </cell>
          <cell r="AK512" t="str">
            <v/>
          </cell>
          <cell r="AL512" t="str">
            <v/>
          </cell>
          <cell r="AM512" t="str">
            <v/>
          </cell>
          <cell r="AN512" t="str">
            <v/>
          </cell>
          <cell r="AO512">
            <v>92</v>
          </cell>
          <cell r="AQ512" t="str">
            <v/>
          </cell>
          <cell r="AR512" t="str">
            <v/>
          </cell>
          <cell r="AS512" t="str">
            <v/>
          </cell>
          <cell r="AU512" t="str">
            <v/>
          </cell>
          <cell r="AV512" t="str">
            <v/>
          </cell>
          <cell r="AW512" t="str">
            <v/>
          </cell>
          <cell r="AX512" t="str">
            <v/>
          </cell>
          <cell r="AY512" t="str">
            <v/>
          </cell>
          <cell r="AZ512" t="str">
            <v/>
          </cell>
          <cell r="BA512" t="str">
            <v/>
          </cell>
          <cell r="BB512" t="str">
            <v/>
          </cell>
          <cell r="BC512" t="str">
            <v/>
          </cell>
          <cell r="BD512" t="str">
            <v/>
          </cell>
          <cell r="BE512" t="str">
            <v/>
          </cell>
          <cell r="BF512" t="str">
            <v/>
          </cell>
          <cell r="BG512" t="str">
            <v/>
          </cell>
          <cell r="BH512" t="str">
            <v/>
          </cell>
          <cell r="BI512" t="str">
            <v/>
          </cell>
          <cell r="BJ512" t="str">
            <v/>
          </cell>
        </row>
        <row r="513">
          <cell r="A513" t="str">
            <v>RT2</v>
          </cell>
          <cell r="B513" t="str">
            <v>Q14</v>
          </cell>
          <cell r="C513" t="str">
            <v/>
          </cell>
          <cell r="D513" t="str">
            <v/>
          </cell>
          <cell r="E513" t="str">
            <v/>
          </cell>
          <cell r="F513" t="str">
            <v/>
          </cell>
          <cell r="G513" t="str">
            <v/>
          </cell>
          <cell r="H513" t="str">
            <v/>
          </cell>
          <cell r="J513" t="str">
            <v/>
          </cell>
          <cell r="K513" t="str">
            <v/>
          </cell>
          <cell r="L513" t="str">
            <v/>
          </cell>
          <cell r="M513" t="str">
            <v/>
          </cell>
          <cell r="N513" t="str">
            <v/>
          </cell>
          <cell r="Q513" t="str">
            <v/>
          </cell>
          <cell r="R513">
            <v>0.89935064935064934</v>
          </cell>
          <cell r="S513" t="str">
            <v/>
          </cell>
          <cell r="X513" t="str">
            <v/>
          </cell>
          <cell r="Y513" t="str">
            <v/>
          </cell>
          <cell r="Z513" t="str">
            <v/>
          </cell>
          <cell r="AB513" t="str">
            <v/>
          </cell>
          <cell r="AD513" t="str">
            <v/>
          </cell>
          <cell r="AE513" t="str">
            <v/>
          </cell>
          <cell r="AF513" t="str">
            <v/>
          </cell>
          <cell r="AG513">
            <v>0</v>
          </cell>
          <cell r="AH513" t="str">
            <v/>
          </cell>
          <cell r="AI513" t="str">
            <v/>
          </cell>
          <cell r="AJ513" t="str">
            <v/>
          </cell>
          <cell r="AK513" t="str">
            <v/>
          </cell>
          <cell r="AL513" t="str">
            <v/>
          </cell>
          <cell r="AM513" t="str">
            <v/>
          </cell>
          <cell r="AN513" t="str">
            <v/>
          </cell>
          <cell r="AO513">
            <v>82</v>
          </cell>
          <cell r="AQ513" t="str">
            <v/>
          </cell>
          <cell r="AR513" t="str">
            <v/>
          </cell>
          <cell r="AS513" t="str">
            <v/>
          </cell>
          <cell r="AU513" t="str">
            <v/>
          </cell>
          <cell r="AV513" t="str">
            <v/>
          </cell>
          <cell r="AW513" t="str">
            <v/>
          </cell>
          <cell r="AX513" t="str">
            <v/>
          </cell>
          <cell r="AY513" t="str">
            <v/>
          </cell>
          <cell r="AZ513" t="str">
            <v/>
          </cell>
          <cell r="BA513" t="str">
            <v/>
          </cell>
          <cell r="BB513" t="str">
            <v/>
          </cell>
          <cell r="BC513" t="str">
            <v/>
          </cell>
          <cell r="BD513" t="str">
            <v/>
          </cell>
          <cell r="BE513" t="str">
            <v/>
          </cell>
          <cell r="BF513" t="str">
            <v/>
          </cell>
          <cell r="BG513" t="str">
            <v/>
          </cell>
          <cell r="BH513" t="str">
            <v/>
          </cell>
          <cell r="BI513" t="str">
            <v/>
          </cell>
          <cell r="BJ513" t="str">
            <v/>
          </cell>
        </row>
        <row r="514">
          <cell r="A514" t="str">
            <v>RT3</v>
          </cell>
          <cell r="B514" t="str">
            <v>Q04</v>
          </cell>
          <cell r="C514" t="str">
            <v/>
          </cell>
          <cell r="D514" t="str">
            <v/>
          </cell>
          <cell r="E514" t="str">
            <v/>
          </cell>
          <cell r="F514" t="str">
            <v/>
          </cell>
          <cell r="G514" t="str">
            <v/>
          </cell>
          <cell r="H514" t="str">
            <v/>
          </cell>
          <cell r="J514" t="str">
            <v/>
          </cell>
          <cell r="K514" t="str">
            <v/>
          </cell>
          <cell r="L514" t="str">
            <v/>
          </cell>
          <cell r="M514">
            <v>1646</v>
          </cell>
          <cell r="N514" t="str">
            <v/>
          </cell>
          <cell r="Q514">
            <v>1</v>
          </cell>
          <cell r="R514">
            <v>1</v>
          </cell>
          <cell r="S514" t="str">
            <v/>
          </cell>
          <cell r="X514" t="str">
            <v/>
          </cell>
          <cell r="Y514" t="str">
            <v/>
          </cell>
          <cell r="Z514" t="str">
            <v/>
          </cell>
          <cell r="AB514">
            <v>1</v>
          </cell>
          <cell r="AD514" t="str">
            <v/>
          </cell>
          <cell r="AE514" t="str">
            <v/>
          </cell>
          <cell r="AF514" t="str">
            <v/>
          </cell>
          <cell r="AG514">
            <v>0</v>
          </cell>
          <cell r="AH514">
            <v>0</v>
          </cell>
          <cell r="AI514" t="str">
            <v/>
          </cell>
          <cell r="AJ514" t="str">
            <v/>
          </cell>
          <cell r="AK514" t="str">
            <v/>
          </cell>
          <cell r="AL514" t="str">
            <v/>
          </cell>
          <cell r="AM514" t="str">
            <v/>
          </cell>
          <cell r="AN514" t="str">
            <v/>
          </cell>
          <cell r="AO514">
            <v>3240</v>
          </cell>
          <cell r="AQ514" t="str">
            <v/>
          </cell>
          <cell r="AR514" t="str">
            <v/>
          </cell>
          <cell r="AS514" t="str">
            <v/>
          </cell>
          <cell r="AU514" t="str">
            <v/>
          </cell>
          <cell r="AV514" t="str">
            <v/>
          </cell>
          <cell r="AW514" t="str">
            <v/>
          </cell>
          <cell r="AX514" t="str">
            <v/>
          </cell>
          <cell r="AY514" t="str">
            <v/>
          </cell>
          <cell r="AZ514" t="str">
            <v/>
          </cell>
          <cell r="BA514" t="str">
            <v/>
          </cell>
          <cell r="BB514" t="str">
            <v/>
          </cell>
          <cell r="BC514" t="str">
            <v/>
          </cell>
          <cell r="BD514" t="str">
            <v/>
          </cell>
          <cell r="BE514" t="str">
            <v/>
          </cell>
          <cell r="BF514" t="str">
            <v/>
          </cell>
          <cell r="BG514" t="str">
            <v/>
          </cell>
          <cell r="BH514" t="str">
            <v/>
          </cell>
          <cell r="BI514" t="str">
            <v/>
          </cell>
          <cell r="BJ514" t="str">
            <v/>
          </cell>
        </row>
        <row r="515">
          <cell r="A515" t="str">
            <v>RT5</v>
          </cell>
          <cell r="B515" t="str">
            <v>Q25</v>
          </cell>
          <cell r="C515" t="str">
            <v/>
          </cell>
          <cell r="D515" t="str">
            <v/>
          </cell>
          <cell r="E515" t="str">
            <v/>
          </cell>
          <cell r="F515" t="str">
            <v/>
          </cell>
          <cell r="G515" t="str">
            <v/>
          </cell>
          <cell r="H515" t="str">
            <v/>
          </cell>
          <cell r="J515" t="str">
            <v/>
          </cell>
          <cell r="K515" t="str">
            <v/>
          </cell>
          <cell r="L515" t="str">
            <v/>
          </cell>
          <cell r="M515">
            <v>0</v>
          </cell>
          <cell r="N515" t="str">
            <v/>
          </cell>
          <cell r="Q515" t="str">
            <v/>
          </cell>
          <cell r="R515">
            <v>1</v>
          </cell>
          <cell r="S515" t="str">
            <v/>
          </cell>
          <cell r="X515" t="str">
            <v/>
          </cell>
          <cell r="Y515" t="str">
            <v/>
          </cell>
          <cell r="Z515" t="str">
            <v/>
          </cell>
          <cell r="AB515" t="str">
            <v/>
          </cell>
          <cell r="AD515" t="str">
            <v/>
          </cell>
          <cell r="AE515" t="str">
            <v/>
          </cell>
          <cell r="AF515" t="str">
            <v/>
          </cell>
          <cell r="AG515">
            <v>0</v>
          </cell>
          <cell r="AH515" t="str">
            <v/>
          </cell>
          <cell r="AI515" t="str">
            <v/>
          </cell>
          <cell r="AJ515" t="str">
            <v/>
          </cell>
          <cell r="AK515" t="str">
            <v/>
          </cell>
          <cell r="AL515" t="str">
            <v/>
          </cell>
          <cell r="AM515" t="str">
            <v/>
          </cell>
          <cell r="AN515" t="str">
            <v/>
          </cell>
          <cell r="AO515">
            <v>18</v>
          </cell>
          <cell r="AQ515" t="str">
            <v/>
          </cell>
          <cell r="AR515" t="str">
            <v/>
          </cell>
          <cell r="AS515" t="str">
            <v/>
          </cell>
          <cell r="AU515" t="str">
            <v/>
          </cell>
          <cell r="AV515" t="str">
            <v/>
          </cell>
          <cell r="AW515" t="str">
            <v/>
          </cell>
          <cell r="AX515" t="str">
            <v/>
          </cell>
          <cell r="AY515" t="str">
            <v/>
          </cell>
          <cell r="AZ515" t="str">
            <v/>
          </cell>
          <cell r="BA515" t="str">
            <v/>
          </cell>
          <cell r="BB515" t="str">
            <v/>
          </cell>
          <cell r="BC515" t="str">
            <v/>
          </cell>
          <cell r="BD515" t="str">
            <v/>
          </cell>
          <cell r="BE515" t="str">
            <v/>
          </cell>
          <cell r="BF515" t="str">
            <v/>
          </cell>
          <cell r="BG515" t="str">
            <v/>
          </cell>
          <cell r="BH515" t="str">
            <v/>
          </cell>
          <cell r="BI515" t="str">
            <v/>
          </cell>
          <cell r="BJ515" t="str">
            <v/>
          </cell>
        </row>
        <row r="516">
          <cell r="A516" t="str">
            <v>RT6</v>
          </cell>
          <cell r="B516" t="str">
            <v>Q01</v>
          </cell>
          <cell r="C516" t="str">
            <v/>
          </cell>
          <cell r="D516" t="str">
            <v/>
          </cell>
          <cell r="E516" t="str">
            <v/>
          </cell>
          <cell r="F516" t="str">
            <v/>
          </cell>
          <cell r="G516" t="str">
            <v/>
          </cell>
          <cell r="H516" t="str">
            <v/>
          </cell>
          <cell r="J516" t="str">
            <v/>
          </cell>
          <cell r="K516" t="str">
            <v/>
          </cell>
          <cell r="L516" t="str">
            <v/>
          </cell>
          <cell r="M516" t="str">
            <v/>
          </cell>
          <cell r="N516" t="str">
            <v/>
          </cell>
          <cell r="Q516" t="str">
            <v/>
          </cell>
          <cell r="R516" t="str">
            <v/>
          </cell>
          <cell r="S516" t="str">
            <v/>
          </cell>
          <cell r="X516" t="str">
            <v/>
          </cell>
          <cell r="Y516" t="str">
            <v/>
          </cell>
          <cell r="Z516" t="str">
            <v/>
          </cell>
          <cell r="AB516" t="str">
            <v/>
          </cell>
          <cell r="AD516" t="str">
            <v/>
          </cell>
          <cell r="AE516" t="str">
            <v/>
          </cell>
          <cell r="AF516" t="str">
            <v/>
          </cell>
          <cell r="AG516">
            <v>0</v>
          </cell>
          <cell r="AH516" t="str">
            <v/>
          </cell>
          <cell r="AI516" t="str">
            <v/>
          </cell>
          <cell r="AJ516" t="str">
            <v/>
          </cell>
          <cell r="AK516" t="str">
            <v/>
          </cell>
          <cell r="AL516" t="str">
            <v/>
          </cell>
          <cell r="AM516" t="str">
            <v/>
          </cell>
          <cell r="AN516" t="str">
            <v/>
          </cell>
          <cell r="AO516">
            <v>177</v>
          </cell>
          <cell r="AQ516" t="str">
            <v/>
          </cell>
          <cell r="AR516" t="str">
            <v/>
          </cell>
          <cell r="AS516" t="str">
            <v/>
          </cell>
          <cell r="AU516" t="str">
            <v/>
          </cell>
          <cell r="AV516" t="str">
            <v/>
          </cell>
          <cell r="AW516" t="str">
            <v/>
          </cell>
          <cell r="AX516" t="str">
            <v/>
          </cell>
          <cell r="AY516" t="str">
            <v/>
          </cell>
          <cell r="AZ516" t="str">
            <v/>
          </cell>
          <cell r="BA516" t="str">
            <v/>
          </cell>
          <cell r="BB516" t="str">
            <v/>
          </cell>
          <cell r="BC516" t="str">
            <v/>
          </cell>
          <cell r="BD516" t="str">
            <v/>
          </cell>
          <cell r="BE516" t="str">
            <v/>
          </cell>
          <cell r="BF516" t="str">
            <v/>
          </cell>
          <cell r="BG516" t="str">
            <v/>
          </cell>
          <cell r="BH516" t="str">
            <v/>
          </cell>
          <cell r="BI516" t="str">
            <v/>
          </cell>
          <cell r="BJ516" t="str">
            <v/>
          </cell>
        </row>
        <row r="517">
          <cell r="A517" t="str">
            <v>RTC</v>
          </cell>
          <cell r="B517" t="str">
            <v>Q10</v>
          </cell>
          <cell r="C517" t="str">
            <v/>
          </cell>
          <cell r="D517" t="str">
            <v/>
          </cell>
          <cell r="E517" t="str">
            <v/>
          </cell>
          <cell r="J517" t="str">
            <v/>
          </cell>
          <cell r="K517" t="str">
            <v/>
          </cell>
          <cell r="L517" t="str">
            <v/>
          </cell>
          <cell r="M517">
            <v>0</v>
          </cell>
          <cell r="Q517" t="str">
            <v/>
          </cell>
          <cell r="R517">
            <v>1</v>
          </cell>
          <cell r="X517" t="str">
            <v/>
          </cell>
          <cell r="Y517" t="str">
            <v/>
          </cell>
          <cell r="Z517" t="str">
            <v/>
          </cell>
          <cell r="AB517" t="str">
            <v/>
          </cell>
          <cell r="AD517" t="str">
            <v/>
          </cell>
          <cell r="AE517" t="str">
            <v/>
          </cell>
          <cell r="AF517" t="str">
            <v/>
          </cell>
          <cell r="AG517">
            <v>0</v>
          </cell>
          <cell r="AH517" t="str">
            <v/>
          </cell>
          <cell r="AI517" t="str">
            <v/>
          </cell>
          <cell r="AJ517" t="str">
            <v/>
          </cell>
          <cell r="AK517" t="str">
            <v/>
          </cell>
          <cell r="AL517" t="str">
            <v/>
          </cell>
          <cell r="AM517" t="str">
            <v/>
          </cell>
          <cell r="AN517" t="str">
            <v/>
          </cell>
          <cell r="AO517">
            <v>259</v>
          </cell>
          <cell r="AS517" t="str">
            <v/>
          </cell>
          <cell r="BB517" t="str">
            <v/>
          </cell>
          <cell r="BC517" t="str">
            <v/>
          </cell>
          <cell r="BD517" t="str">
            <v/>
          </cell>
          <cell r="BE517" t="str">
            <v/>
          </cell>
          <cell r="BF517" t="str">
            <v/>
          </cell>
          <cell r="BG517" t="str">
            <v/>
          </cell>
          <cell r="BH517" t="str">
            <v/>
          </cell>
          <cell r="BI517" t="str">
            <v/>
          </cell>
          <cell r="BJ517" t="str">
            <v/>
          </cell>
        </row>
        <row r="518">
          <cell r="A518" t="str">
            <v>RTD</v>
          </cell>
          <cell r="B518" t="str">
            <v>Q09</v>
          </cell>
          <cell r="C518" t="str">
            <v/>
          </cell>
          <cell r="D518" t="str">
            <v/>
          </cell>
          <cell r="E518">
            <v>0.99243521648157085</v>
          </cell>
          <cell r="F518" t="str">
            <v/>
          </cell>
          <cell r="G518" t="str">
            <v/>
          </cell>
          <cell r="H518" t="str">
            <v/>
          </cell>
          <cell r="J518" t="str">
            <v/>
          </cell>
          <cell r="K518" t="str">
            <v/>
          </cell>
          <cell r="L518" t="str">
            <v/>
          </cell>
          <cell r="M518">
            <v>10169</v>
          </cell>
          <cell r="N518" t="str">
            <v/>
          </cell>
          <cell r="Q518">
            <v>1</v>
          </cell>
          <cell r="R518">
            <v>1</v>
          </cell>
          <cell r="S518" t="str">
            <v/>
          </cell>
          <cell r="X518" t="str">
            <v/>
          </cell>
          <cell r="Y518" t="str">
            <v/>
          </cell>
          <cell r="Z518" t="str">
            <v/>
          </cell>
          <cell r="AB518">
            <v>1</v>
          </cell>
          <cell r="AD518" t="str">
            <v/>
          </cell>
          <cell r="AE518" t="str">
            <v/>
          </cell>
          <cell r="AF518" t="str">
            <v/>
          </cell>
          <cell r="AG518">
            <v>5.9523809523809521E-3</v>
          </cell>
          <cell r="AH518">
            <v>7.666666666666667</v>
          </cell>
          <cell r="AI518" t="str">
            <v/>
          </cell>
          <cell r="AJ518" t="str">
            <v/>
          </cell>
          <cell r="AK518" t="str">
            <v/>
          </cell>
          <cell r="AL518" t="str">
            <v/>
          </cell>
          <cell r="AM518" t="str">
            <v/>
          </cell>
          <cell r="AN518" t="str">
            <v/>
          </cell>
          <cell r="AO518">
            <v>234</v>
          </cell>
          <cell r="AQ518" t="str">
            <v/>
          </cell>
          <cell r="AR518" t="str">
            <v/>
          </cell>
          <cell r="AS518" t="str">
            <v/>
          </cell>
          <cell r="AU518" t="str">
            <v/>
          </cell>
          <cell r="AV518" t="str">
            <v/>
          </cell>
          <cell r="AW518" t="str">
            <v/>
          </cell>
          <cell r="AX518" t="str">
            <v/>
          </cell>
          <cell r="AY518" t="str">
            <v/>
          </cell>
          <cell r="AZ518" t="str">
            <v/>
          </cell>
          <cell r="BA518" t="str">
            <v/>
          </cell>
          <cell r="BB518" t="str">
            <v/>
          </cell>
          <cell r="BC518" t="str">
            <v/>
          </cell>
          <cell r="BD518" t="str">
            <v/>
          </cell>
          <cell r="BE518" t="str">
            <v/>
          </cell>
          <cell r="BF518" t="str">
            <v/>
          </cell>
          <cell r="BG518" t="str">
            <v/>
          </cell>
          <cell r="BH518" t="str">
            <v/>
          </cell>
          <cell r="BI518" t="str">
            <v/>
          </cell>
          <cell r="BJ518" t="str">
            <v/>
          </cell>
        </row>
        <row r="519">
          <cell r="A519" t="str">
            <v>RTE</v>
          </cell>
          <cell r="B519" t="str">
            <v>Q20</v>
          </cell>
          <cell r="C519" t="str">
            <v/>
          </cell>
          <cell r="D519" t="str">
            <v/>
          </cell>
          <cell r="E519">
            <v>0.98708819156428518</v>
          </cell>
          <cell r="F519" t="str">
            <v/>
          </cell>
          <cell r="G519" t="str">
            <v/>
          </cell>
          <cell r="H519" t="str">
            <v/>
          </cell>
          <cell r="J519" t="str">
            <v/>
          </cell>
          <cell r="K519" t="str">
            <v/>
          </cell>
          <cell r="L519" t="str">
            <v/>
          </cell>
          <cell r="M519">
            <v>7391</v>
          </cell>
          <cell r="N519" t="str">
            <v/>
          </cell>
          <cell r="Q519">
            <v>1</v>
          </cell>
          <cell r="R519">
            <v>1</v>
          </cell>
          <cell r="S519" t="str">
            <v/>
          </cell>
          <cell r="X519" t="str">
            <v/>
          </cell>
          <cell r="Y519" t="str">
            <v/>
          </cell>
          <cell r="Z519" t="str">
            <v/>
          </cell>
          <cell r="AB519">
            <v>1</v>
          </cell>
          <cell r="AD519" t="str">
            <v/>
          </cell>
          <cell r="AE519" t="str">
            <v/>
          </cell>
          <cell r="AF519" t="str">
            <v/>
          </cell>
          <cell r="AG519">
            <v>1.7226069969809979E-2</v>
          </cell>
          <cell r="AH519">
            <v>6</v>
          </cell>
          <cell r="AI519" t="str">
            <v/>
          </cell>
          <cell r="AJ519" t="str">
            <v/>
          </cell>
          <cell r="AK519" t="str">
            <v/>
          </cell>
          <cell r="AL519" t="str">
            <v/>
          </cell>
          <cell r="AM519" t="str">
            <v/>
          </cell>
          <cell r="AN519" t="str">
            <v/>
          </cell>
          <cell r="AO519" t="str">
            <v/>
          </cell>
          <cell r="AQ519" t="str">
            <v/>
          </cell>
          <cell r="AR519" t="str">
            <v/>
          </cell>
          <cell r="AS519" t="str">
            <v/>
          </cell>
          <cell r="AU519" t="str">
            <v/>
          </cell>
          <cell r="AV519" t="str">
            <v/>
          </cell>
          <cell r="AW519" t="str">
            <v/>
          </cell>
          <cell r="AX519" t="str">
            <v/>
          </cell>
          <cell r="AY519" t="str">
            <v/>
          </cell>
          <cell r="AZ519" t="str">
            <v/>
          </cell>
          <cell r="BA519" t="str">
            <v/>
          </cell>
          <cell r="BB519" t="str">
            <v/>
          </cell>
          <cell r="BC519" t="str">
            <v/>
          </cell>
          <cell r="BD519" t="str">
            <v/>
          </cell>
          <cell r="BE519" t="str">
            <v/>
          </cell>
          <cell r="BF519" t="str">
            <v/>
          </cell>
          <cell r="BG519" t="str">
            <v/>
          </cell>
          <cell r="BH519" t="str">
            <v/>
          </cell>
          <cell r="BI519" t="str">
            <v/>
          </cell>
          <cell r="BJ519" t="str">
            <v/>
          </cell>
        </row>
        <row r="520">
          <cell r="A520" t="str">
            <v>RTF</v>
          </cell>
          <cell r="B520" t="str">
            <v>Q09</v>
          </cell>
          <cell r="C520" t="str">
            <v/>
          </cell>
          <cell r="D520" t="str">
            <v/>
          </cell>
          <cell r="E520">
            <v>0.9831112202911011</v>
          </cell>
          <cell r="F520" t="str">
            <v/>
          </cell>
          <cell r="G520" t="str">
            <v/>
          </cell>
          <cell r="H520" t="str">
            <v/>
          </cell>
          <cell r="J520" t="str">
            <v/>
          </cell>
          <cell r="K520" t="str">
            <v/>
          </cell>
          <cell r="L520" t="str">
            <v/>
          </cell>
          <cell r="M520">
            <v>3452</v>
          </cell>
          <cell r="N520" t="str">
            <v/>
          </cell>
          <cell r="Q520">
            <v>1</v>
          </cell>
          <cell r="R520">
            <v>1</v>
          </cell>
          <cell r="S520" t="str">
            <v/>
          </cell>
          <cell r="X520" t="str">
            <v/>
          </cell>
          <cell r="Y520" t="str">
            <v/>
          </cell>
          <cell r="Z520" t="str">
            <v/>
          </cell>
          <cell r="AB520">
            <v>0.83703703703703702</v>
          </cell>
          <cell r="AD520" t="str">
            <v/>
          </cell>
          <cell r="AE520" t="str">
            <v/>
          </cell>
          <cell r="AF520" t="str">
            <v/>
          </cell>
          <cell r="AG520">
            <v>1.0641357492090881E-2</v>
          </cell>
          <cell r="AH520">
            <v>7</v>
          </cell>
          <cell r="AI520" t="str">
            <v/>
          </cell>
          <cell r="AJ520" t="str">
            <v/>
          </cell>
          <cell r="AK520" t="str">
            <v/>
          </cell>
          <cell r="AL520" t="str">
            <v/>
          </cell>
          <cell r="AM520" t="str">
            <v/>
          </cell>
          <cell r="AN520" t="str">
            <v/>
          </cell>
          <cell r="AO520">
            <v>40</v>
          </cell>
          <cell r="AQ520" t="str">
            <v/>
          </cell>
          <cell r="AR520" t="str">
            <v/>
          </cell>
          <cell r="AS520" t="str">
            <v/>
          </cell>
          <cell r="AU520" t="str">
            <v/>
          </cell>
          <cell r="AV520" t="str">
            <v/>
          </cell>
          <cell r="AW520" t="str">
            <v/>
          </cell>
          <cell r="AX520" t="str">
            <v/>
          </cell>
          <cell r="AY520" t="str">
            <v/>
          </cell>
          <cell r="AZ520" t="str">
            <v/>
          </cell>
          <cell r="BA520" t="str">
            <v/>
          </cell>
          <cell r="BB520" t="str">
            <v/>
          </cell>
          <cell r="BC520" t="str">
            <v/>
          </cell>
          <cell r="BD520" t="str">
            <v/>
          </cell>
          <cell r="BE520" t="str">
            <v/>
          </cell>
          <cell r="BF520" t="str">
            <v/>
          </cell>
          <cell r="BG520" t="str">
            <v/>
          </cell>
          <cell r="BH520" t="str">
            <v/>
          </cell>
          <cell r="BI520" t="str">
            <v/>
          </cell>
          <cell r="BJ520" t="str">
            <v/>
          </cell>
        </row>
        <row r="521">
          <cell r="A521" t="str">
            <v>RTG</v>
          </cell>
          <cell r="B521" t="str">
            <v>Q24</v>
          </cell>
          <cell r="C521" t="str">
            <v/>
          </cell>
          <cell r="D521" t="str">
            <v/>
          </cell>
          <cell r="E521">
            <v>0.95114750976097517</v>
          </cell>
          <cell r="F521" t="str">
            <v/>
          </cell>
          <cell r="G521" t="str">
            <v/>
          </cell>
          <cell r="H521" t="str">
            <v/>
          </cell>
          <cell r="J521" t="str">
            <v/>
          </cell>
          <cell r="K521" t="str">
            <v/>
          </cell>
          <cell r="L521" t="str">
            <v/>
          </cell>
          <cell r="M521">
            <v>7347</v>
          </cell>
          <cell r="N521" t="str">
            <v/>
          </cell>
          <cell r="Q521">
            <v>0.99612864800476475</v>
          </cell>
          <cell r="R521">
            <v>0.99228719674659938</v>
          </cell>
          <cell r="S521" t="str">
            <v/>
          </cell>
          <cell r="X521" t="str">
            <v/>
          </cell>
          <cell r="Y521" t="str">
            <v/>
          </cell>
          <cell r="Z521" t="str">
            <v/>
          </cell>
          <cell r="AB521">
            <v>1</v>
          </cell>
          <cell r="AD521" t="str">
            <v/>
          </cell>
          <cell r="AE521" t="str">
            <v/>
          </cell>
          <cell r="AF521" t="str">
            <v/>
          </cell>
          <cell r="AG521">
            <v>1.3375796178343951E-2</v>
          </cell>
          <cell r="AH521">
            <v>6</v>
          </cell>
          <cell r="AI521" t="str">
            <v/>
          </cell>
          <cell r="AJ521" t="str">
            <v/>
          </cell>
          <cell r="AK521" t="str">
            <v/>
          </cell>
          <cell r="AL521" t="str">
            <v/>
          </cell>
          <cell r="AM521" t="str">
            <v/>
          </cell>
          <cell r="AN521" t="str">
            <v/>
          </cell>
          <cell r="AO521" t="str">
            <v/>
          </cell>
          <cell r="AQ521" t="str">
            <v/>
          </cell>
          <cell r="AR521" t="str">
            <v/>
          </cell>
          <cell r="AS521" t="str">
            <v/>
          </cell>
          <cell r="AU521" t="str">
            <v/>
          </cell>
          <cell r="AV521" t="str">
            <v/>
          </cell>
          <cell r="AW521" t="str">
            <v/>
          </cell>
          <cell r="AX521" t="str">
            <v/>
          </cell>
          <cell r="AY521" t="str">
            <v/>
          </cell>
          <cell r="AZ521" t="str">
            <v/>
          </cell>
          <cell r="BA521" t="str">
            <v/>
          </cell>
          <cell r="BB521" t="str">
            <v/>
          </cell>
          <cell r="BC521" t="str">
            <v/>
          </cell>
          <cell r="BD521" t="str">
            <v/>
          </cell>
          <cell r="BE521" t="str">
            <v/>
          </cell>
          <cell r="BF521" t="str">
            <v/>
          </cell>
          <cell r="BG521" t="str">
            <v/>
          </cell>
          <cell r="BH521" t="str">
            <v/>
          </cell>
          <cell r="BI521" t="str">
            <v/>
          </cell>
          <cell r="BJ521" t="str">
            <v/>
          </cell>
        </row>
        <row r="522">
          <cell r="A522" t="str">
            <v>RTH</v>
          </cell>
          <cell r="B522" t="str">
            <v>Q16</v>
          </cell>
          <cell r="C522" t="str">
            <v/>
          </cell>
          <cell r="D522" t="str">
            <v/>
          </cell>
          <cell r="E522">
            <v>0.99127323501178111</v>
          </cell>
          <cell r="F522" t="str">
            <v/>
          </cell>
          <cell r="G522" t="str">
            <v/>
          </cell>
          <cell r="H522" t="str">
            <v/>
          </cell>
          <cell r="J522" t="str">
            <v/>
          </cell>
          <cell r="K522" t="str">
            <v/>
          </cell>
          <cell r="L522" t="str">
            <v/>
          </cell>
          <cell r="M522">
            <v>6442</v>
          </cell>
          <cell r="N522" t="str">
            <v/>
          </cell>
          <cell r="Q522">
            <v>1</v>
          </cell>
          <cell r="R522">
            <v>1</v>
          </cell>
          <cell r="S522" t="str">
            <v/>
          </cell>
          <cell r="X522" t="str">
            <v/>
          </cell>
          <cell r="Y522" t="str">
            <v/>
          </cell>
          <cell r="Z522" t="str">
            <v/>
          </cell>
          <cell r="AB522">
            <v>1</v>
          </cell>
          <cell r="AD522" t="str">
            <v/>
          </cell>
          <cell r="AE522" t="str">
            <v/>
          </cell>
          <cell r="AF522" t="str">
            <v/>
          </cell>
          <cell r="AG522">
            <v>5.9850796880298408E-2</v>
          </cell>
          <cell r="AH522">
            <v>10.333333333333334</v>
          </cell>
          <cell r="AI522" t="str">
            <v/>
          </cell>
          <cell r="AJ522" t="str">
            <v/>
          </cell>
          <cell r="AK522" t="str">
            <v/>
          </cell>
          <cell r="AL522" t="str">
            <v/>
          </cell>
          <cell r="AM522" t="str">
            <v/>
          </cell>
          <cell r="AN522" t="str">
            <v/>
          </cell>
          <cell r="AO522">
            <v>-19409</v>
          </cell>
          <cell r="AQ522" t="str">
            <v/>
          </cell>
          <cell r="AR522" t="str">
            <v/>
          </cell>
          <cell r="AS522" t="str">
            <v/>
          </cell>
          <cell r="AU522" t="str">
            <v/>
          </cell>
          <cell r="AV522" t="str">
            <v/>
          </cell>
          <cell r="AW522" t="str">
            <v/>
          </cell>
          <cell r="AX522" t="str">
            <v/>
          </cell>
          <cell r="AY522" t="str">
            <v/>
          </cell>
          <cell r="AZ522" t="str">
            <v/>
          </cell>
          <cell r="BA522" t="str">
            <v/>
          </cell>
          <cell r="BB522" t="str">
            <v/>
          </cell>
          <cell r="BC522" t="str">
            <v/>
          </cell>
          <cell r="BD522" t="str">
            <v/>
          </cell>
          <cell r="BE522" t="str">
            <v/>
          </cell>
          <cell r="BF522" t="str">
            <v/>
          </cell>
          <cell r="BG522" t="str">
            <v/>
          </cell>
          <cell r="BH522" t="str">
            <v/>
          </cell>
          <cell r="BI522" t="str">
            <v/>
          </cell>
          <cell r="BJ522" t="str">
            <v/>
          </cell>
        </row>
        <row r="523">
          <cell r="A523" t="str">
            <v>RTK</v>
          </cell>
          <cell r="B523" t="str">
            <v>Q19</v>
          </cell>
          <cell r="C523" t="str">
            <v/>
          </cell>
          <cell r="D523" t="str">
            <v/>
          </cell>
          <cell r="E523">
            <v>0.94059242098295548</v>
          </cell>
          <cell r="F523" t="str">
            <v/>
          </cell>
          <cell r="G523" t="str">
            <v/>
          </cell>
          <cell r="H523" t="str">
            <v/>
          </cell>
          <cell r="J523" t="str">
            <v/>
          </cell>
          <cell r="K523" t="str">
            <v/>
          </cell>
          <cell r="L523" t="str">
            <v/>
          </cell>
          <cell r="M523">
            <v>4311</v>
          </cell>
          <cell r="N523" t="str">
            <v/>
          </cell>
          <cell r="Q523">
            <v>1</v>
          </cell>
          <cell r="R523">
            <v>1</v>
          </cell>
          <cell r="S523" t="str">
            <v/>
          </cell>
          <cell r="X523" t="str">
            <v/>
          </cell>
          <cell r="Y523" t="str">
            <v/>
          </cell>
          <cell r="Z523" t="str">
            <v/>
          </cell>
          <cell r="AB523">
            <v>0.8904109589041096</v>
          </cell>
          <cell r="AD523" t="str">
            <v/>
          </cell>
          <cell r="AE523" t="str">
            <v/>
          </cell>
          <cell r="AF523" t="str">
            <v/>
          </cell>
          <cell r="AG523">
            <v>1.5390686661404893E-2</v>
          </cell>
          <cell r="AH523">
            <v>4.333333333333333</v>
          </cell>
          <cell r="AI523" t="str">
            <v/>
          </cell>
          <cell r="AJ523" t="str">
            <v/>
          </cell>
          <cell r="AK523" t="str">
            <v/>
          </cell>
          <cell r="AL523" t="str">
            <v/>
          </cell>
          <cell r="AM523" t="str">
            <v/>
          </cell>
          <cell r="AN523" t="str">
            <v/>
          </cell>
          <cell r="AO523">
            <v>-7560</v>
          </cell>
          <cell r="AQ523" t="str">
            <v/>
          </cell>
          <cell r="AR523" t="str">
            <v/>
          </cell>
          <cell r="AS523" t="str">
            <v/>
          </cell>
          <cell r="AU523" t="str">
            <v/>
          </cell>
          <cell r="AV523" t="str">
            <v/>
          </cell>
          <cell r="AW523" t="str">
            <v/>
          </cell>
          <cell r="AX523" t="str">
            <v/>
          </cell>
          <cell r="AY523" t="str">
            <v/>
          </cell>
          <cell r="AZ523" t="str">
            <v/>
          </cell>
          <cell r="BA523" t="str">
            <v/>
          </cell>
          <cell r="BB523" t="str">
            <v/>
          </cell>
          <cell r="BC523" t="str">
            <v/>
          </cell>
          <cell r="BD523" t="str">
            <v/>
          </cell>
          <cell r="BE523" t="str">
            <v/>
          </cell>
          <cell r="BF523" t="str">
            <v/>
          </cell>
          <cell r="BG523" t="str">
            <v/>
          </cell>
          <cell r="BH523" t="str">
            <v/>
          </cell>
          <cell r="BI523" t="str">
            <v/>
          </cell>
          <cell r="BJ523" t="str">
            <v/>
          </cell>
        </row>
        <row r="524">
          <cell r="A524" t="str">
            <v>RTM</v>
          </cell>
          <cell r="B524" t="str">
            <v>Q18</v>
          </cell>
          <cell r="C524" t="str">
            <v/>
          </cell>
          <cell r="D524" t="str">
            <v/>
          </cell>
          <cell r="E524" t="str">
            <v/>
          </cell>
          <cell r="J524" t="str">
            <v/>
          </cell>
          <cell r="K524" t="str">
            <v/>
          </cell>
          <cell r="L524" t="str">
            <v/>
          </cell>
          <cell r="M524" t="str">
            <v/>
          </cell>
          <cell r="Q524" t="str">
            <v/>
          </cell>
          <cell r="R524" t="str">
            <v/>
          </cell>
          <cell r="X524" t="str">
            <v/>
          </cell>
          <cell r="Y524" t="str">
            <v/>
          </cell>
          <cell r="Z524" t="str">
            <v/>
          </cell>
          <cell r="AB524" t="str">
            <v/>
          </cell>
          <cell r="AD524" t="str">
            <v/>
          </cell>
          <cell r="AE524" t="str">
            <v/>
          </cell>
          <cell r="AF524" t="str">
            <v/>
          </cell>
          <cell r="AG524">
            <v>0</v>
          </cell>
          <cell r="AH524" t="str">
            <v/>
          </cell>
          <cell r="AI524" t="str">
            <v/>
          </cell>
          <cell r="AJ524" t="str">
            <v/>
          </cell>
          <cell r="AK524" t="str">
            <v/>
          </cell>
          <cell r="AL524" t="str">
            <v/>
          </cell>
          <cell r="AM524" t="str">
            <v/>
          </cell>
          <cell r="AN524" t="str">
            <v/>
          </cell>
          <cell r="AO524">
            <v>399.5</v>
          </cell>
          <cell r="AS524" t="str">
            <v/>
          </cell>
          <cell r="BB524" t="str">
            <v/>
          </cell>
          <cell r="BC524" t="str">
            <v/>
          </cell>
          <cell r="BD524" t="str">
            <v/>
          </cell>
          <cell r="BE524" t="str">
            <v/>
          </cell>
          <cell r="BF524" t="str">
            <v/>
          </cell>
          <cell r="BG524" t="str">
            <v/>
          </cell>
          <cell r="BH524" t="str">
            <v/>
          </cell>
          <cell r="BI524" t="str">
            <v/>
          </cell>
          <cell r="BJ524" t="str">
            <v/>
          </cell>
        </row>
        <row r="525">
          <cell r="A525" t="str">
            <v>RTP</v>
          </cell>
          <cell r="B525" t="str">
            <v>Q19</v>
          </cell>
          <cell r="C525" t="str">
            <v/>
          </cell>
          <cell r="D525" t="str">
            <v/>
          </cell>
          <cell r="E525">
            <v>0.91401324085750313</v>
          </cell>
          <cell r="F525" t="str">
            <v/>
          </cell>
          <cell r="G525" t="str">
            <v/>
          </cell>
          <cell r="H525" t="str">
            <v/>
          </cell>
          <cell r="J525" t="str">
            <v/>
          </cell>
          <cell r="K525" t="str">
            <v/>
          </cell>
          <cell r="L525" t="str">
            <v/>
          </cell>
          <cell r="M525">
            <v>4758</v>
          </cell>
          <cell r="N525" t="str">
            <v/>
          </cell>
          <cell r="Q525">
            <v>1</v>
          </cell>
          <cell r="R525">
            <v>1</v>
          </cell>
          <cell r="S525" t="str">
            <v/>
          </cell>
          <cell r="X525" t="str">
            <v/>
          </cell>
          <cell r="Y525" t="str">
            <v/>
          </cell>
          <cell r="Z525" t="str">
            <v/>
          </cell>
          <cell r="AB525">
            <v>0.87765957446808507</v>
          </cell>
          <cell r="AD525" t="str">
            <v/>
          </cell>
          <cell r="AE525" t="str">
            <v/>
          </cell>
          <cell r="AF525" t="str">
            <v/>
          </cell>
          <cell r="AG525">
            <v>2.3445825932504442E-2</v>
          </cell>
          <cell r="AH525">
            <v>2</v>
          </cell>
          <cell r="AI525" t="str">
            <v/>
          </cell>
          <cell r="AJ525" t="str">
            <v/>
          </cell>
          <cell r="AK525" t="str">
            <v/>
          </cell>
          <cell r="AL525" t="str">
            <v/>
          </cell>
          <cell r="AM525" t="str">
            <v/>
          </cell>
          <cell r="AN525" t="str">
            <v/>
          </cell>
          <cell r="AO525">
            <v>-40834</v>
          </cell>
          <cell r="AQ525" t="str">
            <v/>
          </cell>
          <cell r="AR525" t="str">
            <v/>
          </cell>
          <cell r="AS525" t="str">
            <v/>
          </cell>
          <cell r="AU525" t="str">
            <v/>
          </cell>
          <cell r="AV525" t="str">
            <v/>
          </cell>
          <cell r="AW525" t="str">
            <v/>
          </cell>
          <cell r="AX525" t="str">
            <v/>
          </cell>
          <cell r="AY525" t="str">
            <v/>
          </cell>
          <cell r="AZ525" t="str">
            <v/>
          </cell>
          <cell r="BA525" t="str">
            <v/>
          </cell>
          <cell r="BB525" t="str">
            <v/>
          </cell>
          <cell r="BC525" t="str">
            <v/>
          </cell>
          <cell r="BD525" t="str">
            <v/>
          </cell>
          <cell r="BE525" t="str">
            <v/>
          </cell>
          <cell r="BF525" t="str">
            <v/>
          </cell>
          <cell r="BG525" t="str">
            <v/>
          </cell>
          <cell r="BH525" t="str">
            <v/>
          </cell>
          <cell r="BI525" t="str">
            <v/>
          </cell>
          <cell r="BJ525" t="str">
            <v/>
          </cell>
        </row>
        <row r="526">
          <cell r="A526" t="str">
            <v>RTQ</v>
          </cell>
          <cell r="B526" t="str">
            <v>Q20</v>
          </cell>
          <cell r="C526" t="str">
            <v/>
          </cell>
          <cell r="D526" t="str">
            <v/>
          </cell>
          <cell r="E526" t="str">
            <v/>
          </cell>
          <cell r="F526" t="str">
            <v/>
          </cell>
          <cell r="G526" t="str">
            <v/>
          </cell>
          <cell r="H526" t="str">
            <v/>
          </cell>
          <cell r="J526" t="str">
            <v/>
          </cell>
          <cell r="K526" t="str">
            <v/>
          </cell>
          <cell r="L526" t="str">
            <v/>
          </cell>
          <cell r="M526" t="str">
            <v/>
          </cell>
          <cell r="N526" t="str">
            <v/>
          </cell>
          <cell r="Q526" t="str">
            <v/>
          </cell>
          <cell r="R526">
            <v>0.54838709677419351</v>
          </cell>
          <cell r="S526" t="str">
            <v/>
          </cell>
          <cell r="X526" t="str">
            <v/>
          </cell>
          <cell r="Y526" t="str">
            <v/>
          </cell>
          <cell r="Z526" t="str">
            <v/>
          </cell>
          <cell r="AB526" t="str">
            <v/>
          </cell>
          <cell r="AD526" t="str">
            <v/>
          </cell>
          <cell r="AE526" t="str">
            <v/>
          </cell>
          <cell r="AF526" t="str">
            <v/>
          </cell>
          <cell r="AG526">
            <v>0</v>
          </cell>
          <cell r="AH526" t="str">
            <v/>
          </cell>
          <cell r="AI526" t="str">
            <v/>
          </cell>
          <cell r="AJ526" t="str">
            <v/>
          </cell>
          <cell r="AK526" t="str">
            <v/>
          </cell>
          <cell r="AL526" t="str">
            <v/>
          </cell>
          <cell r="AM526" t="str">
            <v/>
          </cell>
          <cell r="AN526" t="str">
            <v/>
          </cell>
          <cell r="AO526">
            <v>-1319</v>
          </cell>
          <cell r="AQ526" t="str">
            <v/>
          </cell>
          <cell r="AR526" t="str">
            <v/>
          </cell>
          <cell r="AS526" t="str">
            <v/>
          </cell>
          <cell r="AU526" t="str">
            <v/>
          </cell>
          <cell r="AV526" t="str">
            <v/>
          </cell>
          <cell r="AW526" t="str">
            <v/>
          </cell>
          <cell r="AX526" t="str">
            <v/>
          </cell>
          <cell r="AY526" t="str">
            <v/>
          </cell>
          <cell r="AZ526" t="str">
            <v/>
          </cell>
          <cell r="BA526" t="str">
            <v/>
          </cell>
          <cell r="BB526" t="str">
            <v/>
          </cell>
          <cell r="BC526" t="str">
            <v/>
          </cell>
          <cell r="BD526" t="str">
            <v/>
          </cell>
          <cell r="BE526" t="str">
            <v/>
          </cell>
          <cell r="BF526" t="str">
            <v/>
          </cell>
          <cell r="BG526" t="str">
            <v/>
          </cell>
          <cell r="BH526" t="str">
            <v/>
          </cell>
          <cell r="BI526" t="str">
            <v/>
          </cell>
          <cell r="BJ526" t="str">
            <v/>
          </cell>
        </row>
        <row r="527">
          <cell r="A527" t="str">
            <v>RTR</v>
          </cell>
          <cell r="B527" t="str">
            <v>Q10</v>
          </cell>
          <cell r="C527" t="str">
            <v/>
          </cell>
          <cell r="D527" t="str">
            <v/>
          </cell>
          <cell r="E527">
            <v>0.99632422243166818</v>
          </cell>
          <cell r="F527" t="str">
            <v/>
          </cell>
          <cell r="G527" t="str">
            <v/>
          </cell>
          <cell r="H527" t="str">
            <v/>
          </cell>
          <cell r="J527" t="str">
            <v/>
          </cell>
          <cell r="K527" t="str">
            <v/>
          </cell>
          <cell r="L527" t="str">
            <v/>
          </cell>
          <cell r="M527">
            <v>6225</v>
          </cell>
          <cell r="N527" t="str">
            <v/>
          </cell>
          <cell r="Q527">
            <v>1</v>
          </cell>
          <cell r="R527">
            <v>1</v>
          </cell>
          <cell r="S527" t="str">
            <v/>
          </cell>
          <cell r="X527" t="str">
            <v/>
          </cell>
          <cell r="Y527" t="str">
            <v/>
          </cell>
          <cell r="Z527" t="str">
            <v/>
          </cell>
          <cell r="AB527">
            <v>1</v>
          </cell>
          <cell r="AD527" t="str">
            <v/>
          </cell>
          <cell r="AE527" t="str">
            <v/>
          </cell>
          <cell r="AF527" t="str">
            <v/>
          </cell>
          <cell r="AG527">
            <v>6.8760027504010997E-3</v>
          </cell>
          <cell r="AH527">
            <v>4.333333333333333</v>
          </cell>
          <cell r="AI527" t="str">
            <v/>
          </cell>
          <cell r="AJ527" t="str">
            <v/>
          </cell>
          <cell r="AK527" t="str">
            <v/>
          </cell>
          <cell r="AL527" t="str">
            <v/>
          </cell>
          <cell r="AM527" t="str">
            <v/>
          </cell>
          <cell r="AN527" t="str">
            <v/>
          </cell>
          <cell r="AO527">
            <v>-21395</v>
          </cell>
          <cell r="AQ527" t="str">
            <v/>
          </cell>
          <cell r="AR527" t="str">
            <v/>
          </cell>
          <cell r="AS527" t="str">
            <v/>
          </cell>
          <cell r="AU527" t="str">
            <v/>
          </cell>
          <cell r="AV527" t="str">
            <v/>
          </cell>
          <cell r="AW527" t="str">
            <v/>
          </cell>
          <cell r="AX527" t="str">
            <v/>
          </cell>
          <cell r="AY527" t="str">
            <v/>
          </cell>
          <cell r="AZ527" t="str">
            <v/>
          </cell>
          <cell r="BA527" t="str">
            <v/>
          </cell>
          <cell r="BB527" t="str">
            <v/>
          </cell>
          <cell r="BC527" t="str">
            <v/>
          </cell>
          <cell r="BD527" t="str">
            <v/>
          </cell>
          <cell r="BE527" t="str">
            <v/>
          </cell>
          <cell r="BF527" t="str">
            <v/>
          </cell>
          <cell r="BG527" t="str">
            <v/>
          </cell>
          <cell r="BH527" t="str">
            <v/>
          </cell>
          <cell r="BI527" t="str">
            <v/>
          </cell>
          <cell r="BJ527" t="str">
            <v/>
          </cell>
        </row>
        <row r="528">
          <cell r="A528" t="str">
            <v>RTR1</v>
          </cell>
          <cell r="B528" t="str">
            <v>Q10</v>
          </cell>
          <cell r="C528" t="str">
            <v/>
          </cell>
          <cell r="D528" t="str">
            <v/>
          </cell>
          <cell r="E528" t="str">
            <v/>
          </cell>
          <cell r="J528" t="str">
            <v/>
          </cell>
          <cell r="K528" t="str">
            <v/>
          </cell>
          <cell r="L528" t="str">
            <v/>
          </cell>
          <cell r="M528" t="str">
            <v/>
          </cell>
          <cell r="Q528" t="str">
            <v/>
          </cell>
          <cell r="R528" t="str">
            <v/>
          </cell>
          <cell r="X528" t="str">
            <v/>
          </cell>
          <cell r="Y528" t="str">
            <v/>
          </cell>
          <cell r="Z528" t="str">
            <v/>
          </cell>
          <cell r="AB528" t="str">
            <v/>
          </cell>
          <cell r="AD528" t="str">
            <v/>
          </cell>
          <cell r="AE528" t="str">
            <v/>
          </cell>
          <cell r="AF528" t="str">
            <v/>
          </cell>
          <cell r="AG528">
            <v>2.0151133501259445E-2</v>
          </cell>
          <cell r="AH528" t="str">
            <v/>
          </cell>
          <cell r="AI528" t="str">
            <v/>
          </cell>
          <cell r="AJ528" t="str">
            <v/>
          </cell>
          <cell r="AK528" t="str">
            <v/>
          </cell>
          <cell r="AL528" t="str">
            <v/>
          </cell>
          <cell r="AM528" t="str">
            <v/>
          </cell>
          <cell r="AN528" t="str">
            <v/>
          </cell>
          <cell r="AO528" t="str">
            <v/>
          </cell>
          <cell r="AS528" t="str">
            <v/>
          </cell>
          <cell r="BB528" t="str">
            <v/>
          </cell>
          <cell r="BC528" t="str">
            <v/>
          </cell>
          <cell r="BD528" t="str">
            <v/>
          </cell>
          <cell r="BE528" t="str">
            <v/>
          </cell>
          <cell r="BF528" t="str">
            <v/>
          </cell>
          <cell r="BG528" t="str">
            <v/>
          </cell>
          <cell r="BH528" t="str">
            <v/>
          </cell>
          <cell r="BI528" t="str">
            <v/>
          </cell>
          <cell r="BJ528" t="str">
            <v/>
          </cell>
        </row>
        <row r="529">
          <cell r="A529" t="str">
            <v>RTV</v>
          </cell>
          <cell r="B529" t="str">
            <v>Q15</v>
          </cell>
          <cell r="C529" t="str">
            <v/>
          </cell>
          <cell r="D529" t="str">
            <v/>
          </cell>
          <cell r="E529" t="str">
            <v/>
          </cell>
          <cell r="F529" t="str">
            <v/>
          </cell>
          <cell r="G529" t="str">
            <v/>
          </cell>
          <cell r="H529" t="str">
            <v/>
          </cell>
          <cell r="J529" t="str">
            <v/>
          </cell>
          <cell r="K529" t="str">
            <v/>
          </cell>
          <cell r="L529" t="str">
            <v/>
          </cell>
          <cell r="M529" t="str">
            <v/>
          </cell>
          <cell r="N529" t="str">
            <v/>
          </cell>
          <cell r="Q529" t="str">
            <v/>
          </cell>
          <cell r="R529">
            <v>1</v>
          </cell>
          <cell r="S529" t="str">
            <v/>
          </cell>
          <cell r="X529" t="str">
            <v/>
          </cell>
          <cell r="Y529" t="str">
            <v/>
          </cell>
          <cell r="Z529" t="str">
            <v/>
          </cell>
          <cell r="AB529" t="str">
            <v/>
          </cell>
          <cell r="AD529" t="str">
            <v/>
          </cell>
          <cell r="AE529" t="str">
            <v/>
          </cell>
          <cell r="AF529" t="str">
            <v/>
          </cell>
          <cell r="AG529">
            <v>0</v>
          </cell>
          <cell r="AH529" t="str">
            <v/>
          </cell>
          <cell r="AI529" t="str">
            <v/>
          </cell>
          <cell r="AJ529" t="str">
            <v/>
          </cell>
          <cell r="AK529" t="str">
            <v/>
          </cell>
          <cell r="AL529" t="str">
            <v/>
          </cell>
          <cell r="AM529" t="str">
            <v/>
          </cell>
          <cell r="AN529" t="str">
            <v/>
          </cell>
          <cell r="AO529">
            <v>342</v>
          </cell>
          <cell r="AQ529" t="str">
            <v/>
          </cell>
          <cell r="AR529" t="str">
            <v/>
          </cell>
          <cell r="AS529" t="str">
            <v/>
          </cell>
          <cell r="AU529" t="str">
            <v/>
          </cell>
          <cell r="AV529" t="str">
            <v/>
          </cell>
          <cell r="AW529" t="str">
            <v/>
          </cell>
          <cell r="AX529" t="str">
            <v/>
          </cell>
          <cell r="AY529" t="str">
            <v/>
          </cell>
          <cell r="AZ529" t="str">
            <v/>
          </cell>
          <cell r="BA529" t="str">
            <v/>
          </cell>
          <cell r="BB529" t="str">
            <v/>
          </cell>
          <cell r="BC529" t="str">
            <v/>
          </cell>
          <cell r="BD529" t="str">
            <v/>
          </cell>
          <cell r="BE529" t="str">
            <v/>
          </cell>
          <cell r="BF529" t="str">
            <v/>
          </cell>
          <cell r="BG529" t="str">
            <v/>
          </cell>
          <cell r="BH529" t="str">
            <v/>
          </cell>
          <cell r="BI529" t="str">
            <v/>
          </cell>
          <cell r="BJ529" t="str">
            <v/>
          </cell>
        </row>
        <row r="530">
          <cell r="A530" t="str">
            <v>RTX</v>
          </cell>
          <cell r="B530" t="str">
            <v>Q13</v>
          </cell>
          <cell r="C530" t="str">
            <v/>
          </cell>
          <cell r="D530" t="str">
            <v/>
          </cell>
          <cell r="E530">
            <v>0.97438370846730971</v>
          </cell>
          <cell r="F530" t="str">
            <v/>
          </cell>
          <cell r="G530" t="str">
            <v/>
          </cell>
          <cell r="H530" t="str">
            <v/>
          </cell>
          <cell r="J530" t="str">
            <v/>
          </cell>
          <cell r="K530" t="str">
            <v/>
          </cell>
          <cell r="L530" t="str">
            <v/>
          </cell>
          <cell r="M530">
            <v>4147</v>
          </cell>
          <cell r="N530" t="str">
            <v/>
          </cell>
          <cell r="Q530">
            <v>1</v>
          </cell>
          <cell r="R530">
            <v>1</v>
          </cell>
          <cell r="S530" t="str">
            <v/>
          </cell>
          <cell r="X530" t="str">
            <v/>
          </cell>
          <cell r="Y530" t="str">
            <v/>
          </cell>
          <cell r="Z530" t="str">
            <v/>
          </cell>
          <cell r="AB530">
            <v>0.963963963963964</v>
          </cell>
          <cell r="AD530" t="str">
            <v/>
          </cell>
          <cell r="AE530" t="str">
            <v/>
          </cell>
          <cell r="AF530" t="str">
            <v/>
          </cell>
          <cell r="AG530">
            <v>3.0944625407166124E-2</v>
          </cell>
          <cell r="AH530">
            <v>3</v>
          </cell>
          <cell r="AI530" t="str">
            <v/>
          </cell>
          <cell r="AJ530" t="str">
            <v/>
          </cell>
          <cell r="AK530" t="str">
            <v/>
          </cell>
          <cell r="AL530" t="str">
            <v/>
          </cell>
          <cell r="AM530" t="str">
            <v/>
          </cell>
          <cell r="AN530" t="str">
            <v/>
          </cell>
          <cell r="AO530">
            <v>-6357</v>
          </cell>
          <cell r="AQ530" t="str">
            <v/>
          </cell>
          <cell r="AR530" t="str">
            <v/>
          </cell>
          <cell r="AS530" t="str">
            <v/>
          </cell>
          <cell r="AU530" t="str">
            <v/>
          </cell>
          <cell r="AV530" t="str">
            <v/>
          </cell>
          <cell r="AW530" t="str">
            <v/>
          </cell>
          <cell r="AX530" t="str">
            <v/>
          </cell>
          <cell r="AY530" t="str">
            <v/>
          </cell>
          <cell r="AZ530" t="str">
            <v/>
          </cell>
          <cell r="BA530" t="str">
            <v/>
          </cell>
          <cell r="BB530" t="str">
            <v/>
          </cell>
          <cell r="BC530" t="str">
            <v/>
          </cell>
          <cell r="BD530" t="str">
            <v/>
          </cell>
          <cell r="BE530" t="str">
            <v/>
          </cell>
          <cell r="BF530" t="str">
            <v/>
          </cell>
          <cell r="BG530" t="str">
            <v/>
          </cell>
          <cell r="BH530" t="str">
            <v/>
          </cell>
          <cell r="BI530" t="str">
            <v/>
          </cell>
          <cell r="BJ530" t="str">
            <v/>
          </cell>
        </row>
        <row r="531">
          <cell r="A531" t="str">
            <v>RV1</v>
          </cell>
          <cell r="B531" t="str">
            <v>Q11</v>
          </cell>
          <cell r="C531">
            <v>0.78081353726000657</v>
          </cell>
          <cell r="D531">
            <v>0.93260028860028865</v>
          </cell>
          <cell r="E531" t="str">
            <v/>
          </cell>
          <cell r="F531" t="str">
            <v/>
          </cell>
          <cell r="G531" t="str">
            <v/>
          </cell>
          <cell r="H531" t="str">
            <v/>
          </cell>
          <cell r="J531" t="str">
            <v/>
          </cell>
          <cell r="K531" t="str">
            <v/>
          </cell>
          <cell r="L531" t="str">
            <v/>
          </cell>
          <cell r="M531" t="str">
            <v/>
          </cell>
          <cell r="N531" t="str">
            <v/>
          </cell>
          <cell r="Q531" t="str">
            <v/>
          </cell>
          <cell r="R531" t="str">
            <v/>
          </cell>
          <cell r="S531" t="str">
            <v/>
          </cell>
          <cell r="X531" t="str">
            <v/>
          </cell>
          <cell r="Y531" t="str">
            <v/>
          </cell>
          <cell r="Z531" t="str">
            <v/>
          </cell>
          <cell r="AB531" t="str">
            <v/>
          </cell>
          <cell r="AD531" t="str">
            <v/>
          </cell>
          <cell r="AE531" t="str">
            <v/>
          </cell>
          <cell r="AF531" t="str">
            <v/>
          </cell>
          <cell r="AG531" t="str">
            <v/>
          </cell>
          <cell r="AH531" t="str">
            <v/>
          </cell>
          <cell r="AI531" t="str">
            <v/>
          </cell>
          <cell r="AJ531" t="str">
            <v/>
          </cell>
          <cell r="AK531" t="str">
            <v/>
          </cell>
          <cell r="AL531" t="str">
            <v/>
          </cell>
          <cell r="AM531" t="str">
            <v/>
          </cell>
          <cell r="AN531" t="str">
            <v/>
          </cell>
          <cell r="AO531">
            <v>0</v>
          </cell>
          <cell r="AQ531" t="str">
            <v/>
          </cell>
          <cell r="AR531" t="str">
            <v/>
          </cell>
          <cell r="AS531" t="str">
            <v/>
          </cell>
          <cell r="AU531" t="str">
            <v/>
          </cell>
          <cell r="AV531" t="str">
            <v/>
          </cell>
          <cell r="AW531" t="str">
            <v/>
          </cell>
          <cell r="AX531" t="str">
            <v/>
          </cell>
          <cell r="AY531" t="str">
            <v/>
          </cell>
          <cell r="AZ531" t="str">
            <v/>
          </cell>
          <cell r="BA531" t="str">
            <v/>
          </cell>
          <cell r="BB531" t="str">
            <v/>
          </cell>
          <cell r="BC531" t="str">
            <v/>
          </cell>
          <cell r="BD531" t="str">
            <v/>
          </cell>
          <cell r="BE531" t="str">
            <v/>
          </cell>
          <cell r="BF531" t="str">
            <v/>
          </cell>
          <cell r="BG531" t="str">
            <v/>
          </cell>
          <cell r="BH531" t="str">
            <v/>
          </cell>
          <cell r="BI531" t="str">
            <v/>
          </cell>
          <cell r="BJ531" t="str">
            <v/>
          </cell>
        </row>
        <row r="532">
          <cell r="A532" t="str">
            <v>RV3</v>
          </cell>
          <cell r="B532" t="str">
            <v>Q04</v>
          </cell>
          <cell r="C532" t="str">
            <v/>
          </cell>
          <cell r="D532" t="str">
            <v/>
          </cell>
          <cell r="E532" t="str">
            <v/>
          </cell>
          <cell r="F532" t="str">
            <v/>
          </cell>
          <cell r="G532" t="str">
            <v/>
          </cell>
          <cell r="H532" t="str">
            <v/>
          </cell>
          <cell r="J532" t="str">
            <v/>
          </cell>
          <cell r="K532" t="str">
            <v/>
          </cell>
          <cell r="L532" t="str">
            <v/>
          </cell>
          <cell r="M532" t="str">
            <v/>
          </cell>
          <cell r="N532" t="str">
            <v/>
          </cell>
          <cell r="Q532" t="str">
            <v/>
          </cell>
          <cell r="R532">
            <v>0.80139372822299648</v>
          </cell>
          <cell r="S532" t="str">
            <v/>
          </cell>
          <cell r="X532" t="str">
            <v/>
          </cell>
          <cell r="Y532" t="str">
            <v/>
          </cell>
          <cell r="Z532" t="str">
            <v/>
          </cell>
          <cell r="AB532" t="str">
            <v/>
          </cell>
          <cell r="AD532" t="str">
            <v/>
          </cell>
          <cell r="AE532" t="str">
            <v/>
          </cell>
          <cell r="AF532" t="str">
            <v/>
          </cell>
          <cell r="AG532">
            <v>0</v>
          </cell>
          <cell r="AH532" t="str">
            <v/>
          </cell>
          <cell r="AI532" t="str">
            <v/>
          </cell>
          <cell r="AJ532" t="str">
            <v/>
          </cell>
          <cell r="AK532" t="str">
            <v/>
          </cell>
          <cell r="AL532" t="str">
            <v/>
          </cell>
          <cell r="AM532" t="str">
            <v/>
          </cell>
          <cell r="AN532" t="str">
            <v/>
          </cell>
          <cell r="AO532">
            <v>1258</v>
          </cell>
          <cell r="AQ532" t="str">
            <v/>
          </cell>
          <cell r="AR532" t="str">
            <v/>
          </cell>
          <cell r="AS532" t="str">
            <v/>
          </cell>
          <cell r="AU532" t="str">
            <v/>
          </cell>
          <cell r="AV532" t="str">
            <v/>
          </cell>
          <cell r="AW532" t="str">
            <v/>
          </cell>
          <cell r="AX532" t="str">
            <v/>
          </cell>
          <cell r="AY532" t="str">
            <v/>
          </cell>
          <cell r="AZ532" t="str">
            <v/>
          </cell>
          <cell r="BA532" t="str">
            <v/>
          </cell>
          <cell r="BB532" t="str">
            <v/>
          </cell>
          <cell r="BC532" t="str">
            <v/>
          </cell>
          <cell r="BD532" t="str">
            <v/>
          </cell>
          <cell r="BE532" t="str">
            <v/>
          </cell>
          <cell r="BF532" t="str">
            <v/>
          </cell>
          <cell r="BG532" t="str">
            <v/>
          </cell>
          <cell r="BH532" t="str">
            <v/>
          </cell>
          <cell r="BI532" t="str">
            <v/>
          </cell>
          <cell r="BJ532" t="str">
            <v/>
          </cell>
        </row>
        <row r="533">
          <cell r="A533" t="str">
            <v>RV5</v>
          </cell>
          <cell r="B533" t="str">
            <v>Q07</v>
          </cell>
          <cell r="C533" t="str">
            <v/>
          </cell>
          <cell r="D533" t="str">
            <v/>
          </cell>
          <cell r="E533" t="str">
            <v/>
          </cell>
          <cell r="F533" t="str">
            <v/>
          </cell>
          <cell r="G533" t="str">
            <v/>
          </cell>
          <cell r="H533" t="str">
            <v/>
          </cell>
          <cell r="J533" t="str">
            <v/>
          </cell>
          <cell r="K533" t="str">
            <v/>
          </cell>
          <cell r="L533" t="str">
            <v/>
          </cell>
          <cell r="M533" t="str">
            <v/>
          </cell>
          <cell r="N533" t="str">
            <v/>
          </cell>
          <cell r="Q533" t="str">
            <v/>
          </cell>
          <cell r="R533" t="str">
            <v/>
          </cell>
          <cell r="S533" t="str">
            <v/>
          </cell>
          <cell r="X533" t="str">
            <v/>
          </cell>
          <cell r="Y533" t="str">
            <v/>
          </cell>
          <cell r="Z533" t="str">
            <v/>
          </cell>
          <cell r="AB533" t="str">
            <v/>
          </cell>
          <cell r="AD533" t="str">
            <v/>
          </cell>
          <cell r="AE533" t="str">
            <v/>
          </cell>
          <cell r="AF533" t="str">
            <v/>
          </cell>
          <cell r="AG533">
            <v>0</v>
          </cell>
          <cell r="AH533" t="str">
            <v/>
          </cell>
          <cell r="AI533" t="str">
            <v/>
          </cell>
          <cell r="AJ533" t="str">
            <v/>
          </cell>
          <cell r="AK533" t="str">
            <v/>
          </cell>
          <cell r="AL533" t="str">
            <v/>
          </cell>
          <cell r="AM533" t="str">
            <v/>
          </cell>
          <cell r="AN533" t="str">
            <v/>
          </cell>
          <cell r="AO533">
            <v>719</v>
          </cell>
          <cell r="AQ533" t="str">
            <v/>
          </cell>
          <cell r="AR533" t="str">
            <v/>
          </cell>
          <cell r="AS533" t="str">
            <v/>
          </cell>
          <cell r="AU533" t="str">
            <v/>
          </cell>
          <cell r="AV533" t="str">
            <v/>
          </cell>
          <cell r="AW533" t="str">
            <v/>
          </cell>
          <cell r="AX533" t="str">
            <v/>
          </cell>
          <cell r="AY533" t="str">
            <v/>
          </cell>
          <cell r="AZ533" t="str">
            <v/>
          </cell>
          <cell r="BA533" t="str">
            <v/>
          </cell>
          <cell r="BB533" t="str">
            <v/>
          </cell>
          <cell r="BC533" t="str">
            <v/>
          </cell>
          <cell r="BD533" t="str">
            <v/>
          </cell>
          <cell r="BE533" t="str">
            <v/>
          </cell>
          <cell r="BF533" t="str">
            <v/>
          </cell>
          <cell r="BG533" t="str">
            <v/>
          </cell>
          <cell r="BH533" t="str">
            <v/>
          </cell>
          <cell r="BI533" t="str">
            <v/>
          </cell>
          <cell r="BJ533" t="str">
            <v/>
          </cell>
        </row>
        <row r="534">
          <cell r="A534" t="str">
            <v>RV6</v>
          </cell>
          <cell r="B534" t="str">
            <v>Q24</v>
          </cell>
          <cell r="C534">
            <v>0.76577363618714811</v>
          </cell>
          <cell r="D534">
            <v>0.85554926845040824</v>
          </cell>
          <cell r="E534" t="str">
            <v/>
          </cell>
          <cell r="F534" t="str">
            <v/>
          </cell>
          <cell r="G534" t="str">
            <v/>
          </cell>
          <cell r="H534" t="str">
            <v/>
          </cell>
          <cell r="J534" t="str">
            <v/>
          </cell>
          <cell r="K534" t="str">
            <v/>
          </cell>
          <cell r="L534" t="str">
            <v/>
          </cell>
          <cell r="M534" t="str">
            <v/>
          </cell>
          <cell r="N534" t="str">
            <v/>
          </cell>
          <cell r="Q534" t="str">
            <v/>
          </cell>
          <cell r="R534" t="str">
            <v/>
          </cell>
          <cell r="S534" t="str">
            <v/>
          </cell>
          <cell r="X534" t="str">
            <v/>
          </cell>
          <cell r="Y534" t="str">
            <v/>
          </cell>
          <cell r="Z534" t="str">
            <v/>
          </cell>
          <cell r="AB534" t="str">
            <v/>
          </cell>
          <cell r="AD534" t="str">
            <v/>
          </cell>
          <cell r="AE534" t="str">
            <v/>
          </cell>
          <cell r="AF534" t="str">
            <v/>
          </cell>
          <cell r="AG534" t="str">
            <v/>
          </cell>
          <cell r="AH534" t="str">
            <v/>
          </cell>
          <cell r="AI534" t="str">
            <v/>
          </cell>
          <cell r="AJ534" t="str">
            <v/>
          </cell>
          <cell r="AK534" t="str">
            <v/>
          </cell>
          <cell r="AL534" t="str">
            <v/>
          </cell>
          <cell r="AM534" t="str">
            <v/>
          </cell>
          <cell r="AN534" t="str">
            <v/>
          </cell>
          <cell r="AO534">
            <v>311</v>
          </cell>
          <cell r="AQ534" t="str">
            <v/>
          </cell>
          <cell r="AR534" t="str">
            <v/>
          </cell>
          <cell r="AS534" t="str">
            <v/>
          </cell>
          <cell r="AU534" t="str">
            <v/>
          </cell>
          <cell r="AV534" t="str">
            <v/>
          </cell>
          <cell r="AW534" t="str">
            <v/>
          </cell>
          <cell r="AX534" t="str">
            <v/>
          </cell>
          <cell r="AY534" t="str">
            <v/>
          </cell>
          <cell r="AZ534" t="str">
            <v/>
          </cell>
          <cell r="BA534" t="str">
            <v/>
          </cell>
          <cell r="BB534" t="str">
            <v/>
          </cell>
          <cell r="BC534" t="str">
            <v/>
          </cell>
          <cell r="BD534" t="str">
            <v/>
          </cell>
          <cell r="BE534" t="str">
            <v/>
          </cell>
          <cell r="BF534" t="str">
            <v/>
          </cell>
          <cell r="BG534" t="str">
            <v/>
          </cell>
          <cell r="BH534" t="str">
            <v/>
          </cell>
          <cell r="BI534" t="str">
            <v/>
          </cell>
          <cell r="BJ534" t="str">
            <v/>
          </cell>
        </row>
        <row r="535">
          <cell r="A535" t="str">
            <v>RV7</v>
          </cell>
          <cell r="B535" t="str">
            <v>Q02</v>
          </cell>
          <cell r="C535" t="str">
            <v/>
          </cell>
          <cell r="D535" t="str">
            <v/>
          </cell>
          <cell r="E535" t="str">
            <v/>
          </cell>
          <cell r="F535" t="str">
            <v/>
          </cell>
          <cell r="G535" t="str">
            <v/>
          </cell>
          <cell r="H535" t="str">
            <v/>
          </cell>
          <cell r="J535" t="str">
            <v/>
          </cell>
          <cell r="K535" t="str">
            <v/>
          </cell>
          <cell r="L535" t="str">
            <v/>
          </cell>
          <cell r="M535" t="str">
            <v/>
          </cell>
          <cell r="N535" t="str">
            <v/>
          </cell>
          <cell r="Q535" t="str">
            <v/>
          </cell>
          <cell r="R535" t="str">
            <v/>
          </cell>
          <cell r="S535" t="str">
            <v/>
          </cell>
          <cell r="X535" t="str">
            <v/>
          </cell>
          <cell r="Y535" t="str">
            <v/>
          </cell>
          <cell r="Z535" t="str">
            <v/>
          </cell>
          <cell r="AB535" t="str">
            <v/>
          </cell>
          <cell r="AD535" t="str">
            <v/>
          </cell>
          <cell r="AE535" t="str">
            <v/>
          </cell>
          <cell r="AF535" t="str">
            <v/>
          </cell>
          <cell r="AG535">
            <v>0</v>
          </cell>
          <cell r="AH535" t="str">
            <v/>
          </cell>
          <cell r="AI535" t="str">
            <v/>
          </cell>
          <cell r="AJ535" t="str">
            <v/>
          </cell>
          <cell r="AK535" t="str">
            <v/>
          </cell>
          <cell r="AL535" t="str">
            <v/>
          </cell>
          <cell r="AM535" t="str">
            <v/>
          </cell>
          <cell r="AN535" t="str">
            <v/>
          </cell>
          <cell r="AO535">
            <v>1250</v>
          </cell>
          <cell r="AQ535" t="str">
            <v/>
          </cell>
          <cell r="AR535" t="str">
            <v/>
          </cell>
          <cell r="AS535" t="str">
            <v/>
          </cell>
          <cell r="AU535" t="str">
            <v/>
          </cell>
          <cell r="AV535" t="str">
            <v/>
          </cell>
          <cell r="AW535" t="str">
            <v/>
          </cell>
          <cell r="AX535" t="str">
            <v/>
          </cell>
          <cell r="AY535" t="str">
            <v/>
          </cell>
          <cell r="AZ535" t="str">
            <v/>
          </cell>
          <cell r="BA535" t="str">
            <v/>
          </cell>
          <cell r="BB535" t="str">
            <v/>
          </cell>
          <cell r="BC535" t="str">
            <v/>
          </cell>
          <cell r="BD535" t="str">
            <v/>
          </cell>
          <cell r="BE535" t="str">
            <v/>
          </cell>
          <cell r="BF535" t="str">
            <v/>
          </cell>
          <cell r="BG535" t="str">
            <v/>
          </cell>
          <cell r="BH535" t="str">
            <v/>
          </cell>
          <cell r="BI535" t="str">
            <v/>
          </cell>
          <cell r="BJ535" t="str">
            <v/>
          </cell>
        </row>
        <row r="536">
          <cell r="A536" t="str">
            <v>RV8</v>
          </cell>
          <cell r="B536" t="str">
            <v>Q04</v>
          </cell>
          <cell r="C536" t="str">
            <v/>
          </cell>
          <cell r="D536" t="str">
            <v/>
          </cell>
          <cell r="E536">
            <v>0.95961766868389797</v>
          </cell>
          <cell r="F536" t="str">
            <v/>
          </cell>
          <cell r="G536" t="str">
            <v/>
          </cell>
          <cell r="H536" t="str">
            <v/>
          </cell>
          <cell r="J536" t="str">
            <v/>
          </cell>
          <cell r="K536" t="str">
            <v/>
          </cell>
          <cell r="L536" t="str">
            <v/>
          </cell>
          <cell r="M536">
            <v>5759</v>
          </cell>
          <cell r="N536" t="str">
            <v/>
          </cell>
          <cell r="Q536">
            <v>1</v>
          </cell>
          <cell r="R536">
            <v>1</v>
          </cell>
          <cell r="S536" t="str">
            <v/>
          </cell>
          <cell r="X536" t="str">
            <v/>
          </cell>
          <cell r="Y536" t="str">
            <v/>
          </cell>
          <cell r="Z536" t="str">
            <v/>
          </cell>
          <cell r="AB536">
            <v>1</v>
          </cell>
          <cell r="AD536" t="str">
            <v/>
          </cell>
          <cell r="AE536" t="str">
            <v/>
          </cell>
          <cell r="AF536" t="str">
            <v/>
          </cell>
          <cell r="AG536">
            <v>3.9884393063583816E-2</v>
          </cell>
          <cell r="AH536">
            <v>4.333333333333333</v>
          </cell>
          <cell r="AI536" t="str">
            <v/>
          </cell>
          <cell r="AJ536" t="str">
            <v/>
          </cell>
          <cell r="AK536" t="str">
            <v/>
          </cell>
          <cell r="AL536" t="str">
            <v/>
          </cell>
          <cell r="AM536" t="str">
            <v/>
          </cell>
          <cell r="AN536" t="str">
            <v/>
          </cell>
          <cell r="AO536">
            <v>-24064</v>
          </cell>
          <cell r="AQ536" t="str">
            <v/>
          </cell>
          <cell r="AR536" t="str">
            <v/>
          </cell>
          <cell r="AS536" t="str">
            <v/>
          </cell>
          <cell r="AU536" t="str">
            <v/>
          </cell>
          <cell r="AV536" t="str">
            <v/>
          </cell>
          <cell r="AW536" t="str">
            <v/>
          </cell>
          <cell r="AX536" t="str">
            <v/>
          </cell>
          <cell r="AY536" t="str">
            <v/>
          </cell>
          <cell r="AZ536" t="str">
            <v/>
          </cell>
          <cell r="BA536" t="str">
            <v/>
          </cell>
          <cell r="BB536" t="str">
            <v/>
          </cell>
          <cell r="BC536" t="str">
            <v/>
          </cell>
          <cell r="BD536" t="str">
            <v/>
          </cell>
          <cell r="BE536" t="str">
            <v/>
          </cell>
          <cell r="BF536" t="str">
            <v/>
          </cell>
          <cell r="BG536" t="str">
            <v/>
          </cell>
          <cell r="BH536" t="str">
            <v/>
          </cell>
          <cell r="BI536" t="str">
            <v/>
          </cell>
          <cell r="BJ536" t="str">
            <v/>
          </cell>
        </row>
        <row r="537">
          <cell r="A537" t="str">
            <v>RV9</v>
          </cell>
          <cell r="B537" t="str">
            <v>Q11</v>
          </cell>
          <cell r="C537" t="str">
            <v/>
          </cell>
          <cell r="D537" t="str">
            <v/>
          </cell>
          <cell r="E537" t="str">
            <v/>
          </cell>
          <cell r="F537" t="str">
            <v/>
          </cell>
          <cell r="G537" t="str">
            <v/>
          </cell>
          <cell r="H537" t="str">
            <v/>
          </cell>
          <cell r="J537" t="str">
            <v/>
          </cell>
          <cell r="K537" t="str">
            <v/>
          </cell>
          <cell r="L537" t="str">
            <v/>
          </cell>
          <cell r="M537" t="str">
            <v/>
          </cell>
          <cell r="N537" t="str">
            <v/>
          </cell>
          <cell r="Q537">
            <v>0</v>
          </cell>
          <cell r="R537">
            <v>1</v>
          </cell>
          <cell r="S537" t="str">
            <v/>
          </cell>
          <cell r="X537" t="str">
            <v/>
          </cell>
          <cell r="Y537" t="str">
            <v/>
          </cell>
          <cell r="Z537" t="str">
            <v/>
          </cell>
          <cell r="AB537" t="str">
            <v/>
          </cell>
          <cell r="AD537" t="str">
            <v/>
          </cell>
          <cell r="AE537" t="str">
            <v/>
          </cell>
          <cell r="AF537" t="str">
            <v/>
          </cell>
          <cell r="AG537">
            <v>0</v>
          </cell>
          <cell r="AH537" t="str">
            <v/>
          </cell>
          <cell r="AI537" t="str">
            <v/>
          </cell>
          <cell r="AJ537" t="str">
            <v/>
          </cell>
          <cell r="AK537" t="str">
            <v/>
          </cell>
          <cell r="AL537" t="str">
            <v/>
          </cell>
          <cell r="AM537" t="str">
            <v/>
          </cell>
          <cell r="AN537" t="str">
            <v/>
          </cell>
          <cell r="AO537">
            <v>3</v>
          </cell>
          <cell r="AQ537" t="str">
            <v/>
          </cell>
          <cell r="AR537" t="str">
            <v/>
          </cell>
          <cell r="AS537" t="str">
            <v/>
          </cell>
          <cell r="AU537" t="str">
            <v/>
          </cell>
          <cell r="AV537" t="str">
            <v/>
          </cell>
          <cell r="AW537" t="str">
            <v/>
          </cell>
          <cell r="AX537" t="str">
            <v/>
          </cell>
          <cell r="AY537" t="str">
            <v/>
          </cell>
          <cell r="AZ537" t="str">
            <v/>
          </cell>
          <cell r="BA537" t="str">
            <v/>
          </cell>
          <cell r="BB537" t="str">
            <v/>
          </cell>
          <cell r="BC537" t="str">
            <v/>
          </cell>
          <cell r="BD537" t="str">
            <v/>
          </cell>
          <cell r="BE537" t="str">
            <v/>
          </cell>
          <cell r="BF537" t="str">
            <v/>
          </cell>
          <cell r="BG537" t="str">
            <v/>
          </cell>
          <cell r="BH537" t="str">
            <v/>
          </cell>
          <cell r="BI537" t="str">
            <v/>
          </cell>
          <cell r="BJ537" t="str">
            <v/>
          </cell>
        </row>
        <row r="538">
          <cell r="A538" t="str">
            <v>RVJ</v>
          </cell>
          <cell r="B538" t="str">
            <v>Q20</v>
          </cell>
          <cell r="C538" t="str">
            <v/>
          </cell>
          <cell r="D538" t="str">
            <v/>
          </cell>
          <cell r="E538">
            <v>0.96478143774601199</v>
          </cell>
          <cell r="F538" t="str">
            <v/>
          </cell>
          <cell r="G538" t="str">
            <v/>
          </cell>
          <cell r="H538" t="str">
            <v/>
          </cell>
          <cell r="J538" t="str">
            <v/>
          </cell>
          <cell r="K538" t="str">
            <v/>
          </cell>
          <cell r="L538" t="str">
            <v/>
          </cell>
          <cell r="M538">
            <v>9807</v>
          </cell>
          <cell r="N538" t="str">
            <v/>
          </cell>
          <cell r="Q538">
            <v>1</v>
          </cell>
          <cell r="R538">
            <v>1</v>
          </cell>
          <cell r="S538" t="str">
            <v/>
          </cell>
          <cell r="X538" t="str">
            <v/>
          </cell>
          <cell r="Y538" t="str">
            <v/>
          </cell>
          <cell r="Z538" t="str">
            <v/>
          </cell>
          <cell r="AB538">
            <v>0.95108695652173914</v>
          </cell>
          <cell r="AD538" t="str">
            <v/>
          </cell>
          <cell r="AE538" t="str">
            <v/>
          </cell>
          <cell r="AF538" t="str">
            <v/>
          </cell>
          <cell r="AG538">
            <v>1.8893617021276597E-2</v>
          </cell>
          <cell r="AH538">
            <v>9.3333333333333339</v>
          </cell>
          <cell r="AI538" t="str">
            <v/>
          </cell>
          <cell r="AJ538" t="str">
            <v/>
          </cell>
          <cell r="AK538" t="str">
            <v/>
          </cell>
          <cell r="AL538" t="str">
            <v/>
          </cell>
          <cell r="AM538" t="str">
            <v/>
          </cell>
          <cell r="AN538" t="str">
            <v/>
          </cell>
          <cell r="AO538">
            <v>1480</v>
          </cell>
          <cell r="AQ538" t="str">
            <v/>
          </cell>
          <cell r="AR538" t="str">
            <v/>
          </cell>
          <cell r="AS538" t="str">
            <v/>
          </cell>
          <cell r="AU538" t="str">
            <v/>
          </cell>
          <cell r="AV538" t="str">
            <v/>
          </cell>
          <cell r="AW538" t="str">
            <v/>
          </cell>
          <cell r="AX538" t="str">
            <v/>
          </cell>
          <cell r="AY538" t="str">
            <v/>
          </cell>
          <cell r="AZ538" t="str">
            <v/>
          </cell>
          <cell r="BA538" t="str">
            <v/>
          </cell>
          <cell r="BB538" t="str">
            <v/>
          </cell>
          <cell r="BC538" t="str">
            <v/>
          </cell>
          <cell r="BD538" t="str">
            <v/>
          </cell>
          <cell r="BE538" t="str">
            <v/>
          </cell>
          <cell r="BF538" t="str">
            <v/>
          </cell>
          <cell r="BG538" t="str">
            <v/>
          </cell>
          <cell r="BH538" t="str">
            <v/>
          </cell>
          <cell r="BI538" t="str">
            <v/>
          </cell>
          <cell r="BJ538" t="str">
            <v/>
          </cell>
        </row>
        <row r="539">
          <cell r="A539" t="str">
            <v>RVK</v>
          </cell>
          <cell r="B539" t="str">
            <v>Q09</v>
          </cell>
          <cell r="C539">
            <v>0.79778526721232546</v>
          </cell>
          <cell r="D539">
            <v>0.96495720242885363</v>
          </cell>
          <cell r="E539" t="str">
            <v/>
          </cell>
          <cell r="F539" t="str">
            <v/>
          </cell>
          <cell r="G539" t="str">
            <v/>
          </cell>
          <cell r="H539" t="str">
            <v/>
          </cell>
          <cell r="J539" t="str">
            <v/>
          </cell>
          <cell r="K539" t="str">
            <v/>
          </cell>
          <cell r="L539" t="str">
            <v/>
          </cell>
          <cell r="M539" t="str">
            <v/>
          </cell>
          <cell r="N539" t="str">
            <v/>
          </cell>
          <cell r="Q539" t="str">
            <v/>
          </cell>
          <cell r="R539" t="str">
            <v/>
          </cell>
          <cell r="S539" t="str">
            <v/>
          </cell>
          <cell r="X539" t="str">
            <v/>
          </cell>
          <cell r="Y539" t="str">
            <v/>
          </cell>
          <cell r="Z539" t="str">
            <v/>
          </cell>
          <cell r="AB539" t="str">
            <v/>
          </cell>
          <cell r="AD539" t="str">
            <v/>
          </cell>
          <cell r="AE539" t="str">
            <v/>
          </cell>
          <cell r="AF539" t="str">
            <v/>
          </cell>
          <cell r="AG539" t="str">
            <v/>
          </cell>
          <cell r="AH539" t="str">
            <v/>
          </cell>
          <cell r="AI539" t="str">
            <v/>
          </cell>
          <cell r="AJ539" t="str">
            <v/>
          </cell>
          <cell r="AK539" t="str">
            <v/>
          </cell>
          <cell r="AL539" t="str">
            <v/>
          </cell>
          <cell r="AM539" t="str">
            <v/>
          </cell>
          <cell r="AN539" t="str">
            <v/>
          </cell>
          <cell r="AO539">
            <v>554</v>
          </cell>
          <cell r="AQ539" t="str">
            <v/>
          </cell>
          <cell r="AR539" t="str">
            <v/>
          </cell>
          <cell r="AS539" t="str">
            <v/>
          </cell>
          <cell r="AU539" t="str">
            <v/>
          </cell>
          <cell r="AV539" t="str">
            <v/>
          </cell>
          <cell r="AW539" t="str">
            <v/>
          </cell>
          <cell r="AX539" t="str">
            <v/>
          </cell>
          <cell r="AY539" t="str">
            <v/>
          </cell>
          <cell r="AZ539" t="str">
            <v/>
          </cell>
          <cell r="BA539" t="str">
            <v/>
          </cell>
          <cell r="BB539" t="str">
            <v/>
          </cell>
          <cell r="BC539" t="str">
            <v/>
          </cell>
          <cell r="BD539" t="str">
            <v/>
          </cell>
          <cell r="BE539" t="str">
            <v/>
          </cell>
          <cell r="BF539" t="str">
            <v/>
          </cell>
          <cell r="BG539" t="str">
            <v/>
          </cell>
          <cell r="BH539" t="str">
            <v/>
          </cell>
          <cell r="BI539" t="str">
            <v/>
          </cell>
          <cell r="BJ539" t="str">
            <v/>
          </cell>
        </row>
        <row r="540">
          <cell r="A540" t="str">
            <v>RVL</v>
          </cell>
          <cell r="B540" t="str">
            <v>Q05</v>
          </cell>
          <cell r="C540" t="str">
            <v/>
          </cell>
          <cell r="D540" t="str">
            <v/>
          </cell>
          <cell r="E540">
            <v>0.87286936603112575</v>
          </cell>
          <cell r="F540" t="str">
            <v/>
          </cell>
          <cell r="G540" t="str">
            <v/>
          </cell>
          <cell r="H540" t="str">
            <v/>
          </cell>
          <cell r="J540" t="str">
            <v/>
          </cell>
          <cell r="K540" t="str">
            <v/>
          </cell>
          <cell r="L540" t="str">
            <v/>
          </cell>
          <cell r="M540">
            <v>6377</v>
          </cell>
          <cell r="N540" t="str">
            <v/>
          </cell>
          <cell r="Q540">
            <v>0.98991288399816602</v>
          </cell>
          <cell r="R540">
            <v>0.8791377983063895</v>
          </cell>
          <cell r="S540" t="str">
            <v/>
          </cell>
          <cell r="X540" t="str">
            <v/>
          </cell>
          <cell r="Y540" t="str">
            <v/>
          </cell>
          <cell r="Z540" t="str">
            <v/>
          </cell>
          <cell r="AB540">
            <v>1</v>
          </cell>
          <cell r="AD540" t="str">
            <v/>
          </cell>
          <cell r="AE540" t="str">
            <v/>
          </cell>
          <cell r="AF540" t="str">
            <v/>
          </cell>
          <cell r="AG540">
            <v>3.6282306163021867E-2</v>
          </cell>
          <cell r="AH540">
            <v>6.666666666666667</v>
          </cell>
          <cell r="AI540" t="str">
            <v/>
          </cell>
          <cell r="AJ540" t="str">
            <v/>
          </cell>
          <cell r="AK540" t="str">
            <v/>
          </cell>
          <cell r="AL540" t="str">
            <v/>
          </cell>
          <cell r="AM540" t="str">
            <v/>
          </cell>
          <cell r="AN540" t="str">
            <v/>
          </cell>
          <cell r="AO540">
            <v>-8994</v>
          </cell>
          <cell r="AQ540" t="str">
            <v/>
          </cell>
          <cell r="AR540" t="str">
            <v/>
          </cell>
          <cell r="AS540" t="str">
            <v/>
          </cell>
          <cell r="AU540" t="str">
            <v/>
          </cell>
          <cell r="AV540" t="str">
            <v/>
          </cell>
          <cell r="AW540" t="str">
            <v/>
          </cell>
          <cell r="AX540" t="str">
            <v/>
          </cell>
          <cell r="AY540" t="str">
            <v/>
          </cell>
          <cell r="AZ540" t="str">
            <v/>
          </cell>
          <cell r="BA540" t="str">
            <v/>
          </cell>
          <cell r="BB540" t="str">
            <v/>
          </cell>
          <cell r="BC540" t="str">
            <v/>
          </cell>
          <cell r="BD540" t="str">
            <v/>
          </cell>
          <cell r="BE540" t="str">
            <v/>
          </cell>
          <cell r="BF540" t="str">
            <v/>
          </cell>
          <cell r="BG540" t="str">
            <v/>
          </cell>
          <cell r="BH540" t="str">
            <v/>
          </cell>
          <cell r="BI540" t="str">
            <v/>
          </cell>
          <cell r="BJ540" t="str">
            <v/>
          </cell>
        </row>
        <row r="541">
          <cell r="A541" t="str">
            <v>RVN</v>
          </cell>
          <cell r="B541" t="str">
            <v>Q20</v>
          </cell>
          <cell r="C541" t="str">
            <v/>
          </cell>
          <cell r="D541" t="str">
            <v/>
          </cell>
          <cell r="E541" t="str">
            <v/>
          </cell>
          <cell r="F541" t="str">
            <v/>
          </cell>
          <cell r="G541" t="str">
            <v/>
          </cell>
          <cell r="H541" t="str">
            <v/>
          </cell>
          <cell r="J541" t="str">
            <v/>
          </cell>
          <cell r="K541" t="str">
            <v/>
          </cell>
          <cell r="L541" t="str">
            <v/>
          </cell>
          <cell r="M541" t="str">
            <v/>
          </cell>
          <cell r="N541" t="str">
            <v/>
          </cell>
          <cell r="Q541" t="str">
            <v/>
          </cell>
          <cell r="R541" t="str">
            <v/>
          </cell>
          <cell r="S541" t="str">
            <v/>
          </cell>
          <cell r="X541" t="str">
            <v/>
          </cell>
          <cell r="Y541" t="str">
            <v/>
          </cell>
          <cell r="Z541" t="str">
            <v/>
          </cell>
          <cell r="AB541" t="str">
            <v/>
          </cell>
          <cell r="AD541" t="str">
            <v/>
          </cell>
          <cell r="AE541" t="str">
            <v/>
          </cell>
          <cell r="AF541" t="str">
            <v/>
          </cell>
          <cell r="AG541" t="str">
            <v/>
          </cell>
          <cell r="AH541" t="str">
            <v/>
          </cell>
          <cell r="AI541" t="str">
            <v/>
          </cell>
          <cell r="AJ541" t="str">
            <v/>
          </cell>
          <cell r="AK541" t="str">
            <v/>
          </cell>
          <cell r="AL541" t="str">
            <v/>
          </cell>
          <cell r="AM541" t="str">
            <v/>
          </cell>
          <cell r="AN541" t="str">
            <v/>
          </cell>
          <cell r="AO541">
            <v>-2789</v>
          </cell>
          <cell r="AQ541" t="str">
            <v/>
          </cell>
          <cell r="AR541" t="str">
            <v/>
          </cell>
          <cell r="AS541" t="str">
            <v/>
          </cell>
          <cell r="AU541" t="str">
            <v/>
          </cell>
          <cell r="AV541" t="str">
            <v/>
          </cell>
          <cell r="AW541" t="str">
            <v/>
          </cell>
          <cell r="AX541" t="str">
            <v/>
          </cell>
          <cell r="AY541" t="str">
            <v/>
          </cell>
          <cell r="AZ541" t="str">
            <v/>
          </cell>
          <cell r="BA541" t="str">
            <v/>
          </cell>
          <cell r="BB541" t="str">
            <v/>
          </cell>
          <cell r="BC541" t="str">
            <v/>
          </cell>
          <cell r="BD541" t="str">
            <v/>
          </cell>
          <cell r="BE541" t="str">
            <v/>
          </cell>
          <cell r="BF541" t="str">
            <v/>
          </cell>
          <cell r="BG541" t="str">
            <v/>
          </cell>
          <cell r="BH541" t="str">
            <v/>
          </cell>
          <cell r="BI541" t="str">
            <v/>
          </cell>
          <cell r="BJ541" t="str">
            <v/>
          </cell>
        </row>
        <row r="542">
          <cell r="A542" t="str">
            <v>RVR</v>
          </cell>
          <cell r="B542" t="str">
            <v>Q08</v>
          </cell>
          <cell r="C542" t="str">
            <v/>
          </cell>
          <cell r="D542" t="str">
            <v/>
          </cell>
          <cell r="E542">
            <v>0.96304634733328154</v>
          </cell>
          <cell r="F542" t="str">
            <v/>
          </cell>
          <cell r="G542" t="str">
            <v/>
          </cell>
          <cell r="H542" t="str">
            <v/>
          </cell>
          <cell r="J542" t="str">
            <v/>
          </cell>
          <cell r="K542" t="str">
            <v/>
          </cell>
          <cell r="L542" t="str">
            <v/>
          </cell>
          <cell r="M542">
            <v>5544</v>
          </cell>
          <cell r="N542" t="str">
            <v/>
          </cell>
          <cell r="Q542">
            <v>1</v>
          </cell>
          <cell r="R542">
            <v>1</v>
          </cell>
          <cell r="S542" t="str">
            <v/>
          </cell>
          <cell r="X542" t="str">
            <v/>
          </cell>
          <cell r="Y542" t="str">
            <v/>
          </cell>
          <cell r="Z542" t="str">
            <v/>
          </cell>
          <cell r="AB542">
            <v>1</v>
          </cell>
          <cell r="AD542" t="str">
            <v/>
          </cell>
          <cell r="AE542" t="str">
            <v/>
          </cell>
          <cell r="AF542" t="str">
            <v/>
          </cell>
          <cell r="AG542">
            <v>3.8479809976247031E-2</v>
          </cell>
          <cell r="AH542">
            <v>6.333333333333333</v>
          </cell>
          <cell r="AI542" t="str">
            <v/>
          </cell>
          <cell r="AJ542" t="str">
            <v/>
          </cell>
          <cell r="AK542" t="str">
            <v/>
          </cell>
          <cell r="AL542" t="str">
            <v/>
          </cell>
          <cell r="AM542" t="str">
            <v/>
          </cell>
          <cell r="AN542" t="str">
            <v/>
          </cell>
          <cell r="AO542">
            <v>229</v>
          </cell>
          <cell r="AQ542" t="str">
            <v/>
          </cell>
          <cell r="AR542" t="str">
            <v/>
          </cell>
          <cell r="AS542" t="str">
            <v/>
          </cell>
          <cell r="AU542" t="str">
            <v/>
          </cell>
          <cell r="AV542" t="str">
            <v/>
          </cell>
          <cell r="AW542" t="str">
            <v/>
          </cell>
          <cell r="AX542" t="str">
            <v/>
          </cell>
          <cell r="AY542" t="str">
            <v/>
          </cell>
          <cell r="AZ542" t="str">
            <v/>
          </cell>
          <cell r="BA542" t="str">
            <v/>
          </cell>
          <cell r="BB542" t="str">
            <v/>
          </cell>
          <cell r="BC542" t="str">
            <v/>
          </cell>
          <cell r="BD542" t="str">
            <v/>
          </cell>
          <cell r="BE542" t="str">
            <v/>
          </cell>
          <cell r="BF542" t="str">
            <v/>
          </cell>
          <cell r="BG542" t="str">
            <v/>
          </cell>
          <cell r="BH542" t="str">
            <v/>
          </cell>
          <cell r="BI542" t="str">
            <v/>
          </cell>
          <cell r="BJ542" t="str">
            <v/>
          </cell>
        </row>
        <row r="543">
          <cell r="A543" t="str">
            <v>RVR1</v>
          </cell>
          <cell r="B543" t="str">
            <v>Q08</v>
          </cell>
          <cell r="C543" t="str">
            <v/>
          </cell>
          <cell r="D543" t="str">
            <v/>
          </cell>
          <cell r="E543" t="str">
            <v/>
          </cell>
          <cell r="J543" t="str">
            <v/>
          </cell>
          <cell r="K543" t="str">
            <v/>
          </cell>
          <cell r="L543" t="str">
            <v/>
          </cell>
          <cell r="M543" t="str">
            <v/>
          </cell>
          <cell r="Q543" t="str">
            <v/>
          </cell>
          <cell r="R543" t="str">
            <v/>
          </cell>
          <cell r="X543" t="str">
            <v/>
          </cell>
          <cell r="Y543" t="str">
            <v/>
          </cell>
          <cell r="Z543" t="str">
            <v/>
          </cell>
          <cell r="AB543" t="str">
            <v/>
          </cell>
          <cell r="AD543" t="str">
            <v/>
          </cell>
          <cell r="AE543" t="str">
            <v/>
          </cell>
          <cell r="AF543" t="str">
            <v/>
          </cell>
          <cell r="AG543">
            <v>4.6770601336302897E-2</v>
          </cell>
          <cell r="AH543" t="str">
            <v/>
          </cell>
          <cell r="AI543" t="str">
            <v/>
          </cell>
          <cell r="AJ543" t="str">
            <v/>
          </cell>
          <cell r="AK543" t="str">
            <v/>
          </cell>
          <cell r="AL543" t="str">
            <v/>
          </cell>
          <cell r="AM543" t="str">
            <v/>
          </cell>
          <cell r="AN543" t="str">
            <v/>
          </cell>
          <cell r="AO543" t="str">
            <v/>
          </cell>
          <cell r="AS543" t="str">
            <v/>
          </cell>
          <cell r="BB543" t="str">
            <v/>
          </cell>
          <cell r="BC543" t="str">
            <v/>
          </cell>
          <cell r="BD543" t="str">
            <v/>
          </cell>
          <cell r="BE543" t="str">
            <v/>
          </cell>
          <cell r="BF543" t="str">
            <v/>
          </cell>
          <cell r="BG543" t="str">
            <v/>
          </cell>
          <cell r="BH543" t="str">
            <v/>
          </cell>
          <cell r="BI543" t="str">
            <v/>
          </cell>
          <cell r="BJ543" t="str">
            <v/>
          </cell>
        </row>
        <row r="544">
          <cell r="A544" t="str">
            <v>RVV</v>
          </cell>
          <cell r="B544" t="str">
            <v>Q18</v>
          </cell>
          <cell r="C544" t="str">
            <v/>
          </cell>
          <cell r="D544" t="str">
            <v/>
          </cell>
          <cell r="E544">
            <v>0.98805114111602343</v>
          </cell>
          <cell r="F544" t="str">
            <v/>
          </cell>
          <cell r="G544" t="str">
            <v/>
          </cell>
          <cell r="H544" t="str">
            <v/>
          </cell>
          <cell r="J544" t="str">
            <v/>
          </cell>
          <cell r="K544" t="str">
            <v/>
          </cell>
          <cell r="L544" t="str">
            <v/>
          </cell>
          <cell r="M544">
            <v>9140</v>
          </cell>
          <cell r="N544" t="str">
            <v/>
          </cell>
          <cell r="Q544">
            <v>0.99156582324899156</v>
          </cell>
          <cell r="R544">
            <v>1</v>
          </cell>
          <cell r="S544" t="str">
            <v/>
          </cell>
          <cell r="X544" t="str">
            <v/>
          </cell>
          <cell r="Y544" t="str">
            <v/>
          </cell>
          <cell r="Z544" t="str">
            <v/>
          </cell>
          <cell r="AB544">
            <v>0.89261744966442957</v>
          </cell>
          <cell r="AD544" t="str">
            <v/>
          </cell>
          <cell r="AE544" t="str">
            <v/>
          </cell>
          <cell r="AF544" t="str">
            <v/>
          </cell>
          <cell r="AG544">
            <v>4.0695016003657977E-2</v>
          </cell>
          <cell r="AH544">
            <v>5.333333333333333</v>
          </cell>
          <cell r="AI544" t="str">
            <v/>
          </cell>
          <cell r="AJ544" t="str">
            <v/>
          </cell>
          <cell r="AK544" t="str">
            <v/>
          </cell>
          <cell r="AL544" t="str">
            <v/>
          </cell>
          <cell r="AM544" t="str">
            <v/>
          </cell>
          <cell r="AN544" t="str">
            <v/>
          </cell>
          <cell r="AO544">
            <v>-2606</v>
          </cell>
          <cell r="AQ544" t="str">
            <v/>
          </cell>
          <cell r="AR544" t="str">
            <v/>
          </cell>
          <cell r="AS544" t="str">
            <v/>
          </cell>
          <cell r="AU544" t="str">
            <v/>
          </cell>
          <cell r="AV544" t="str">
            <v/>
          </cell>
          <cell r="AW544" t="str">
            <v/>
          </cell>
          <cell r="AX544" t="str">
            <v/>
          </cell>
          <cell r="AY544" t="str">
            <v/>
          </cell>
          <cell r="AZ544" t="str">
            <v/>
          </cell>
          <cell r="BA544" t="str">
            <v/>
          </cell>
          <cell r="BB544" t="str">
            <v/>
          </cell>
          <cell r="BC544" t="str">
            <v/>
          </cell>
          <cell r="BD544" t="str">
            <v/>
          </cell>
          <cell r="BE544" t="str">
            <v/>
          </cell>
          <cell r="BF544" t="str">
            <v/>
          </cell>
          <cell r="BG544" t="str">
            <v/>
          </cell>
          <cell r="BH544" t="str">
            <v/>
          </cell>
          <cell r="BI544" t="str">
            <v/>
          </cell>
          <cell r="BJ544" t="str">
            <v/>
          </cell>
        </row>
        <row r="545">
          <cell r="A545" t="str">
            <v>RVW</v>
          </cell>
          <cell r="B545" t="str">
            <v>Q10</v>
          </cell>
          <cell r="C545" t="str">
            <v/>
          </cell>
          <cell r="D545" t="str">
            <v/>
          </cell>
          <cell r="E545">
            <v>0.98357664233576647</v>
          </cell>
          <cell r="F545" t="str">
            <v/>
          </cell>
          <cell r="G545" t="str">
            <v/>
          </cell>
          <cell r="H545" t="str">
            <v/>
          </cell>
          <cell r="J545" t="str">
            <v/>
          </cell>
          <cell r="K545" t="str">
            <v/>
          </cell>
          <cell r="L545" t="str">
            <v/>
          </cell>
          <cell r="M545">
            <v>2993</v>
          </cell>
          <cell r="N545" t="str">
            <v/>
          </cell>
          <cell r="Q545">
            <v>1</v>
          </cell>
          <cell r="R545">
            <v>1</v>
          </cell>
          <cell r="S545" t="str">
            <v/>
          </cell>
          <cell r="X545" t="str">
            <v/>
          </cell>
          <cell r="Y545" t="str">
            <v/>
          </cell>
          <cell r="Z545" t="str">
            <v/>
          </cell>
          <cell r="AB545">
            <v>0.95167286245353155</v>
          </cell>
          <cell r="AD545" t="str">
            <v/>
          </cell>
          <cell r="AE545" t="str">
            <v/>
          </cell>
          <cell r="AF545" t="str">
            <v/>
          </cell>
          <cell r="AG545">
            <v>8.7560386473429959E-3</v>
          </cell>
          <cell r="AH545">
            <v>3.3333333333333335</v>
          </cell>
          <cell r="AI545" t="str">
            <v/>
          </cell>
          <cell r="AJ545" t="str">
            <v/>
          </cell>
          <cell r="AK545" t="str">
            <v/>
          </cell>
          <cell r="AL545" t="str">
            <v/>
          </cell>
          <cell r="AM545" t="str">
            <v/>
          </cell>
          <cell r="AN545" t="str">
            <v/>
          </cell>
          <cell r="AO545">
            <v>-12812</v>
          </cell>
          <cell r="AQ545" t="str">
            <v/>
          </cell>
          <cell r="AR545" t="str">
            <v/>
          </cell>
          <cell r="AS545" t="str">
            <v/>
          </cell>
          <cell r="AU545" t="str">
            <v/>
          </cell>
          <cell r="AV545" t="str">
            <v/>
          </cell>
          <cell r="AW545" t="str">
            <v/>
          </cell>
          <cell r="AX545" t="str">
            <v/>
          </cell>
          <cell r="AY545" t="str">
            <v/>
          </cell>
          <cell r="AZ545" t="str">
            <v/>
          </cell>
          <cell r="BA545" t="str">
            <v/>
          </cell>
          <cell r="BB545" t="str">
            <v/>
          </cell>
          <cell r="BC545" t="str">
            <v/>
          </cell>
          <cell r="BD545" t="str">
            <v/>
          </cell>
          <cell r="BE545" t="str">
            <v/>
          </cell>
          <cell r="BF545" t="str">
            <v/>
          </cell>
          <cell r="BG545" t="str">
            <v/>
          </cell>
          <cell r="BH545" t="str">
            <v/>
          </cell>
          <cell r="BI545" t="str">
            <v/>
          </cell>
          <cell r="BJ545" t="str">
            <v/>
          </cell>
        </row>
        <row r="546">
          <cell r="A546" t="str">
            <v>RVX</v>
          </cell>
          <cell r="B546" t="str">
            <v>Q10</v>
          </cell>
          <cell r="C546" t="str">
            <v/>
          </cell>
          <cell r="D546" t="str">
            <v/>
          </cell>
          <cell r="E546" t="str">
            <v/>
          </cell>
          <cell r="J546" t="str">
            <v/>
          </cell>
          <cell r="K546" t="str">
            <v/>
          </cell>
          <cell r="L546" t="str">
            <v/>
          </cell>
          <cell r="M546">
            <v>0</v>
          </cell>
          <cell r="Q546" t="str">
            <v/>
          </cell>
          <cell r="R546">
            <v>1</v>
          </cell>
          <cell r="X546" t="str">
            <v/>
          </cell>
          <cell r="Y546" t="str">
            <v/>
          </cell>
          <cell r="Z546" t="str">
            <v/>
          </cell>
          <cell r="AB546" t="str">
            <v/>
          </cell>
          <cell r="AD546" t="str">
            <v/>
          </cell>
          <cell r="AE546" t="str">
            <v/>
          </cell>
          <cell r="AF546" t="str">
            <v/>
          </cell>
          <cell r="AG546">
            <v>0</v>
          </cell>
          <cell r="AH546" t="str">
            <v/>
          </cell>
          <cell r="AI546" t="str">
            <v/>
          </cell>
          <cell r="AJ546" t="str">
            <v/>
          </cell>
          <cell r="AK546" t="str">
            <v/>
          </cell>
          <cell r="AL546" t="str">
            <v/>
          </cell>
          <cell r="AM546" t="str">
            <v/>
          </cell>
          <cell r="AN546" t="str">
            <v/>
          </cell>
          <cell r="AO546">
            <v>315</v>
          </cell>
          <cell r="AS546" t="str">
            <v/>
          </cell>
          <cell r="BB546" t="str">
            <v/>
          </cell>
          <cell r="BC546" t="str">
            <v/>
          </cell>
          <cell r="BD546" t="str">
            <v/>
          </cell>
          <cell r="BE546" t="str">
            <v/>
          </cell>
          <cell r="BF546" t="str">
            <v/>
          </cell>
          <cell r="BG546" t="str">
            <v/>
          </cell>
          <cell r="BH546" t="str">
            <v/>
          </cell>
          <cell r="BI546" t="str">
            <v/>
          </cell>
          <cell r="BJ546" t="str">
            <v/>
          </cell>
        </row>
        <row r="547">
          <cell r="A547" t="str">
            <v>RVY</v>
          </cell>
          <cell r="B547" t="str">
            <v>Q15</v>
          </cell>
          <cell r="C547" t="str">
            <v/>
          </cell>
          <cell r="D547" t="str">
            <v/>
          </cell>
          <cell r="E547">
            <v>0.98616132651789057</v>
          </cell>
          <cell r="F547" t="str">
            <v/>
          </cell>
          <cell r="G547" t="str">
            <v/>
          </cell>
          <cell r="H547" t="str">
            <v/>
          </cell>
          <cell r="J547" t="str">
            <v/>
          </cell>
          <cell r="K547" t="str">
            <v/>
          </cell>
          <cell r="L547" t="str">
            <v/>
          </cell>
          <cell r="M547">
            <v>3048</v>
          </cell>
          <cell r="N547" t="str">
            <v/>
          </cell>
          <cell r="Q547">
            <v>1</v>
          </cell>
          <cell r="R547">
            <v>1</v>
          </cell>
          <cell r="S547" t="str">
            <v/>
          </cell>
          <cell r="X547" t="str">
            <v/>
          </cell>
          <cell r="Y547" t="str">
            <v/>
          </cell>
          <cell r="Z547" t="str">
            <v/>
          </cell>
          <cell r="AB547">
            <v>1</v>
          </cell>
          <cell r="AD547" t="str">
            <v/>
          </cell>
          <cell r="AE547" t="str">
            <v/>
          </cell>
          <cell r="AF547" t="str">
            <v/>
          </cell>
          <cell r="AG547">
            <v>1.2302284710017574E-2</v>
          </cell>
          <cell r="AH547">
            <v>1</v>
          </cell>
          <cell r="AI547" t="str">
            <v/>
          </cell>
          <cell r="AJ547" t="str">
            <v/>
          </cell>
          <cell r="AK547" t="str">
            <v/>
          </cell>
          <cell r="AL547" t="str">
            <v/>
          </cell>
          <cell r="AM547" t="str">
            <v/>
          </cell>
          <cell r="AN547" t="str">
            <v/>
          </cell>
          <cell r="AO547">
            <v>0</v>
          </cell>
          <cell r="AQ547" t="str">
            <v/>
          </cell>
          <cell r="AR547" t="str">
            <v/>
          </cell>
          <cell r="AS547" t="str">
            <v/>
          </cell>
          <cell r="AU547" t="str">
            <v/>
          </cell>
          <cell r="AV547" t="str">
            <v/>
          </cell>
          <cell r="AW547" t="str">
            <v/>
          </cell>
          <cell r="AX547" t="str">
            <v/>
          </cell>
          <cell r="AY547" t="str">
            <v/>
          </cell>
          <cell r="AZ547" t="str">
            <v/>
          </cell>
          <cell r="BA547" t="str">
            <v/>
          </cell>
          <cell r="BB547" t="str">
            <v/>
          </cell>
          <cell r="BC547" t="str">
            <v/>
          </cell>
          <cell r="BD547" t="str">
            <v/>
          </cell>
          <cell r="BE547" t="str">
            <v/>
          </cell>
          <cell r="BF547" t="str">
            <v/>
          </cell>
          <cell r="BG547" t="str">
            <v/>
          </cell>
          <cell r="BH547" t="str">
            <v/>
          </cell>
          <cell r="BI547" t="str">
            <v/>
          </cell>
          <cell r="BJ547" t="str">
            <v/>
          </cell>
        </row>
        <row r="548">
          <cell r="A548" t="str">
            <v>RW1</v>
          </cell>
          <cell r="B548" t="str">
            <v>Q17</v>
          </cell>
          <cell r="C548" t="str">
            <v/>
          </cell>
          <cell r="D548" t="str">
            <v/>
          </cell>
          <cell r="E548" t="str">
            <v/>
          </cell>
          <cell r="F548" t="str">
            <v/>
          </cell>
          <cell r="G548" t="str">
            <v/>
          </cell>
          <cell r="H548" t="str">
            <v/>
          </cell>
          <cell r="J548" t="str">
            <v/>
          </cell>
          <cell r="K548" t="str">
            <v/>
          </cell>
          <cell r="L548" t="str">
            <v/>
          </cell>
          <cell r="M548" t="str">
            <v/>
          </cell>
          <cell r="N548" t="str">
            <v/>
          </cell>
          <cell r="Q548" t="str">
            <v/>
          </cell>
          <cell r="R548">
            <v>0.99682539682539684</v>
          </cell>
          <cell r="S548" t="str">
            <v/>
          </cell>
          <cell r="X548" t="str">
            <v/>
          </cell>
          <cell r="Y548" t="str">
            <v/>
          </cell>
          <cell r="Z548" t="str">
            <v/>
          </cell>
          <cell r="AB548" t="str">
            <v/>
          </cell>
          <cell r="AD548" t="str">
            <v/>
          </cell>
          <cell r="AE548" t="str">
            <v/>
          </cell>
          <cell r="AF548" t="str">
            <v/>
          </cell>
          <cell r="AG548">
            <v>0</v>
          </cell>
          <cell r="AH548" t="str">
            <v/>
          </cell>
          <cell r="AI548" t="str">
            <v/>
          </cell>
          <cell r="AJ548" t="str">
            <v/>
          </cell>
          <cell r="AK548" t="str">
            <v/>
          </cell>
          <cell r="AL548" t="str">
            <v/>
          </cell>
          <cell r="AM548" t="str">
            <v/>
          </cell>
          <cell r="AN548" t="str">
            <v/>
          </cell>
          <cell r="AO548">
            <v>9</v>
          </cell>
          <cell r="AQ548" t="str">
            <v/>
          </cell>
          <cell r="AR548" t="str">
            <v/>
          </cell>
          <cell r="AS548" t="str">
            <v/>
          </cell>
          <cell r="AU548" t="str">
            <v/>
          </cell>
          <cell r="AV548" t="str">
            <v/>
          </cell>
          <cell r="AW548" t="str">
            <v/>
          </cell>
          <cell r="AX548" t="str">
            <v/>
          </cell>
          <cell r="AY548" t="str">
            <v/>
          </cell>
          <cell r="AZ548" t="str">
            <v/>
          </cell>
          <cell r="BA548" t="str">
            <v/>
          </cell>
          <cell r="BB548" t="str">
            <v/>
          </cell>
          <cell r="BC548" t="str">
            <v/>
          </cell>
          <cell r="BD548" t="str">
            <v/>
          </cell>
          <cell r="BE548" t="str">
            <v/>
          </cell>
          <cell r="BF548" t="str">
            <v/>
          </cell>
          <cell r="BG548" t="str">
            <v/>
          </cell>
          <cell r="BH548" t="str">
            <v/>
          </cell>
          <cell r="BI548" t="str">
            <v/>
          </cell>
          <cell r="BJ548" t="str">
            <v/>
          </cell>
        </row>
        <row r="549">
          <cell r="A549" t="str">
            <v>RW3</v>
          </cell>
          <cell r="B549" t="str">
            <v>Q14</v>
          </cell>
          <cell r="C549" t="str">
            <v/>
          </cell>
          <cell r="D549" t="str">
            <v/>
          </cell>
          <cell r="E549">
            <v>0.94928850063183345</v>
          </cell>
          <cell r="F549" t="str">
            <v/>
          </cell>
          <cell r="G549" t="str">
            <v/>
          </cell>
          <cell r="H549" t="str">
            <v/>
          </cell>
          <cell r="J549" t="str">
            <v/>
          </cell>
          <cell r="K549" t="str">
            <v/>
          </cell>
          <cell r="L549" t="str">
            <v/>
          </cell>
          <cell r="M549">
            <v>5572</v>
          </cell>
          <cell r="N549" t="str">
            <v/>
          </cell>
          <cell r="Q549">
            <v>1</v>
          </cell>
          <cell r="R549">
            <v>1</v>
          </cell>
          <cell r="S549" t="str">
            <v/>
          </cell>
          <cell r="X549" t="str">
            <v/>
          </cell>
          <cell r="Y549" t="str">
            <v/>
          </cell>
          <cell r="Z549" t="str">
            <v/>
          </cell>
          <cell r="AB549">
            <v>0.875</v>
          </cell>
          <cell r="AD549" t="str">
            <v/>
          </cell>
          <cell r="AE549" t="str">
            <v/>
          </cell>
          <cell r="AF549" t="str">
            <v/>
          </cell>
          <cell r="AG549">
            <v>1.6406049730838246E-2</v>
          </cell>
          <cell r="AH549">
            <v>4</v>
          </cell>
          <cell r="AI549" t="str">
            <v/>
          </cell>
          <cell r="AJ549" t="str">
            <v/>
          </cell>
          <cell r="AK549" t="str">
            <v/>
          </cell>
          <cell r="AL549" t="str">
            <v/>
          </cell>
          <cell r="AM549" t="str">
            <v/>
          </cell>
          <cell r="AN549" t="str">
            <v/>
          </cell>
          <cell r="AO549">
            <v>6472</v>
          </cell>
          <cell r="AQ549" t="str">
            <v/>
          </cell>
          <cell r="AR549" t="str">
            <v/>
          </cell>
          <cell r="AS549" t="str">
            <v/>
          </cell>
          <cell r="AU549" t="str">
            <v/>
          </cell>
          <cell r="AV549" t="str">
            <v/>
          </cell>
          <cell r="AW549" t="str">
            <v/>
          </cell>
          <cell r="AX549" t="str">
            <v/>
          </cell>
          <cell r="AY549" t="str">
            <v/>
          </cell>
          <cell r="AZ549" t="str">
            <v/>
          </cell>
          <cell r="BA549" t="str">
            <v/>
          </cell>
          <cell r="BB549" t="str">
            <v/>
          </cell>
          <cell r="BC549" t="str">
            <v/>
          </cell>
          <cell r="BD549" t="str">
            <v/>
          </cell>
          <cell r="BE549" t="str">
            <v/>
          </cell>
          <cell r="BF549" t="str">
            <v/>
          </cell>
          <cell r="BG549" t="str">
            <v/>
          </cell>
          <cell r="BH549" t="str">
            <v/>
          </cell>
          <cell r="BI549" t="str">
            <v/>
          </cell>
          <cell r="BJ549" t="str">
            <v/>
          </cell>
        </row>
        <row r="550">
          <cell r="A550" t="str">
            <v>RW4</v>
          </cell>
          <cell r="B550" t="str">
            <v>Q15</v>
          </cell>
          <cell r="C550" t="str">
            <v/>
          </cell>
          <cell r="D550" t="str">
            <v/>
          </cell>
          <cell r="E550" t="str">
            <v/>
          </cell>
          <cell r="F550" t="str">
            <v/>
          </cell>
          <cell r="G550" t="str">
            <v/>
          </cell>
          <cell r="H550" t="str">
            <v/>
          </cell>
          <cell r="J550" t="str">
            <v/>
          </cell>
          <cell r="K550" t="str">
            <v/>
          </cell>
          <cell r="L550" t="str">
            <v/>
          </cell>
          <cell r="M550" t="str">
            <v/>
          </cell>
          <cell r="N550" t="str">
            <v/>
          </cell>
          <cell r="Q550" t="str">
            <v/>
          </cell>
          <cell r="R550">
            <v>1</v>
          </cell>
          <cell r="S550" t="str">
            <v/>
          </cell>
          <cell r="X550" t="str">
            <v/>
          </cell>
          <cell r="Y550" t="str">
            <v/>
          </cell>
          <cell r="Z550" t="str">
            <v/>
          </cell>
          <cell r="AB550" t="str">
            <v/>
          </cell>
          <cell r="AD550" t="str">
            <v/>
          </cell>
          <cell r="AE550" t="str">
            <v/>
          </cell>
          <cell r="AF550" t="str">
            <v/>
          </cell>
          <cell r="AG550">
            <v>0</v>
          </cell>
          <cell r="AH550" t="str">
            <v/>
          </cell>
          <cell r="AI550" t="str">
            <v/>
          </cell>
          <cell r="AJ550" t="str">
            <v/>
          </cell>
          <cell r="AK550" t="str">
            <v/>
          </cell>
          <cell r="AL550" t="str">
            <v/>
          </cell>
          <cell r="AM550" t="str">
            <v/>
          </cell>
          <cell r="AN550" t="str">
            <v/>
          </cell>
          <cell r="AO550">
            <v>12</v>
          </cell>
          <cell r="AQ550" t="str">
            <v/>
          </cell>
          <cell r="AR550" t="str">
            <v/>
          </cell>
          <cell r="AS550" t="str">
            <v/>
          </cell>
          <cell r="AU550" t="str">
            <v/>
          </cell>
          <cell r="AV550" t="str">
            <v/>
          </cell>
          <cell r="AW550" t="str">
            <v/>
          </cell>
          <cell r="AX550" t="str">
            <v/>
          </cell>
          <cell r="AY550" t="str">
            <v/>
          </cell>
          <cell r="AZ550" t="str">
            <v/>
          </cell>
          <cell r="BA550" t="str">
            <v/>
          </cell>
          <cell r="BB550" t="str">
            <v/>
          </cell>
          <cell r="BC550" t="str">
            <v/>
          </cell>
          <cell r="BD550" t="str">
            <v/>
          </cell>
          <cell r="BE550" t="str">
            <v/>
          </cell>
          <cell r="BF550" t="str">
            <v/>
          </cell>
          <cell r="BG550" t="str">
            <v/>
          </cell>
          <cell r="BH550" t="str">
            <v/>
          </cell>
          <cell r="BI550" t="str">
            <v/>
          </cell>
          <cell r="BJ550" t="str">
            <v/>
          </cell>
        </row>
        <row r="551">
          <cell r="A551" t="str">
            <v>RW5</v>
          </cell>
          <cell r="B551" t="str">
            <v>Q13</v>
          </cell>
          <cell r="C551" t="str">
            <v/>
          </cell>
          <cell r="D551" t="str">
            <v/>
          </cell>
          <cell r="E551" t="str">
            <v/>
          </cell>
          <cell r="F551" t="str">
            <v/>
          </cell>
          <cell r="G551" t="str">
            <v/>
          </cell>
          <cell r="H551" t="str">
            <v/>
          </cell>
          <cell r="J551" t="str">
            <v/>
          </cell>
          <cell r="K551" t="str">
            <v/>
          </cell>
          <cell r="L551" t="str">
            <v/>
          </cell>
          <cell r="M551" t="str">
            <v/>
          </cell>
          <cell r="N551" t="str">
            <v/>
          </cell>
          <cell r="Q551" t="str">
            <v/>
          </cell>
          <cell r="R551">
            <v>1</v>
          </cell>
          <cell r="S551" t="str">
            <v/>
          </cell>
          <cell r="X551" t="str">
            <v/>
          </cell>
          <cell r="Y551" t="str">
            <v/>
          </cell>
          <cell r="Z551" t="str">
            <v/>
          </cell>
          <cell r="AB551" t="str">
            <v/>
          </cell>
          <cell r="AD551" t="str">
            <v/>
          </cell>
          <cell r="AE551" t="str">
            <v/>
          </cell>
          <cell r="AF551" t="str">
            <v/>
          </cell>
          <cell r="AG551">
            <v>0</v>
          </cell>
          <cell r="AH551" t="str">
            <v/>
          </cell>
          <cell r="AI551" t="str">
            <v/>
          </cell>
          <cell r="AJ551" t="str">
            <v/>
          </cell>
          <cell r="AK551" t="str">
            <v/>
          </cell>
          <cell r="AL551" t="str">
            <v/>
          </cell>
          <cell r="AM551" t="str">
            <v/>
          </cell>
          <cell r="AN551" t="str">
            <v/>
          </cell>
          <cell r="AO551">
            <v>20</v>
          </cell>
          <cell r="AQ551" t="str">
            <v/>
          </cell>
          <cell r="AR551" t="str">
            <v/>
          </cell>
          <cell r="AS551" t="str">
            <v/>
          </cell>
          <cell r="AU551" t="str">
            <v/>
          </cell>
          <cell r="AV551" t="str">
            <v/>
          </cell>
          <cell r="AW551" t="str">
            <v/>
          </cell>
          <cell r="AX551" t="str">
            <v/>
          </cell>
          <cell r="AY551" t="str">
            <v/>
          </cell>
          <cell r="AZ551" t="str">
            <v/>
          </cell>
          <cell r="BA551" t="str">
            <v/>
          </cell>
          <cell r="BB551" t="str">
            <v/>
          </cell>
          <cell r="BC551" t="str">
            <v/>
          </cell>
          <cell r="BD551" t="str">
            <v/>
          </cell>
          <cell r="BE551" t="str">
            <v/>
          </cell>
          <cell r="BF551" t="str">
            <v/>
          </cell>
          <cell r="BG551" t="str">
            <v/>
          </cell>
          <cell r="BH551" t="str">
            <v/>
          </cell>
          <cell r="BI551" t="str">
            <v/>
          </cell>
          <cell r="BJ551" t="str">
            <v/>
          </cell>
        </row>
        <row r="552">
          <cell r="A552" t="str">
            <v>RW6</v>
          </cell>
          <cell r="B552" t="str">
            <v>Q14</v>
          </cell>
          <cell r="C552" t="str">
            <v/>
          </cell>
          <cell r="D552" t="str">
            <v/>
          </cell>
          <cell r="E552">
            <v>0.96001669449081806</v>
          </cell>
          <cell r="F552" t="str">
            <v/>
          </cell>
          <cell r="G552" t="str">
            <v/>
          </cell>
          <cell r="H552" t="str">
            <v/>
          </cell>
          <cell r="J552" t="str">
            <v/>
          </cell>
          <cell r="K552" t="str">
            <v/>
          </cell>
          <cell r="L552" t="str">
            <v/>
          </cell>
          <cell r="M552">
            <v>13812</v>
          </cell>
          <cell r="N552" t="str">
            <v/>
          </cell>
          <cell r="Q552">
            <v>1</v>
          </cell>
          <cell r="R552">
            <v>1</v>
          </cell>
          <cell r="S552" t="str">
            <v/>
          </cell>
          <cell r="X552" t="str">
            <v/>
          </cell>
          <cell r="Y552" t="str">
            <v/>
          </cell>
          <cell r="Z552" t="str">
            <v/>
          </cell>
          <cell r="AB552">
            <v>0.99550561797752812</v>
          </cell>
          <cell r="AD552" t="str">
            <v/>
          </cell>
          <cell r="AE552" t="str">
            <v/>
          </cell>
          <cell r="AF552" t="str">
            <v/>
          </cell>
          <cell r="AG552">
            <v>9.5276983802912753E-3</v>
          </cell>
          <cell r="AH552">
            <v>8</v>
          </cell>
          <cell r="AI552" t="str">
            <v/>
          </cell>
          <cell r="AJ552" t="str">
            <v/>
          </cell>
          <cell r="AK552" t="str">
            <v/>
          </cell>
          <cell r="AL552" t="str">
            <v/>
          </cell>
          <cell r="AM552" t="str">
            <v/>
          </cell>
          <cell r="AN552" t="str">
            <v/>
          </cell>
          <cell r="AO552">
            <v>56</v>
          </cell>
          <cell r="AQ552" t="str">
            <v/>
          </cell>
          <cell r="AR552" t="str">
            <v/>
          </cell>
          <cell r="AS552" t="str">
            <v/>
          </cell>
          <cell r="AU552" t="str">
            <v/>
          </cell>
          <cell r="AV552" t="str">
            <v/>
          </cell>
          <cell r="AW552" t="str">
            <v/>
          </cell>
          <cell r="AX552" t="str">
            <v/>
          </cell>
          <cell r="AY552" t="str">
            <v/>
          </cell>
          <cell r="AZ552" t="str">
            <v/>
          </cell>
          <cell r="BA552" t="str">
            <v/>
          </cell>
          <cell r="BB552" t="str">
            <v/>
          </cell>
          <cell r="BC552" t="str">
            <v/>
          </cell>
          <cell r="BD552" t="str">
            <v/>
          </cell>
          <cell r="BE552" t="str">
            <v/>
          </cell>
          <cell r="BF552" t="str">
            <v/>
          </cell>
          <cell r="BG552" t="str">
            <v/>
          </cell>
          <cell r="BH552" t="str">
            <v/>
          </cell>
          <cell r="BI552" t="str">
            <v/>
          </cell>
          <cell r="BJ552" t="str">
            <v/>
          </cell>
        </row>
        <row r="553">
          <cell r="A553" t="str">
            <v>RW8</v>
          </cell>
          <cell r="B553" t="str">
            <v>Q19</v>
          </cell>
          <cell r="J553" t="str">
            <v/>
          </cell>
          <cell r="K553" t="str">
            <v/>
          </cell>
          <cell r="L553" t="str">
            <v/>
          </cell>
          <cell r="Q553" t="str">
            <v/>
          </cell>
          <cell r="R553" t="str">
            <v/>
          </cell>
          <cell r="AH553" t="str">
            <v/>
          </cell>
          <cell r="AK553" t="str">
            <v/>
          </cell>
          <cell r="AO553">
            <v>2089</v>
          </cell>
        </row>
        <row r="554">
          <cell r="A554" t="str">
            <v>RW9</v>
          </cell>
          <cell r="B554" t="str">
            <v>Q09</v>
          </cell>
          <cell r="C554" t="str">
            <v/>
          </cell>
          <cell r="D554" t="str">
            <v/>
          </cell>
          <cell r="E554" t="str">
            <v/>
          </cell>
          <cell r="J554" t="str">
            <v/>
          </cell>
          <cell r="K554" t="str">
            <v/>
          </cell>
          <cell r="L554" t="str">
            <v/>
          </cell>
          <cell r="M554" t="str">
            <v/>
          </cell>
          <cell r="Q554" t="str">
            <v/>
          </cell>
          <cell r="R554">
            <v>1</v>
          </cell>
          <cell r="X554" t="str">
            <v/>
          </cell>
          <cell r="Y554" t="str">
            <v/>
          </cell>
          <cell r="Z554" t="str">
            <v/>
          </cell>
          <cell r="AB554" t="str">
            <v/>
          </cell>
          <cell r="AD554" t="str">
            <v/>
          </cell>
          <cell r="AE554" t="str">
            <v/>
          </cell>
          <cell r="AF554" t="str">
            <v/>
          </cell>
          <cell r="AG554">
            <v>0</v>
          </cell>
          <cell r="AH554" t="str">
            <v/>
          </cell>
          <cell r="AI554" t="str">
            <v/>
          </cell>
          <cell r="AJ554" t="str">
            <v/>
          </cell>
          <cell r="AK554" t="str">
            <v/>
          </cell>
          <cell r="AL554" t="str">
            <v/>
          </cell>
          <cell r="AM554" t="str">
            <v/>
          </cell>
          <cell r="AN554" t="str">
            <v/>
          </cell>
          <cell r="AO554">
            <v>29</v>
          </cell>
          <cell r="AS554" t="str">
            <v/>
          </cell>
          <cell r="BB554" t="str">
            <v/>
          </cell>
          <cell r="BC554" t="str">
            <v/>
          </cell>
          <cell r="BD554" t="str">
            <v/>
          </cell>
          <cell r="BE554" t="str">
            <v/>
          </cell>
          <cell r="BF554" t="str">
            <v/>
          </cell>
          <cell r="BG554" t="str">
            <v/>
          </cell>
          <cell r="BH554" t="str">
            <v/>
          </cell>
          <cell r="BI554" t="str">
            <v/>
          </cell>
          <cell r="BJ554" t="str">
            <v/>
          </cell>
        </row>
        <row r="555">
          <cell r="A555" t="str">
            <v>RWA</v>
          </cell>
          <cell r="B555" t="str">
            <v>Q11</v>
          </cell>
          <cell r="C555" t="str">
            <v/>
          </cell>
          <cell r="D555" t="str">
            <v/>
          </cell>
          <cell r="E555">
            <v>0.96109321960135785</v>
          </cell>
          <cell r="F555" t="str">
            <v/>
          </cell>
          <cell r="G555" t="str">
            <v/>
          </cell>
          <cell r="H555" t="str">
            <v/>
          </cell>
          <cell r="J555" t="str">
            <v/>
          </cell>
          <cell r="K555" t="str">
            <v/>
          </cell>
          <cell r="L555" t="str">
            <v/>
          </cell>
          <cell r="M555">
            <v>8211</v>
          </cell>
          <cell r="N555" t="str">
            <v/>
          </cell>
          <cell r="Q555">
            <v>1</v>
          </cell>
          <cell r="R555">
            <v>1</v>
          </cell>
          <cell r="S555" t="str">
            <v/>
          </cell>
          <cell r="X555" t="str">
            <v/>
          </cell>
          <cell r="Y555" t="str">
            <v/>
          </cell>
          <cell r="Z555" t="str">
            <v/>
          </cell>
          <cell r="AB555">
            <v>1</v>
          </cell>
          <cell r="AD555" t="str">
            <v/>
          </cell>
          <cell r="AE555" t="str">
            <v/>
          </cell>
          <cell r="AF555" t="str">
            <v/>
          </cell>
          <cell r="AG555">
            <v>1.3228399196249163E-2</v>
          </cell>
          <cell r="AH555">
            <v>7</v>
          </cell>
          <cell r="AI555" t="str">
            <v/>
          </cell>
          <cell r="AJ555" t="str">
            <v/>
          </cell>
          <cell r="AK555" t="str">
            <v/>
          </cell>
          <cell r="AL555" t="str">
            <v/>
          </cell>
          <cell r="AM555" t="str">
            <v/>
          </cell>
          <cell r="AN555" t="str">
            <v/>
          </cell>
          <cell r="AO555">
            <v>-12268</v>
          </cell>
          <cell r="AQ555" t="str">
            <v/>
          </cell>
          <cell r="AR555" t="str">
            <v/>
          </cell>
          <cell r="AS555" t="str">
            <v/>
          </cell>
          <cell r="AU555" t="str">
            <v/>
          </cell>
          <cell r="AV555" t="str">
            <v/>
          </cell>
          <cell r="AW555" t="str">
            <v/>
          </cell>
          <cell r="AX555" t="str">
            <v/>
          </cell>
          <cell r="AY555" t="str">
            <v/>
          </cell>
          <cell r="AZ555" t="str">
            <v/>
          </cell>
          <cell r="BA555" t="str">
            <v/>
          </cell>
          <cell r="BB555" t="str">
            <v/>
          </cell>
          <cell r="BC555" t="str">
            <v/>
          </cell>
          <cell r="BD555" t="str">
            <v/>
          </cell>
          <cell r="BE555" t="str">
            <v/>
          </cell>
          <cell r="BF555" t="str">
            <v/>
          </cell>
          <cell r="BG555" t="str">
            <v/>
          </cell>
          <cell r="BH555" t="str">
            <v/>
          </cell>
          <cell r="BI555" t="str">
            <v/>
          </cell>
          <cell r="BJ555" t="str">
            <v/>
          </cell>
        </row>
        <row r="556">
          <cell r="A556" t="str">
            <v>RWD</v>
          </cell>
          <cell r="B556" t="str">
            <v>Q24</v>
          </cell>
          <cell r="C556" t="str">
            <v/>
          </cell>
          <cell r="D556" t="str">
            <v/>
          </cell>
          <cell r="E556">
            <v>0.9617518248175182</v>
          </cell>
          <cell r="F556" t="str">
            <v/>
          </cell>
          <cell r="G556" t="str">
            <v/>
          </cell>
          <cell r="H556" t="str">
            <v/>
          </cell>
          <cell r="J556" t="str">
            <v/>
          </cell>
          <cell r="K556" t="str">
            <v/>
          </cell>
          <cell r="L556" t="str">
            <v/>
          </cell>
          <cell r="M556">
            <v>8793</v>
          </cell>
          <cell r="N556" t="str">
            <v/>
          </cell>
          <cell r="Q556">
            <v>1</v>
          </cell>
          <cell r="R556">
            <v>0.99706787861017443</v>
          </cell>
          <cell r="S556" t="str">
            <v/>
          </cell>
          <cell r="X556" t="str">
            <v/>
          </cell>
          <cell r="Y556" t="str">
            <v/>
          </cell>
          <cell r="Z556" t="str">
            <v/>
          </cell>
          <cell r="AB556">
            <v>1</v>
          </cell>
          <cell r="AD556" t="str">
            <v/>
          </cell>
          <cell r="AE556" t="str">
            <v/>
          </cell>
          <cell r="AF556" t="str">
            <v/>
          </cell>
          <cell r="AG556">
            <v>2.5110782865583457E-2</v>
          </cell>
          <cell r="AH556">
            <v>7.333333333333333</v>
          </cell>
          <cell r="AI556" t="str">
            <v/>
          </cell>
          <cell r="AJ556" t="str">
            <v/>
          </cell>
          <cell r="AK556" t="str">
            <v/>
          </cell>
          <cell r="AL556" t="str">
            <v/>
          </cell>
          <cell r="AM556" t="str">
            <v/>
          </cell>
          <cell r="AN556" t="str">
            <v/>
          </cell>
          <cell r="AO556">
            <v>-15145</v>
          </cell>
          <cell r="AQ556" t="str">
            <v/>
          </cell>
          <cell r="AR556" t="str">
            <v/>
          </cell>
          <cell r="AS556" t="str">
            <v/>
          </cell>
          <cell r="AU556" t="str">
            <v/>
          </cell>
          <cell r="AV556" t="str">
            <v/>
          </cell>
          <cell r="AW556" t="str">
            <v/>
          </cell>
          <cell r="AX556" t="str">
            <v/>
          </cell>
          <cell r="AY556" t="str">
            <v/>
          </cell>
          <cell r="AZ556" t="str">
            <v/>
          </cell>
          <cell r="BA556" t="str">
            <v/>
          </cell>
          <cell r="BB556" t="str">
            <v/>
          </cell>
          <cell r="BC556" t="str">
            <v/>
          </cell>
          <cell r="BD556" t="str">
            <v/>
          </cell>
          <cell r="BE556" t="str">
            <v/>
          </cell>
          <cell r="BF556" t="str">
            <v/>
          </cell>
          <cell r="BG556" t="str">
            <v/>
          </cell>
          <cell r="BH556" t="str">
            <v/>
          </cell>
          <cell r="BI556" t="str">
            <v/>
          </cell>
          <cell r="BJ556" t="str">
            <v/>
          </cell>
        </row>
        <row r="557">
          <cell r="A557" t="str">
            <v>RWE</v>
          </cell>
          <cell r="B557" t="str">
            <v>Q25</v>
          </cell>
          <cell r="C557" t="str">
            <v/>
          </cell>
          <cell r="D557" t="str">
            <v/>
          </cell>
          <cell r="E557">
            <v>0.97954758057657965</v>
          </cell>
          <cell r="F557" t="str">
            <v/>
          </cell>
          <cell r="G557" t="str">
            <v/>
          </cell>
          <cell r="H557" t="str">
            <v/>
          </cell>
          <cell r="J557" t="str">
            <v/>
          </cell>
          <cell r="K557" t="str">
            <v/>
          </cell>
          <cell r="L557" t="str">
            <v/>
          </cell>
          <cell r="M557">
            <v>14176</v>
          </cell>
          <cell r="N557" t="str">
            <v/>
          </cell>
          <cell r="Q557">
            <v>1</v>
          </cell>
          <cell r="R557">
            <v>1</v>
          </cell>
          <cell r="S557" t="str">
            <v/>
          </cell>
          <cell r="X557" t="str">
            <v/>
          </cell>
          <cell r="Y557" t="str">
            <v/>
          </cell>
          <cell r="Z557" t="str">
            <v/>
          </cell>
          <cell r="AB557">
            <v>1</v>
          </cell>
          <cell r="AD557" t="str">
            <v/>
          </cell>
          <cell r="AE557" t="str">
            <v/>
          </cell>
          <cell r="AF557" t="str">
            <v/>
          </cell>
          <cell r="AG557">
            <v>4.2142619496506599E-2</v>
          </cell>
          <cell r="AH557">
            <v>9.3333333333333339</v>
          </cell>
          <cell r="AI557" t="str">
            <v/>
          </cell>
          <cell r="AJ557" t="str">
            <v/>
          </cell>
          <cell r="AK557" t="str">
            <v/>
          </cell>
          <cell r="AL557" t="str">
            <v/>
          </cell>
          <cell r="AM557" t="str">
            <v/>
          </cell>
          <cell r="AN557" t="str">
            <v/>
          </cell>
          <cell r="AO557">
            <v>60</v>
          </cell>
          <cell r="AQ557" t="str">
            <v/>
          </cell>
          <cell r="AR557" t="str">
            <v/>
          </cell>
          <cell r="AS557" t="str">
            <v/>
          </cell>
          <cell r="AU557" t="str">
            <v/>
          </cell>
          <cell r="AV557" t="str">
            <v/>
          </cell>
          <cell r="AW557" t="str">
            <v/>
          </cell>
          <cell r="AX557" t="str">
            <v/>
          </cell>
          <cell r="AY557" t="str">
            <v/>
          </cell>
          <cell r="AZ557" t="str">
            <v/>
          </cell>
          <cell r="BA557" t="str">
            <v/>
          </cell>
          <cell r="BB557" t="str">
            <v/>
          </cell>
          <cell r="BC557" t="str">
            <v/>
          </cell>
          <cell r="BD557" t="str">
            <v/>
          </cell>
          <cell r="BE557" t="str">
            <v/>
          </cell>
          <cell r="BF557" t="str">
            <v/>
          </cell>
          <cell r="BG557" t="str">
            <v/>
          </cell>
          <cell r="BH557" t="str">
            <v/>
          </cell>
          <cell r="BI557" t="str">
            <v/>
          </cell>
          <cell r="BJ557" t="str">
            <v/>
          </cell>
        </row>
        <row r="558">
          <cell r="A558" t="str">
            <v>RWF</v>
          </cell>
          <cell r="B558" t="str">
            <v>Q18</v>
          </cell>
          <cell r="C558" t="str">
            <v/>
          </cell>
          <cell r="D558" t="str">
            <v/>
          </cell>
          <cell r="E558">
            <v>0.98089808980898086</v>
          </cell>
          <cell r="F558" t="str">
            <v/>
          </cell>
          <cell r="G558" t="str">
            <v/>
          </cell>
          <cell r="H558" t="str">
            <v/>
          </cell>
          <cell r="J558" t="str">
            <v/>
          </cell>
          <cell r="K558" t="str">
            <v/>
          </cell>
          <cell r="L558" t="str">
            <v/>
          </cell>
          <cell r="M558">
            <v>6040</v>
          </cell>
          <cell r="N558" t="str">
            <v/>
          </cell>
          <cell r="Q558">
            <v>1</v>
          </cell>
          <cell r="R558">
            <v>0.99221323749625634</v>
          </cell>
          <cell r="S558" t="str">
            <v/>
          </cell>
          <cell r="X558" t="str">
            <v/>
          </cell>
          <cell r="Y558" t="str">
            <v/>
          </cell>
          <cell r="Z558" t="str">
            <v/>
          </cell>
          <cell r="AB558">
            <v>0.9965397923875432</v>
          </cell>
          <cell r="AD558" t="str">
            <v/>
          </cell>
          <cell r="AE558" t="str">
            <v/>
          </cell>
          <cell r="AF558" t="str">
            <v/>
          </cell>
          <cell r="AG558">
            <v>3.1962025316455693E-2</v>
          </cell>
          <cell r="AH558">
            <v>4.333333333333333</v>
          </cell>
          <cell r="AI558" t="str">
            <v/>
          </cell>
          <cell r="AJ558" t="str">
            <v/>
          </cell>
          <cell r="AK558" t="str">
            <v/>
          </cell>
          <cell r="AL558" t="str">
            <v/>
          </cell>
          <cell r="AM558" t="str">
            <v/>
          </cell>
          <cell r="AN558" t="str">
            <v/>
          </cell>
          <cell r="AO558">
            <v>113.04038000002301</v>
          </cell>
          <cell r="AQ558" t="str">
            <v/>
          </cell>
          <cell r="AR558" t="str">
            <v/>
          </cell>
          <cell r="AS558" t="str">
            <v/>
          </cell>
          <cell r="AU558" t="str">
            <v/>
          </cell>
          <cell r="AV558" t="str">
            <v/>
          </cell>
          <cell r="AW558" t="str">
            <v/>
          </cell>
          <cell r="AX558" t="str">
            <v/>
          </cell>
          <cell r="AY558" t="str">
            <v/>
          </cell>
          <cell r="AZ558" t="str">
            <v/>
          </cell>
          <cell r="BA558" t="str">
            <v/>
          </cell>
          <cell r="BB558" t="str">
            <v/>
          </cell>
          <cell r="BC558" t="str">
            <v/>
          </cell>
          <cell r="BD558" t="str">
            <v/>
          </cell>
          <cell r="BE558" t="str">
            <v/>
          </cell>
          <cell r="BF558" t="str">
            <v/>
          </cell>
          <cell r="BG558" t="str">
            <v/>
          </cell>
          <cell r="BH558" t="str">
            <v/>
          </cell>
          <cell r="BI558" t="str">
            <v/>
          </cell>
          <cell r="BJ558" t="str">
            <v/>
          </cell>
        </row>
        <row r="559">
          <cell r="A559" t="str">
            <v>RWG</v>
          </cell>
          <cell r="B559" t="str">
            <v>Q02</v>
          </cell>
          <cell r="C559" t="str">
            <v/>
          </cell>
          <cell r="D559" t="str">
            <v/>
          </cell>
          <cell r="E559">
            <v>0.95683575494944351</v>
          </cell>
          <cell r="F559" t="str">
            <v/>
          </cell>
          <cell r="G559" t="str">
            <v/>
          </cell>
          <cell r="H559" t="str">
            <v/>
          </cell>
          <cell r="J559" t="str">
            <v/>
          </cell>
          <cell r="K559" t="str">
            <v/>
          </cell>
          <cell r="L559" t="str">
            <v/>
          </cell>
          <cell r="M559">
            <v>8372</v>
          </cell>
          <cell r="N559" t="str">
            <v/>
          </cell>
          <cell r="Q559">
            <v>0.9990026595744681</v>
          </cell>
          <cell r="R559">
            <v>0.99984500929944198</v>
          </cell>
          <cell r="S559" t="str">
            <v/>
          </cell>
          <cell r="X559" t="str">
            <v/>
          </cell>
          <cell r="Y559" t="str">
            <v/>
          </cell>
          <cell r="Z559" t="str">
            <v/>
          </cell>
          <cell r="AB559">
            <v>0.91284403669724767</v>
          </cell>
          <cell r="AD559" t="str">
            <v/>
          </cell>
          <cell r="AE559" t="str">
            <v/>
          </cell>
          <cell r="AF559" t="str">
            <v/>
          </cell>
          <cell r="AG559">
            <v>6.1553985872855703E-2</v>
          </cell>
          <cell r="AH559">
            <v>4.333333333333333</v>
          </cell>
          <cell r="AI559" t="str">
            <v/>
          </cell>
          <cell r="AJ559" t="str">
            <v/>
          </cell>
          <cell r="AK559" t="str">
            <v/>
          </cell>
          <cell r="AL559" t="str">
            <v/>
          </cell>
          <cell r="AM559" t="str">
            <v/>
          </cell>
          <cell r="AN559" t="str">
            <v/>
          </cell>
          <cell r="AO559">
            <v>-28284</v>
          </cell>
          <cell r="AQ559" t="str">
            <v/>
          </cell>
          <cell r="AR559" t="str">
            <v/>
          </cell>
          <cell r="AS559" t="str">
            <v/>
          </cell>
          <cell r="AU559" t="str">
            <v/>
          </cell>
          <cell r="AV559" t="str">
            <v/>
          </cell>
          <cell r="AW559" t="str">
            <v/>
          </cell>
          <cell r="AX559" t="str">
            <v/>
          </cell>
          <cell r="AY559" t="str">
            <v/>
          </cell>
          <cell r="AZ559" t="str">
            <v/>
          </cell>
          <cell r="BA559" t="str">
            <v/>
          </cell>
          <cell r="BB559" t="str">
            <v/>
          </cell>
          <cell r="BC559" t="str">
            <v/>
          </cell>
          <cell r="BD559" t="str">
            <v/>
          </cell>
          <cell r="BE559" t="str">
            <v/>
          </cell>
          <cell r="BF559" t="str">
            <v/>
          </cell>
          <cell r="BG559" t="str">
            <v/>
          </cell>
          <cell r="BH559" t="str">
            <v/>
          </cell>
          <cell r="BI559" t="str">
            <v/>
          </cell>
          <cell r="BJ559" t="str">
            <v/>
          </cell>
        </row>
        <row r="560">
          <cell r="A560" t="str">
            <v>RWH</v>
          </cell>
          <cell r="B560" t="str">
            <v>Q02</v>
          </cell>
          <cell r="C560" t="str">
            <v/>
          </cell>
          <cell r="D560" t="str">
            <v/>
          </cell>
          <cell r="E560">
            <v>0.94779700450777959</v>
          </cell>
          <cell r="F560" t="str">
            <v/>
          </cell>
          <cell r="G560" t="str">
            <v/>
          </cell>
          <cell r="H560" t="str">
            <v/>
          </cell>
          <cell r="J560" t="str">
            <v/>
          </cell>
          <cell r="K560" t="str">
            <v/>
          </cell>
          <cell r="L560" t="str">
            <v/>
          </cell>
          <cell r="M560">
            <v>7098</v>
          </cell>
          <cell r="N560" t="str">
            <v/>
          </cell>
          <cell r="Q560">
            <v>0.9717755169018707</v>
          </cell>
          <cell r="R560">
            <v>0.8713701032937049</v>
          </cell>
          <cell r="S560" t="str">
            <v/>
          </cell>
          <cell r="X560" t="str">
            <v/>
          </cell>
          <cell r="Y560" t="str">
            <v/>
          </cell>
          <cell r="Z560" t="str">
            <v/>
          </cell>
          <cell r="AB560">
            <v>0.40229885057471265</v>
          </cell>
          <cell r="AD560" t="str">
            <v/>
          </cell>
          <cell r="AE560" t="str">
            <v/>
          </cell>
          <cell r="AF560" t="str">
            <v/>
          </cell>
          <cell r="AG560">
            <v>3.9900935608145296E-2</v>
          </cell>
          <cell r="AH560">
            <v>5.666666666666667</v>
          </cell>
          <cell r="AI560" t="str">
            <v/>
          </cell>
          <cell r="AJ560" t="str">
            <v/>
          </cell>
          <cell r="AK560" t="str">
            <v/>
          </cell>
          <cell r="AL560" t="str">
            <v/>
          </cell>
          <cell r="AM560" t="str">
            <v/>
          </cell>
          <cell r="AN560" t="str">
            <v/>
          </cell>
          <cell r="AO560">
            <v>-22380</v>
          </cell>
          <cell r="AQ560" t="str">
            <v/>
          </cell>
          <cell r="AR560" t="str">
            <v/>
          </cell>
          <cell r="AS560" t="str">
            <v/>
          </cell>
          <cell r="AU560" t="str">
            <v/>
          </cell>
          <cell r="AV560" t="str">
            <v/>
          </cell>
          <cell r="AW560" t="str">
            <v/>
          </cell>
          <cell r="AX560" t="str">
            <v/>
          </cell>
          <cell r="AY560" t="str">
            <v/>
          </cell>
          <cell r="AZ560" t="str">
            <v/>
          </cell>
          <cell r="BA560" t="str">
            <v/>
          </cell>
          <cell r="BB560" t="str">
            <v/>
          </cell>
          <cell r="BC560" t="str">
            <v/>
          </cell>
          <cell r="BD560" t="str">
            <v/>
          </cell>
          <cell r="BE560" t="str">
            <v/>
          </cell>
          <cell r="BF560" t="str">
            <v/>
          </cell>
          <cell r="BG560" t="str">
            <v/>
          </cell>
          <cell r="BH560" t="str">
            <v/>
          </cell>
          <cell r="BI560" t="str">
            <v/>
          </cell>
          <cell r="BJ560" t="str">
            <v/>
          </cell>
        </row>
        <row r="561">
          <cell r="A561" t="str">
            <v>RWJ</v>
          </cell>
          <cell r="B561" t="str">
            <v>Q14</v>
          </cell>
          <cell r="C561" t="str">
            <v/>
          </cell>
          <cell r="D561" t="str">
            <v/>
          </cell>
          <cell r="E561">
            <v>0.97680275715800635</v>
          </cell>
          <cell r="F561" t="str">
            <v/>
          </cell>
          <cell r="G561" t="str">
            <v/>
          </cell>
          <cell r="H561" t="str">
            <v/>
          </cell>
          <cell r="J561" t="str">
            <v/>
          </cell>
          <cell r="K561" t="str">
            <v/>
          </cell>
          <cell r="L561" t="str">
            <v/>
          </cell>
          <cell r="M561">
            <v>5412</v>
          </cell>
          <cell r="N561" t="str">
            <v/>
          </cell>
          <cell r="Q561">
            <v>1</v>
          </cell>
          <cell r="R561">
            <v>0.94455517303859393</v>
          </cell>
          <cell r="S561" t="str">
            <v/>
          </cell>
          <cell r="X561" t="str">
            <v/>
          </cell>
          <cell r="Y561" t="str">
            <v/>
          </cell>
          <cell r="Z561" t="str">
            <v/>
          </cell>
          <cell r="AB561">
            <v>1</v>
          </cell>
          <cell r="AD561" t="str">
            <v/>
          </cell>
          <cell r="AE561" t="str">
            <v/>
          </cell>
          <cell r="AF561" t="str">
            <v/>
          </cell>
          <cell r="AG561">
            <v>2.09351011863224E-2</v>
          </cell>
          <cell r="AH561">
            <v>3</v>
          </cell>
          <cell r="AI561" t="str">
            <v/>
          </cell>
          <cell r="AJ561" t="str">
            <v/>
          </cell>
          <cell r="AK561" t="str">
            <v/>
          </cell>
          <cell r="AL561" t="str">
            <v/>
          </cell>
          <cell r="AM561" t="str">
            <v/>
          </cell>
          <cell r="AN561" t="str">
            <v/>
          </cell>
          <cell r="AO561" t="str">
            <v/>
          </cell>
          <cell r="AQ561" t="str">
            <v/>
          </cell>
          <cell r="AR561" t="str">
            <v/>
          </cell>
          <cell r="AS561" t="str">
            <v/>
          </cell>
          <cell r="AU561" t="str">
            <v/>
          </cell>
          <cell r="AV561" t="str">
            <v/>
          </cell>
          <cell r="AW561" t="str">
            <v/>
          </cell>
          <cell r="AX561" t="str">
            <v/>
          </cell>
          <cell r="AY561" t="str">
            <v/>
          </cell>
          <cell r="AZ561" t="str">
            <v/>
          </cell>
          <cell r="BA561" t="str">
            <v/>
          </cell>
          <cell r="BB561" t="str">
            <v/>
          </cell>
          <cell r="BC561" t="str">
            <v/>
          </cell>
          <cell r="BD561" t="str">
            <v/>
          </cell>
          <cell r="BE561" t="str">
            <v/>
          </cell>
          <cell r="BF561" t="str">
            <v/>
          </cell>
          <cell r="BG561" t="str">
            <v/>
          </cell>
          <cell r="BH561" t="str">
            <v/>
          </cell>
          <cell r="BI561" t="str">
            <v/>
          </cell>
          <cell r="BJ561" t="str">
            <v/>
          </cell>
        </row>
        <row r="562">
          <cell r="A562" t="str">
            <v>RWK</v>
          </cell>
          <cell r="B562" t="str">
            <v>Q06</v>
          </cell>
          <cell r="C562" t="str">
            <v/>
          </cell>
          <cell r="D562" t="str">
            <v/>
          </cell>
          <cell r="E562" t="str">
            <v/>
          </cell>
          <cell r="F562" t="str">
            <v/>
          </cell>
          <cell r="G562" t="str">
            <v/>
          </cell>
          <cell r="H562" t="str">
            <v/>
          </cell>
          <cell r="J562" t="str">
            <v/>
          </cell>
          <cell r="K562" t="str">
            <v/>
          </cell>
          <cell r="L562" t="str">
            <v/>
          </cell>
          <cell r="M562" t="str">
            <v/>
          </cell>
          <cell r="N562" t="str">
            <v/>
          </cell>
          <cell r="Q562" t="str">
            <v/>
          </cell>
          <cell r="R562">
            <v>0.99484536082474229</v>
          </cell>
          <cell r="S562" t="str">
            <v/>
          </cell>
          <cell r="X562" t="str">
            <v/>
          </cell>
          <cell r="Y562" t="str">
            <v/>
          </cell>
          <cell r="Z562" t="str">
            <v/>
          </cell>
          <cell r="AB562" t="str">
            <v/>
          </cell>
          <cell r="AD562" t="str">
            <v/>
          </cell>
          <cell r="AE562" t="str">
            <v/>
          </cell>
          <cell r="AF562" t="str">
            <v/>
          </cell>
          <cell r="AG562">
            <v>0</v>
          </cell>
          <cell r="AH562" t="str">
            <v/>
          </cell>
          <cell r="AI562" t="str">
            <v/>
          </cell>
          <cell r="AJ562" t="str">
            <v/>
          </cell>
          <cell r="AK562" t="str">
            <v/>
          </cell>
          <cell r="AL562" t="str">
            <v/>
          </cell>
          <cell r="AM562" t="str">
            <v/>
          </cell>
          <cell r="AN562" t="str">
            <v/>
          </cell>
          <cell r="AO562">
            <v>3553</v>
          </cell>
          <cell r="AQ562" t="str">
            <v/>
          </cell>
          <cell r="AR562" t="str">
            <v/>
          </cell>
          <cell r="AS562" t="str">
            <v/>
          </cell>
          <cell r="AU562" t="str">
            <v/>
          </cell>
          <cell r="AV562" t="str">
            <v/>
          </cell>
          <cell r="AW562" t="str">
            <v/>
          </cell>
          <cell r="AX562" t="str">
            <v/>
          </cell>
          <cell r="AY562" t="str">
            <v/>
          </cell>
          <cell r="AZ562" t="str">
            <v/>
          </cell>
          <cell r="BA562" t="str">
            <v/>
          </cell>
          <cell r="BB562" t="str">
            <v/>
          </cell>
          <cell r="BC562" t="str">
            <v/>
          </cell>
          <cell r="BD562" t="str">
            <v/>
          </cell>
          <cell r="BE562" t="str">
            <v/>
          </cell>
          <cell r="BF562" t="str">
            <v/>
          </cell>
          <cell r="BG562" t="str">
            <v/>
          </cell>
          <cell r="BH562" t="str">
            <v/>
          </cell>
          <cell r="BI562" t="str">
            <v/>
          </cell>
          <cell r="BJ562" t="str">
            <v/>
          </cell>
        </row>
        <row r="563">
          <cell r="A563" t="str">
            <v>RWN</v>
          </cell>
          <cell r="B563" t="str">
            <v>Q03</v>
          </cell>
          <cell r="C563" t="str">
            <v/>
          </cell>
          <cell r="D563" t="str">
            <v/>
          </cell>
          <cell r="E563" t="str">
            <v/>
          </cell>
          <cell r="F563" t="str">
            <v/>
          </cell>
          <cell r="G563" t="str">
            <v/>
          </cell>
          <cell r="H563" t="str">
            <v/>
          </cell>
          <cell r="J563" t="str">
            <v/>
          </cell>
          <cell r="K563" t="str">
            <v/>
          </cell>
          <cell r="L563" t="str">
            <v/>
          </cell>
          <cell r="M563" t="str">
            <v/>
          </cell>
          <cell r="N563" t="str">
            <v/>
          </cell>
          <cell r="Q563" t="str">
            <v/>
          </cell>
          <cell r="R563">
            <v>1</v>
          </cell>
          <cell r="S563" t="str">
            <v/>
          </cell>
          <cell r="X563" t="str">
            <v/>
          </cell>
          <cell r="Y563" t="str">
            <v/>
          </cell>
          <cell r="Z563" t="str">
            <v/>
          </cell>
          <cell r="AB563" t="str">
            <v/>
          </cell>
          <cell r="AD563" t="str">
            <v/>
          </cell>
          <cell r="AE563" t="str">
            <v/>
          </cell>
          <cell r="AF563" t="str">
            <v/>
          </cell>
          <cell r="AG563">
            <v>0</v>
          </cell>
          <cell r="AH563" t="str">
            <v/>
          </cell>
          <cell r="AI563" t="str">
            <v/>
          </cell>
          <cell r="AJ563" t="str">
            <v/>
          </cell>
          <cell r="AK563" t="str">
            <v/>
          </cell>
          <cell r="AL563" t="str">
            <v/>
          </cell>
          <cell r="AM563" t="str">
            <v/>
          </cell>
          <cell r="AN563" t="str">
            <v/>
          </cell>
          <cell r="AO563">
            <v>1377</v>
          </cell>
          <cell r="AQ563" t="str">
            <v/>
          </cell>
          <cell r="AR563" t="str">
            <v/>
          </cell>
          <cell r="AS563" t="str">
            <v/>
          </cell>
          <cell r="AU563" t="str">
            <v/>
          </cell>
          <cell r="AV563" t="str">
            <v/>
          </cell>
          <cell r="AW563" t="str">
            <v/>
          </cell>
          <cell r="AX563" t="str">
            <v/>
          </cell>
          <cell r="AY563" t="str">
            <v/>
          </cell>
          <cell r="AZ563" t="str">
            <v/>
          </cell>
          <cell r="BA563" t="str">
            <v/>
          </cell>
          <cell r="BB563" t="str">
            <v/>
          </cell>
          <cell r="BC563" t="str">
            <v/>
          </cell>
          <cell r="BD563" t="str">
            <v/>
          </cell>
          <cell r="BE563" t="str">
            <v/>
          </cell>
          <cell r="BF563" t="str">
            <v/>
          </cell>
          <cell r="BG563" t="str">
            <v/>
          </cell>
          <cell r="BH563" t="str">
            <v/>
          </cell>
          <cell r="BI563" t="str">
            <v/>
          </cell>
          <cell r="BJ563" t="str">
            <v/>
          </cell>
        </row>
        <row r="564">
          <cell r="A564" t="str">
            <v>RWP</v>
          </cell>
          <cell r="B564" t="str">
            <v>Q28</v>
          </cell>
          <cell r="C564" t="str">
            <v/>
          </cell>
          <cell r="D564" t="str">
            <v/>
          </cell>
          <cell r="E564">
            <v>0.95506164828033746</v>
          </cell>
          <cell r="F564" t="str">
            <v/>
          </cell>
          <cell r="G564" t="str">
            <v/>
          </cell>
          <cell r="H564" t="str">
            <v/>
          </cell>
          <cell r="J564" t="str">
            <v/>
          </cell>
          <cell r="K564" t="str">
            <v/>
          </cell>
          <cell r="L564" t="str">
            <v/>
          </cell>
          <cell r="M564">
            <v>8129</v>
          </cell>
          <cell r="N564" t="str">
            <v/>
          </cell>
          <cell r="Q564">
            <v>1</v>
          </cell>
          <cell r="R564">
            <v>0.99616336633663372</v>
          </cell>
          <cell r="S564" t="str">
            <v/>
          </cell>
          <cell r="X564" t="str">
            <v/>
          </cell>
          <cell r="Y564" t="str">
            <v/>
          </cell>
          <cell r="Z564" t="str">
            <v/>
          </cell>
          <cell r="AB564">
            <v>0.93165467625899279</v>
          </cell>
          <cell r="AD564" t="str">
            <v/>
          </cell>
          <cell r="AE564" t="str">
            <v/>
          </cell>
          <cell r="AF564" t="str">
            <v/>
          </cell>
          <cell r="AG564">
            <v>2.6840490797546013E-2</v>
          </cell>
          <cell r="AH564">
            <v>2.6666666666666665</v>
          </cell>
          <cell r="AI564" t="str">
            <v/>
          </cell>
          <cell r="AJ564" t="str">
            <v/>
          </cell>
          <cell r="AK564" t="str">
            <v/>
          </cell>
          <cell r="AL564" t="str">
            <v/>
          </cell>
          <cell r="AM564" t="str">
            <v/>
          </cell>
          <cell r="AN564" t="str">
            <v/>
          </cell>
          <cell r="AO564">
            <v>-4975</v>
          </cell>
          <cell r="AQ564" t="str">
            <v/>
          </cell>
          <cell r="AR564" t="str">
            <v/>
          </cell>
          <cell r="AS564" t="str">
            <v/>
          </cell>
          <cell r="AU564" t="str">
            <v/>
          </cell>
          <cell r="AV564" t="str">
            <v/>
          </cell>
          <cell r="AW564" t="str">
            <v/>
          </cell>
          <cell r="AX564" t="str">
            <v/>
          </cell>
          <cell r="AY564" t="str">
            <v/>
          </cell>
          <cell r="AZ564" t="str">
            <v/>
          </cell>
          <cell r="BA564" t="str">
            <v/>
          </cell>
          <cell r="BB564" t="str">
            <v/>
          </cell>
          <cell r="BC564" t="str">
            <v/>
          </cell>
          <cell r="BD564" t="str">
            <v/>
          </cell>
          <cell r="BE564" t="str">
            <v/>
          </cell>
          <cell r="BF564" t="str">
            <v/>
          </cell>
          <cell r="BG564" t="str">
            <v/>
          </cell>
          <cell r="BH564" t="str">
            <v/>
          </cell>
          <cell r="BI564" t="str">
            <v/>
          </cell>
          <cell r="BJ564" t="str">
            <v/>
          </cell>
        </row>
        <row r="565">
          <cell r="A565" t="str">
            <v>RWQ</v>
          </cell>
          <cell r="B565" t="str">
            <v>Q28</v>
          </cell>
          <cell r="C565" t="str">
            <v/>
          </cell>
          <cell r="D565" t="str">
            <v/>
          </cell>
          <cell r="E565" t="str">
            <v/>
          </cell>
          <cell r="F565" t="str">
            <v/>
          </cell>
          <cell r="G565" t="str">
            <v/>
          </cell>
          <cell r="H565" t="str">
            <v/>
          </cell>
          <cell r="J565" t="str">
            <v/>
          </cell>
          <cell r="K565" t="str">
            <v/>
          </cell>
          <cell r="L565" t="str">
            <v/>
          </cell>
          <cell r="M565" t="str">
            <v/>
          </cell>
          <cell r="N565" t="str">
            <v/>
          </cell>
          <cell r="Q565" t="str">
            <v/>
          </cell>
          <cell r="R565">
            <v>0.85066666666666668</v>
          </cell>
          <cell r="S565" t="str">
            <v/>
          </cell>
          <cell r="X565" t="str">
            <v/>
          </cell>
          <cell r="Y565" t="str">
            <v/>
          </cell>
          <cell r="Z565" t="str">
            <v/>
          </cell>
          <cell r="AB565" t="str">
            <v/>
          </cell>
          <cell r="AD565" t="str">
            <v/>
          </cell>
          <cell r="AE565" t="str">
            <v/>
          </cell>
          <cell r="AF565" t="str">
            <v/>
          </cell>
          <cell r="AG565">
            <v>0</v>
          </cell>
          <cell r="AH565" t="str">
            <v/>
          </cell>
          <cell r="AI565" t="str">
            <v/>
          </cell>
          <cell r="AJ565" t="str">
            <v/>
          </cell>
          <cell r="AK565" t="str">
            <v/>
          </cell>
          <cell r="AL565" t="str">
            <v/>
          </cell>
          <cell r="AM565" t="str">
            <v/>
          </cell>
          <cell r="AN565" t="str">
            <v/>
          </cell>
          <cell r="AO565">
            <v>-1585</v>
          </cell>
          <cell r="AQ565" t="str">
            <v/>
          </cell>
          <cell r="AR565" t="str">
            <v/>
          </cell>
          <cell r="AS565" t="str">
            <v/>
          </cell>
          <cell r="AU565" t="str">
            <v/>
          </cell>
          <cell r="AV565" t="str">
            <v/>
          </cell>
          <cell r="AW565" t="str">
            <v/>
          </cell>
          <cell r="AX565" t="str">
            <v/>
          </cell>
          <cell r="AY565" t="str">
            <v/>
          </cell>
          <cell r="AZ565" t="str">
            <v/>
          </cell>
          <cell r="BA565" t="str">
            <v/>
          </cell>
          <cell r="BB565" t="str">
            <v/>
          </cell>
          <cell r="BC565" t="str">
            <v/>
          </cell>
          <cell r="BD565" t="str">
            <v/>
          </cell>
          <cell r="BE565" t="str">
            <v/>
          </cell>
          <cell r="BF565" t="str">
            <v/>
          </cell>
          <cell r="BG565" t="str">
            <v/>
          </cell>
          <cell r="BH565" t="str">
            <v/>
          </cell>
          <cell r="BI565" t="str">
            <v/>
          </cell>
          <cell r="BJ565" t="str">
            <v/>
          </cell>
        </row>
        <row r="566">
          <cell r="A566" t="str">
            <v>RWR</v>
          </cell>
          <cell r="B566" t="str">
            <v>Q02</v>
          </cell>
          <cell r="C566" t="str">
            <v/>
          </cell>
          <cell r="D566" t="str">
            <v/>
          </cell>
          <cell r="E566" t="str">
            <v/>
          </cell>
          <cell r="F566" t="str">
            <v/>
          </cell>
          <cell r="G566" t="str">
            <v/>
          </cell>
          <cell r="H566" t="str">
            <v/>
          </cell>
          <cell r="J566" t="str">
            <v/>
          </cell>
          <cell r="K566" t="str">
            <v/>
          </cell>
          <cell r="L566" t="str">
            <v/>
          </cell>
          <cell r="M566" t="str">
            <v/>
          </cell>
          <cell r="N566" t="str">
            <v/>
          </cell>
          <cell r="Q566" t="str">
            <v/>
          </cell>
          <cell r="R566">
            <v>1</v>
          </cell>
          <cell r="S566" t="str">
            <v/>
          </cell>
          <cell r="X566" t="str">
            <v/>
          </cell>
          <cell r="Y566" t="str">
            <v/>
          </cell>
          <cell r="Z566" t="str">
            <v/>
          </cell>
          <cell r="AB566" t="str">
            <v/>
          </cell>
          <cell r="AD566" t="str">
            <v/>
          </cell>
          <cell r="AE566" t="str">
            <v/>
          </cell>
          <cell r="AF566" t="str">
            <v/>
          </cell>
          <cell r="AG566">
            <v>0</v>
          </cell>
          <cell r="AH566" t="str">
            <v/>
          </cell>
          <cell r="AI566" t="str">
            <v/>
          </cell>
          <cell r="AJ566" t="str">
            <v/>
          </cell>
          <cell r="AK566" t="str">
            <v/>
          </cell>
          <cell r="AL566" t="str">
            <v/>
          </cell>
          <cell r="AM566" t="str">
            <v/>
          </cell>
          <cell r="AN566" t="str">
            <v/>
          </cell>
          <cell r="AO566">
            <v>55</v>
          </cell>
          <cell r="AQ566" t="str">
            <v/>
          </cell>
          <cell r="AR566" t="str">
            <v/>
          </cell>
          <cell r="AS566" t="str">
            <v/>
          </cell>
          <cell r="AU566" t="str">
            <v/>
          </cell>
          <cell r="AV566" t="str">
            <v/>
          </cell>
          <cell r="AW566" t="str">
            <v/>
          </cell>
          <cell r="AX566" t="str">
            <v/>
          </cell>
          <cell r="AY566" t="str">
            <v/>
          </cell>
          <cell r="AZ566" t="str">
            <v/>
          </cell>
          <cell r="BA566" t="str">
            <v/>
          </cell>
          <cell r="BB566" t="str">
            <v/>
          </cell>
          <cell r="BC566" t="str">
            <v/>
          </cell>
          <cell r="BD566" t="str">
            <v/>
          </cell>
          <cell r="BE566" t="str">
            <v/>
          </cell>
          <cell r="BF566" t="str">
            <v/>
          </cell>
          <cell r="BG566" t="str">
            <v/>
          </cell>
          <cell r="BH566" t="str">
            <v/>
          </cell>
          <cell r="BI566" t="str">
            <v/>
          </cell>
          <cell r="BJ566" t="str">
            <v/>
          </cell>
        </row>
        <row r="567">
          <cell r="A567" t="str">
            <v>RWT</v>
          </cell>
          <cell r="B567" t="str">
            <v>Q16</v>
          </cell>
          <cell r="C567" t="str">
            <v/>
          </cell>
          <cell r="D567" t="str">
            <v/>
          </cell>
          <cell r="E567" t="str">
            <v/>
          </cell>
          <cell r="J567" t="str">
            <v/>
          </cell>
          <cell r="K567" t="str">
            <v/>
          </cell>
          <cell r="L567" t="str">
            <v/>
          </cell>
          <cell r="M567" t="str">
            <v/>
          </cell>
          <cell r="Q567" t="str">
            <v/>
          </cell>
          <cell r="R567">
            <v>1</v>
          </cell>
          <cell r="X567" t="str">
            <v/>
          </cell>
          <cell r="Y567" t="str">
            <v/>
          </cell>
          <cell r="Z567" t="str">
            <v/>
          </cell>
          <cell r="AB567" t="str">
            <v/>
          </cell>
          <cell r="AD567" t="str">
            <v/>
          </cell>
          <cell r="AE567" t="str">
            <v/>
          </cell>
          <cell r="AF567" t="str">
            <v/>
          </cell>
          <cell r="AG567">
            <v>0</v>
          </cell>
          <cell r="AH567" t="str">
            <v/>
          </cell>
          <cell r="AI567" t="str">
            <v/>
          </cell>
          <cell r="AJ567" t="str">
            <v/>
          </cell>
          <cell r="AK567" t="str">
            <v/>
          </cell>
          <cell r="AL567" t="str">
            <v/>
          </cell>
          <cell r="AM567" t="str">
            <v/>
          </cell>
          <cell r="AN567" t="str">
            <v/>
          </cell>
          <cell r="AO567">
            <v>-461</v>
          </cell>
          <cell r="AS567" t="str">
            <v/>
          </cell>
          <cell r="BB567" t="str">
            <v/>
          </cell>
          <cell r="BC567" t="str">
            <v/>
          </cell>
          <cell r="BD567" t="str">
            <v/>
          </cell>
          <cell r="BE567" t="str">
            <v/>
          </cell>
          <cell r="BF567" t="str">
            <v/>
          </cell>
          <cell r="BG567" t="str">
            <v/>
          </cell>
          <cell r="BH567" t="str">
            <v/>
          </cell>
          <cell r="BI567" t="str">
            <v/>
          </cell>
          <cell r="BJ567" t="str">
            <v/>
          </cell>
        </row>
        <row r="568">
          <cell r="A568" t="str">
            <v>RWV</v>
          </cell>
          <cell r="B568" t="str">
            <v>Q21</v>
          </cell>
          <cell r="C568" t="str">
            <v/>
          </cell>
          <cell r="D568" t="str">
            <v/>
          </cell>
          <cell r="E568" t="str">
            <v/>
          </cell>
          <cell r="F568" t="str">
            <v/>
          </cell>
          <cell r="G568" t="str">
            <v/>
          </cell>
          <cell r="H568" t="str">
            <v/>
          </cell>
          <cell r="J568" t="str">
            <v/>
          </cell>
          <cell r="K568" t="str">
            <v/>
          </cell>
          <cell r="L568" t="str">
            <v/>
          </cell>
          <cell r="M568" t="str">
            <v/>
          </cell>
          <cell r="N568" t="str">
            <v/>
          </cell>
          <cell r="Q568" t="str">
            <v/>
          </cell>
          <cell r="R568" t="str">
            <v/>
          </cell>
          <cell r="S568" t="str">
            <v/>
          </cell>
          <cell r="X568" t="str">
            <v/>
          </cell>
          <cell r="Y568" t="str">
            <v/>
          </cell>
          <cell r="Z568" t="str">
            <v/>
          </cell>
          <cell r="AB568" t="str">
            <v/>
          </cell>
          <cell r="AD568" t="str">
            <v/>
          </cell>
          <cell r="AE568" t="str">
            <v/>
          </cell>
          <cell r="AF568" t="str">
            <v/>
          </cell>
          <cell r="AG568">
            <v>0</v>
          </cell>
          <cell r="AH568" t="str">
            <v/>
          </cell>
          <cell r="AI568" t="str">
            <v/>
          </cell>
          <cell r="AJ568" t="str">
            <v/>
          </cell>
          <cell r="AK568" t="str">
            <v/>
          </cell>
          <cell r="AL568" t="str">
            <v/>
          </cell>
          <cell r="AM568" t="str">
            <v/>
          </cell>
          <cell r="AN568" t="str">
            <v/>
          </cell>
          <cell r="AO568">
            <v>-1720</v>
          </cell>
          <cell r="AQ568" t="str">
            <v/>
          </cell>
          <cell r="AR568" t="str">
            <v/>
          </cell>
          <cell r="AS568" t="str">
            <v/>
          </cell>
          <cell r="AU568" t="str">
            <v/>
          </cell>
          <cell r="AV568" t="str">
            <v/>
          </cell>
          <cell r="AW568" t="str">
            <v/>
          </cell>
          <cell r="AX568" t="str">
            <v/>
          </cell>
          <cell r="AY568" t="str">
            <v/>
          </cell>
          <cell r="AZ568" t="str">
            <v/>
          </cell>
          <cell r="BA568" t="str">
            <v/>
          </cell>
          <cell r="BB568" t="str">
            <v/>
          </cell>
          <cell r="BC568" t="str">
            <v/>
          </cell>
          <cell r="BD568" t="str">
            <v/>
          </cell>
          <cell r="BE568" t="str">
            <v/>
          </cell>
          <cell r="BF568" t="str">
            <v/>
          </cell>
          <cell r="BG568" t="str">
            <v/>
          </cell>
          <cell r="BH568" t="str">
            <v/>
          </cell>
          <cell r="BI568" t="str">
            <v/>
          </cell>
          <cell r="BJ568" t="str">
            <v/>
          </cell>
        </row>
        <row r="569">
          <cell r="A569" t="str">
            <v>RWW</v>
          </cell>
          <cell r="B569" t="str">
            <v>Q15</v>
          </cell>
          <cell r="C569" t="str">
            <v/>
          </cell>
          <cell r="D569" t="str">
            <v/>
          </cell>
          <cell r="E569">
            <v>0.97480193661971826</v>
          </cell>
          <cell r="F569" t="str">
            <v/>
          </cell>
          <cell r="G569" t="str">
            <v/>
          </cell>
          <cell r="H569" t="str">
            <v/>
          </cell>
          <cell r="J569" t="str">
            <v/>
          </cell>
          <cell r="K569" t="str">
            <v/>
          </cell>
          <cell r="L569" t="str">
            <v/>
          </cell>
          <cell r="M569">
            <v>4507</v>
          </cell>
          <cell r="N569" t="str">
            <v/>
          </cell>
          <cell r="Q569">
            <v>0.99819711538461542</v>
          </cell>
          <cell r="R569">
            <v>1</v>
          </cell>
          <cell r="S569" t="str">
            <v/>
          </cell>
          <cell r="X569" t="str">
            <v/>
          </cell>
          <cell r="Y569" t="str">
            <v/>
          </cell>
          <cell r="Z569" t="str">
            <v/>
          </cell>
          <cell r="AB569">
            <v>0.98148148148148151</v>
          </cell>
          <cell r="AD569" t="str">
            <v/>
          </cell>
          <cell r="AE569" t="str">
            <v/>
          </cell>
          <cell r="AF569" t="str">
            <v/>
          </cell>
          <cell r="AG569">
            <v>1.0917674830333431E-2</v>
          </cell>
          <cell r="AH569">
            <v>3.3333333333333335</v>
          </cell>
          <cell r="AI569" t="str">
            <v/>
          </cell>
          <cell r="AJ569" t="str">
            <v/>
          </cell>
          <cell r="AK569" t="str">
            <v/>
          </cell>
          <cell r="AL569" t="str">
            <v/>
          </cell>
          <cell r="AM569" t="str">
            <v/>
          </cell>
          <cell r="AN569" t="str">
            <v/>
          </cell>
          <cell r="AO569">
            <v>83</v>
          </cell>
          <cell r="AQ569" t="str">
            <v/>
          </cell>
          <cell r="AR569" t="str">
            <v/>
          </cell>
          <cell r="AS569" t="str">
            <v/>
          </cell>
          <cell r="AU569" t="str">
            <v/>
          </cell>
          <cell r="AV569" t="str">
            <v/>
          </cell>
          <cell r="AW569" t="str">
            <v/>
          </cell>
          <cell r="AX569" t="str">
            <v/>
          </cell>
          <cell r="AY569" t="str">
            <v/>
          </cell>
          <cell r="AZ569" t="str">
            <v/>
          </cell>
          <cell r="BA569" t="str">
            <v/>
          </cell>
          <cell r="BB569" t="str">
            <v/>
          </cell>
          <cell r="BC569" t="str">
            <v/>
          </cell>
          <cell r="BD569" t="str">
            <v/>
          </cell>
          <cell r="BE569" t="str">
            <v/>
          </cell>
          <cell r="BF569" t="str">
            <v/>
          </cell>
          <cell r="BG569" t="str">
            <v/>
          </cell>
          <cell r="BH569" t="str">
            <v/>
          </cell>
          <cell r="BI569" t="str">
            <v/>
          </cell>
          <cell r="BJ569" t="str">
            <v/>
          </cell>
        </row>
        <row r="570">
          <cell r="A570" t="str">
            <v>RWX</v>
          </cell>
          <cell r="B570" t="str">
            <v>Q16</v>
          </cell>
          <cell r="C570" t="str">
            <v/>
          </cell>
          <cell r="D570" t="str">
            <v/>
          </cell>
          <cell r="E570" t="str">
            <v/>
          </cell>
          <cell r="F570" t="str">
            <v/>
          </cell>
          <cell r="G570" t="str">
            <v/>
          </cell>
          <cell r="H570" t="str">
            <v/>
          </cell>
          <cell r="J570" t="str">
            <v/>
          </cell>
          <cell r="K570" t="str">
            <v/>
          </cell>
          <cell r="L570" t="str">
            <v/>
          </cell>
          <cell r="M570" t="str">
            <v/>
          </cell>
          <cell r="N570" t="str">
            <v/>
          </cell>
          <cell r="Q570" t="str">
            <v/>
          </cell>
          <cell r="R570">
            <v>1</v>
          </cell>
          <cell r="S570" t="str">
            <v/>
          </cell>
          <cell r="X570" t="str">
            <v/>
          </cell>
          <cell r="Y570" t="str">
            <v/>
          </cell>
          <cell r="Z570" t="str">
            <v/>
          </cell>
          <cell r="AB570" t="str">
            <v/>
          </cell>
          <cell r="AD570" t="str">
            <v/>
          </cell>
          <cell r="AE570" t="str">
            <v/>
          </cell>
          <cell r="AF570" t="str">
            <v/>
          </cell>
          <cell r="AG570">
            <v>0</v>
          </cell>
          <cell r="AH570" t="str">
            <v/>
          </cell>
          <cell r="AI570" t="str">
            <v/>
          </cell>
          <cell r="AJ570" t="str">
            <v/>
          </cell>
          <cell r="AK570" t="str">
            <v/>
          </cell>
          <cell r="AL570" t="str">
            <v/>
          </cell>
          <cell r="AM570" t="str">
            <v/>
          </cell>
          <cell r="AN570" t="str">
            <v/>
          </cell>
          <cell r="AO570">
            <v>5102.2559999999903</v>
          </cell>
          <cell r="AQ570" t="str">
            <v/>
          </cell>
          <cell r="AR570" t="str">
            <v/>
          </cell>
          <cell r="AS570" t="str">
            <v/>
          </cell>
          <cell r="AU570" t="str">
            <v/>
          </cell>
          <cell r="AV570" t="str">
            <v/>
          </cell>
          <cell r="AW570" t="str">
            <v/>
          </cell>
          <cell r="AX570" t="str">
            <v/>
          </cell>
          <cell r="AY570" t="str">
            <v/>
          </cell>
          <cell r="AZ570" t="str">
            <v/>
          </cell>
          <cell r="BA570" t="str">
            <v/>
          </cell>
          <cell r="BB570" t="str">
            <v/>
          </cell>
          <cell r="BC570" t="str">
            <v/>
          </cell>
          <cell r="BD570" t="str">
            <v/>
          </cell>
          <cell r="BE570" t="str">
            <v/>
          </cell>
          <cell r="BF570" t="str">
            <v/>
          </cell>
          <cell r="BG570" t="str">
            <v/>
          </cell>
          <cell r="BH570" t="str">
            <v/>
          </cell>
          <cell r="BI570" t="str">
            <v/>
          </cell>
          <cell r="BJ570" t="str">
            <v/>
          </cell>
        </row>
        <row r="571">
          <cell r="A571" t="str">
            <v>RWY</v>
          </cell>
          <cell r="B571" t="str">
            <v>Q12</v>
          </cell>
          <cell r="C571" t="str">
            <v/>
          </cell>
          <cell r="D571" t="str">
            <v/>
          </cell>
          <cell r="E571">
            <v>0.9773191021817611</v>
          </cell>
          <cell r="F571" t="str">
            <v/>
          </cell>
          <cell r="G571" t="str">
            <v/>
          </cell>
          <cell r="H571" t="str">
            <v/>
          </cell>
          <cell r="J571" t="str">
            <v/>
          </cell>
          <cell r="K571" t="str">
            <v/>
          </cell>
          <cell r="L571" t="str">
            <v/>
          </cell>
          <cell r="M571">
            <v>6267</v>
          </cell>
          <cell r="N571" t="str">
            <v/>
          </cell>
          <cell r="Q571">
            <v>1</v>
          </cell>
          <cell r="R571">
            <v>1</v>
          </cell>
          <cell r="S571" t="str">
            <v/>
          </cell>
          <cell r="X571" t="str">
            <v/>
          </cell>
          <cell r="Y571" t="str">
            <v/>
          </cell>
          <cell r="Z571" t="str">
            <v/>
          </cell>
          <cell r="AB571">
            <v>1</v>
          </cell>
          <cell r="AD571" t="str">
            <v/>
          </cell>
          <cell r="AE571" t="str">
            <v/>
          </cell>
          <cell r="AF571" t="str">
            <v/>
          </cell>
          <cell r="AG571">
            <v>2.4623803009575923E-3</v>
          </cell>
          <cell r="AH571">
            <v>2.3333333333333335</v>
          </cell>
          <cell r="AI571" t="str">
            <v/>
          </cell>
          <cell r="AJ571" t="str">
            <v/>
          </cell>
          <cell r="AK571" t="str">
            <v/>
          </cell>
          <cell r="AL571" t="str">
            <v/>
          </cell>
          <cell r="AM571" t="str">
            <v/>
          </cell>
          <cell r="AN571" t="str">
            <v/>
          </cell>
          <cell r="AO571">
            <v>166</v>
          </cell>
          <cell r="AQ571" t="str">
            <v/>
          </cell>
          <cell r="AR571" t="str">
            <v/>
          </cell>
          <cell r="AS571" t="str">
            <v/>
          </cell>
          <cell r="AU571" t="str">
            <v/>
          </cell>
          <cell r="AV571" t="str">
            <v/>
          </cell>
          <cell r="AW571" t="str">
            <v/>
          </cell>
          <cell r="AX571" t="str">
            <v/>
          </cell>
          <cell r="AY571" t="str">
            <v/>
          </cell>
          <cell r="AZ571" t="str">
            <v/>
          </cell>
          <cell r="BA571" t="str">
            <v/>
          </cell>
          <cell r="BB571" t="str">
            <v/>
          </cell>
          <cell r="BC571" t="str">
            <v/>
          </cell>
          <cell r="BD571" t="str">
            <v/>
          </cell>
          <cell r="BE571" t="str">
            <v/>
          </cell>
          <cell r="BF571" t="str">
            <v/>
          </cell>
          <cell r="BG571" t="str">
            <v/>
          </cell>
          <cell r="BH571" t="str">
            <v/>
          </cell>
          <cell r="BI571" t="str">
            <v/>
          </cell>
          <cell r="BJ571" t="str">
            <v/>
          </cell>
        </row>
        <row r="572">
          <cell r="A572" t="str">
            <v>RX1</v>
          </cell>
          <cell r="B572" t="str">
            <v>Q24</v>
          </cell>
          <cell r="C572" t="str">
            <v/>
          </cell>
          <cell r="D572" t="str">
            <v/>
          </cell>
          <cell r="E572" t="str">
            <v/>
          </cell>
          <cell r="F572" t="str">
            <v/>
          </cell>
          <cell r="G572" t="str">
            <v/>
          </cell>
          <cell r="H572" t="str">
            <v/>
          </cell>
          <cell r="J572" t="str">
            <v/>
          </cell>
          <cell r="K572" t="str">
            <v/>
          </cell>
          <cell r="L572" t="str">
            <v/>
          </cell>
          <cell r="M572" t="str">
            <v/>
          </cell>
          <cell r="N572" t="str">
            <v/>
          </cell>
          <cell r="Q572" t="str">
            <v/>
          </cell>
          <cell r="R572" t="str">
            <v/>
          </cell>
          <cell r="S572" t="str">
            <v/>
          </cell>
          <cell r="X572" t="str">
            <v/>
          </cell>
          <cell r="Y572" t="str">
            <v/>
          </cell>
          <cell r="Z572" t="str">
            <v/>
          </cell>
          <cell r="AB572" t="str">
            <v/>
          </cell>
          <cell r="AD572" t="str">
            <v/>
          </cell>
          <cell r="AE572" t="str">
            <v/>
          </cell>
          <cell r="AF572" t="str">
            <v/>
          </cell>
          <cell r="AG572" t="str">
            <v/>
          </cell>
          <cell r="AH572">
            <v>5</v>
          </cell>
          <cell r="AI572" t="str">
            <v/>
          </cell>
          <cell r="AJ572" t="str">
            <v/>
          </cell>
          <cell r="AK572" t="str">
            <v/>
          </cell>
          <cell r="AL572" t="str">
            <v/>
          </cell>
          <cell r="AM572" t="str">
            <v/>
          </cell>
          <cell r="AN572" t="str">
            <v/>
          </cell>
          <cell r="AO572" t="str">
            <v/>
          </cell>
          <cell r="AQ572" t="str">
            <v/>
          </cell>
          <cell r="AR572" t="str">
            <v/>
          </cell>
          <cell r="AS572" t="str">
            <v/>
          </cell>
          <cell r="AU572" t="str">
            <v/>
          </cell>
          <cell r="AV572" t="str">
            <v/>
          </cell>
          <cell r="AW572" t="str">
            <v/>
          </cell>
          <cell r="AX572" t="str">
            <v/>
          </cell>
          <cell r="AY572" t="str">
            <v/>
          </cell>
          <cell r="AZ572" t="str">
            <v/>
          </cell>
          <cell r="BA572" t="str">
            <v/>
          </cell>
          <cell r="BB572" t="str">
            <v/>
          </cell>
          <cell r="BC572" t="str">
            <v/>
          </cell>
          <cell r="BD572" t="str">
            <v/>
          </cell>
          <cell r="BE572" t="str">
            <v/>
          </cell>
          <cell r="BF572" t="str">
            <v/>
          </cell>
          <cell r="BG572" t="str">
            <v/>
          </cell>
          <cell r="BH572" t="str">
            <v/>
          </cell>
          <cell r="BI572" t="str">
            <v/>
          </cell>
          <cell r="BJ572" t="str">
            <v/>
          </cell>
        </row>
        <row r="573">
          <cell r="A573" t="str">
            <v>RX2</v>
          </cell>
          <cell r="B573" t="str">
            <v>Q19</v>
          </cell>
          <cell r="C573" t="str">
            <v/>
          </cell>
          <cell r="D573" t="str">
            <v/>
          </cell>
          <cell r="E573" t="str">
            <v/>
          </cell>
          <cell r="F573" t="str">
            <v/>
          </cell>
          <cell r="G573" t="str">
            <v/>
          </cell>
          <cell r="H573" t="str">
            <v/>
          </cell>
          <cell r="J573" t="str">
            <v/>
          </cell>
          <cell r="K573" t="str">
            <v/>
          </cell>
          <cell r="L573" t="str">
            <v/>
          </cell>
          <cell r="M573" t="str">
            <v/>
          </cell>
          <cell r="N573" t="str">
            <v/>
          </cell>
          <cell r="Q573" t="str">
            <v/>
          </cell>
          <cell r="R573" t="str">
            <v/>
          </cell>
          <cell r="S573" t="str">
            <v/>
          </cell>
          <cell r="X573" t="str">
            <v/>
          </cell>
          <cell r="Y573" t="str">
            <v/>
          </cell>
          <cell r="Z573" t="str">
            <v/>
          </cell>
          <cell r="AB573" t="str">
            <v/>
          </cell>
          <cell r="AD573" t="str">
            <v/>
          </cell>
          <cell r="AE573" t="str">
            <v/>
          </cell>
          <cell r="AF573" t="str">
            <v/>
          </cell>
          <cell r="AG573" t="str">
            <v/>
          </cell>
          <cell r="AH573" t="str">
            <v/>
          </cell>
          <cell r="AI573" t="str">
            <v/>
          </cell>
          <cell r="AJ573" t="str">
            <v/>
          </cell>
          <cell r="AK573" t="str">
            <v/>
          </cell>
          <cell r="AL573" t="str">
            <v/>
          </cell>
          <cell r="AM573" t="str">
            <v/>
          </cell>
          <cell r="AN573" t="str">
            <v/>
          </cell>
          <cell r="AO573" t="str">
            <v/>
          </cell>
          <cell r="AQ573" t="str">
            <v/>
          </cell>
          <cell r="AR573" t="str">
            <v/>
          </cell>
          <cell r="AS573" t="str">
            <v/>
          </cell>
          <cell r="AU573" t="str">
            <v/>
          </cell>
          <cell r="AV573" t="str">
            <v/>
          </cell>
          <cell r="AW573" t="str">
            <v/>
          </cell>
          <cell r="AX573" t="str">
            <v/>
          </cell>
          <cell r="AY573" t="str">
            <v/>
          </cell>
          <cell r="AZ573" t="str">
            <v/>
          </cell>
          <cell r="BA573" t="str">
            <v/>
          </cell>
          <cell r="BB573" t="str">
            <v/>
          </cell>
          <cell r="BC573" t="str">
            <v/>
          </cell>
          <cell r="BD573" t="str">
            <v/>
          </cell>
          <cell r="BE573" t="str">
            <v/>
          </cell>
          <cell r="BF573" t="str">
            <v/>
          </cell>
          <cell r="BG573" t="str">
            <v/>
          </cell>
          <cell r="BH573" t="str">
            <v/>
          </cell>
          <cell r="BI573" t="str">
            <v/>
          </cell>
          <cell r="BJ573" t="str">
            <v/>
          </cell>
        </row>
        <row r="574">
          <cell r="A574" t="str">
            <v>RX3</v>
          </cell>
          <cell r="B574" t="str">
            <v>Q10</v>
          </cell>
          <cell r="C574" t="str">
            <v/>
          </cell>
          <cell r="D574" t="str">
            <v/>
          </cell>
          <cell r="E574" t="str">
            <v/>
          </cell>
          <cell r="F574" t="str">
            <v/>
          </cell>
          <cell r="G574" t="str">
            <v/>
          </cell>
          <cell r="H574" t="str">
            <v/>
          </cell>
          <cell r="J574" t="str">
            <v/>
          </cell>
          <cell r="K574" t="str">
            <v/>
          </cell>
          <cell r="L574" t="str">
            <v/>
          </cell>
          <cell r="M574" t="str">
            <v/>
          </cell>
          <cell r="N574" t="str">
            <v/>
          </cell>
          <cell r="Q574" t="str">
            <v/>
          </cell>
          <cell r="R574" t="str">
            <v/>
          </cell>
          <cell r="S574" t="str">
            <v/>
          </cell>
          <cell r="X574" t="str">
            <v/>
          </cell>
          <cell r="Y574" t="str">
            <v/>
          </cell>
          <cell r="Z574" t="str">
            <v/>
          </cell>
          <cell r="AB574" t="str">
            <v/>
          </cell>
          <cell r="AD574" t="str">
            <v/>
          </cell>
          <cell r="AE574" t="str">
            <v/>
          </cell>
          <cell r="AF574" t="str">
            <v/>
          </cell>
          <cell r="AG574" t="str">
            <v/>
          </cell>
          <cell r="AH574" t="str">
            <v/>
          </cell>
          <cell r="AI574" t="str">
            <v/>
          </cell>
          <cell r="AJ574" t="str">
            <v/>
          </cell>
          <cell r="AK574" t="str">
            <v/>
          </cell>
          <cell r="AL574" t="str">
            <v/>
          </cell>
          <cell r="AM574" t="str">
            <v/>
          </cell>
          <cell r="AN574" t="str">
            <v/>
          </cell>
          <cell r="AO574" t="str">
            <v/>
          </cell>
          <cell r="AQ574" t="str">
            <v/>
          </cell>
          <cell r="AR574" t="str">
            <v/>
          </cell>
          <cell r="AS574" t="str">
            <v/>
          </cell>
          <cell r="AU574" t="str">
            <v/>
          </cell>
          <cell r="AV574" t="str">
            <v/>
          </cell>
          <cell r="AW574" t="str">
            <v/>
          </cell>
          <cell r="AX574" t="str">
            <v/>
          </cell>
          <cell r="AY574" t="str">
            <v/>
          </cell>
          <cell r="AZ574" t="str">
            <v/>
          </cell>
          <cell r="BA574" t="str">
            <v/>
          </cell>
          <cell r="BB574" t="str">
            <v/>
          </cell>
          <cell r="BC574" t="str">
            <v/>
          </cell>
          <cell r="BD574" t="str">
            <v/>
          </cell>
          <cell r="BE574" t="str">
            <v/>
          </cell>
          <cell r="BF574" t="str">
            <v/>
          </cell>
          <cell r="BG574" t="str">
            <v/>
          </cell>
          <cell r="BH574" t="str">
            <v/>
          </cell>
          <cell r="BI574" t="str">
            <v/>
          </cell>
          <cell r="BJ574" t="str">
            <v/>
          </cell>
        </row>
        <row r="575">
          <cell r="A575" t="str">
            <v>RX4</v>
          </cell>
          <cell r="B575" t="str">
            <v>Q09</v>
          </cell>
          <cell r="C575" t="str">
            <v/>
          </cell>
          <cell r="D575" t="str">
            <v/>
          </cell>
          <cell r="E575" t="str">
            <v/>
          </cell>
          <cell r="F575" t="str">
            <v/>
          </cell>
          <cell r="G575" t="str">
            <v/>
          </cell>
          <cell r="H575" t="str">
            <v/>
          </cell>
          <cell r="J575" t="str">
            <v/>
          </cell>
          <cell r="K575" t="str">
            <v/>
          </cell>
          <cell r="L575" t="str">
            <v/>
          </cell>
          <cell r="M575" t="str">
            <v/>
          </cell>
          <cell r="N575" t="str">
            <v/>
          </cell>
          <cell r="Q575" t="str">
            <v/>
          </cell>
          <cell r="R575" t="str">
            <v/>
          </cell>
          <cell r="S575" t="str">
            <v/>
          </cell>
          <cell r="X575" t="str">
            <v/>
          </cell>
          <cell r="Y575" t="str">
            <v/>
          </cell>
          <cell r="Z575" t="str">
            <v/>
          </cell>
          <cell r="AB575" t="str">
            <v/>
          </cell>
          <cell r="AD575" t="str">
            <v/>
          </cell>
          <cell r="AE575" t="str">
            <v/>
          </cell>
          <cell r="AF575" t="str">
            <v/>
          </cell>
          <cell r="AG575" t="str">
            <v/>
          </cell>
          <cell r="AH575" t="str">
            <v/>
          </cell>
          <cell r="AI575" t="str">
            <v/>
          </cell>
          <cell r="AJ575" t="str">
            <v/>
          </cell>
          <cell r="AK575" t="str">
            <v/>
          </cell>
          <cell r="AL575" t="str">
            <v/>
          </cell>
          <cell r="AM575" t="str">
            <v/>
          </cell>
          <cell r="AN575" t="str">
            <v/>
          </cell>
          <cell r="AO575" t="str">
            <v/>
          </cell>
          <cell r="AQ575" t="str">
            <v/>
          </cell>
          <cell r="AR575" t="str">
            <v/>
          </cell>
          <cell r="AS575" t="str">
            <v/>
          </cell>
          <cell r="AU575" t="str">
            <v/>
          </cell>
          <cell r="AV575" t="str">
            <v/>
          </cell>
          <cell r="AW575" t="str">
            <v/>
          </cell>
          <cell r="AX575" t="str">
            <v/>
          </cell>
          <cell r="AY575" t="str">
            <v/>
          </cell>
          <cell r="AZ575" t="str">
            <v/>
          </cell>
          <cell r="BA575" t="str">
            <v/>
          </cell>
          <cell r="BB575" t="str">
            <v/>
          </cell>
          <cell r="BC575" t="str">
            <v/>
          </cell>
          <cell r="BD575" t="str">
            <v/>
          </cell>
          <cell r="BE575" t="str">
            <v/>
          </cell>
          <cell r="BF575" t="str">
            <v/>
          </cell>
          <cell r="BG575" t="str">
            <v/>
          </cell>
          <cell r="BH575" t="str">
            <v/>
          </cell>
          <cell r="BI575" t="str">
            <v/>
          </cell>
          <cell r="BJ575" t="str">
            <v/>
          </cell>
        </row>
        <row r="576">
          <cell r="A576" t="str">
            <v>RX5</v>
          </cell>
          <cell r="B576" t="str">
            <v>Q20</v>
          </cell>
          <cell r="C576" t="str">
            <v/>
          </cell>
          <cell r="D576" t="str">
            <v/>
          </cell>
          <cell r="E576" t="str">
            <v/>
          </cell>
          <cell r="F576" t="str">
            <v/>
          </cell>
          <cell r="G576" t="str">
            <v/>
          </cell>
          <cell r="H576" t="str">
            <v/>
          </cell>
          <cell r="J576" t="str">
            <v/>
          </cell>
          <cell r="K576" t="str">
            <v/>
          </cell>
          <cell r="L576" t="str">
            <v/>
          </cell>
          <cell r="M576" t="str">
            <v/>
          </cell>
          <cell r="N576" t="str">
            <v/>
          </cell>
          <cell r="Q576" t="str">
            <v/>
          </cell>
          <cell r="R576" t="str">
            <v/>
          </cell>
          <cell r="S576" t="str">
            <v/>
          </cell>
          <cell r="X576" t="str">
            <v/>
          </cell>
          <cell r="Y576" t="str">
            <v/>
          </cell>
          <cell r="Z576" t="str">
            <v/>
          </cell>
          <cell r="AB576" t="str">
            <v/>
          </cell>
          <cell r="AD576" t="str">
            <v/>
          </cell>
          <cell r="AE576" t="str">
            <v/>
          </cell>
          <cell r="AF576" t="str">
            <v/>
          </cell>
          <cell r="AG576" t="str">
            <v/>
          </cell>
          <cell r="AH576" t="str">
            <v/>
          </cell>
          <cell r="AI576" t="str">
            <v/>
          </cell>
          <cell r="AJ576" t="str">
            <v/>
          </cell>
          <cell r="AK576" t="str">
            <v/>
          </cell>
          <cell r="AL576" t="str">
            <v/>
          </cell>
          <cell r="AM576" t="str">
            <v/>
          </cell>
          <cell r="AN576" t="str">
            <v/>
          </cell>
          <cell r="AO576" t="str">
            <v/>
          </cell>
          <cell r="AQ576" t="str">
            <v/>
          </cell>
          <cell r="AR576" t="str">
            <v/>
          </cell>
          <cell r="AS576" t="str">
            <v/>
          </cell>
          <cell r="AU576" t="str">
            <v/>
          </cell>
          <cell r="AV576" t="str">
            <v/>
          </cell>
          <cell r="AW576" t="str">
            <v/>
          </cell>
          <cell r="AX576" t="str">
            <v/>
          </cell>
          <cell r="AY576" t="str">
            <v/>
          </cell>
          <cell r="AZ576" t="str">
            <v/>
          </cell>
          <cell r="BA576" t="str">
            <v/>
          </cell>
          <cell r="BB576" t="str">
            <v/>
          </cell>
          <cell r="BC576" t="str">
            <v/>
          </cell>
          <cell r="BD576" t="str">
            <v/>
          </cell>
          <cell r="BE576" t="str">
            <v/>
          </cell>
          <cell r="BF576" t="str">
            <v/>
          </cell>
          <cell r="BG576" t="str">
            <v/>
          </cell>
          <cell r="BH576" t="str">
            <v/>
          </cell>
          <cell r="BI576" t="str">
            <v/>
          </cell>
          <cell r="BJ576" t="str">
            <v/>
          </cell>
        </row>
        <row r="577">
          <cell r="A577" t="str">
            <v>RXA</v>
          </cell>
          <cell r="B577" t="str">
            <v>Q15</v>
          </cell>
          <cell r="C577" t="str">
            <v/>
          </cell>
          <cell r="D577" t="str">
            <v/>
          </cell>
          <cell r="E577" t="str">
            <v/>
          </cell>
          <cell r="F577" t="str">
            <v/>
          </cell>
          <cell r="G577" t="str">
            <v/>
          </cell>
          <cell r="H577" t="str">
            <v/>
          </cell>
          <cell r="J577" t="str">
            <v/>
          </cell>
          <cell r="K577" t="str">
            <v/>
          </cell>
          <cell r="L577" t="str">
            <v/>
          </cell>
          <cell r="M577" t="str">
            <v/>
          </cell>
          <cell r="N577" t="str">
            <v/>
          </cell>
          <cell r="Q577" t="str">
            <v/>
          </cell>
          <cell r="R577">
            <v>1</v>
          </cell>
          <cell r="S577" t="str">
            <v/>
          </cell>
          <cell r="X577" t="str">
            <v/>
          </cell>
          <cell r="Y577" t="str">
            <v/>
          </cell>
          <cell r="Z577" t="str">
            <v/>
          </cell>
          <cell r="AB577" t="str">
            <v/>
          </cell>
          <cell r="AD577" t="str">
            <v/>
          </cell>
          <cell r="AE577" t="str">
            <v/>
          </cell>
          <cell r="AF577" t="str">
            <v/>
          </cell>
          <cell r="AG577">
            <v>0</v>
          </cell>
          <cell r="AH577" t="str">
            <v/>
          </cell>
          <cell r="AI577" t="str">
            <v/>
          </cell>
          <cell r="AJ577" t="str">
            <v/>
          </cell>
          <cell r="AK577" t="str">
            <v/>
          </cell>
          <cell r="AL577" t="str">
            <v/>
          </cell>
          <cell r="AM577" t="str">
            <v/>
          </cell>
          <cell r="AN577" t="str">
            <v/>
          </cell>
          <cell r="AO577">
            <v>38</v>
          </cell>
          <cell r="AQ577" t="str">
            <v/>
          </cell>
          <cell r="AR577" t="str">
            <v/>
          </cell>
          <cell r="AS577" t="str">
            <v/>
          </cell>
          <cell r="AU577" t="str">
            <v/>
          </cell>
          <cell r="AV577" t="str">
            <v/>
          </cell>
          <cell r="AW577" t="str">
            <v/>
          </cell>
          <cell r="AX577" t="str">
            <v/>
          </cell>
          <cell r="AY577" t="str">
            <v/>
          </cell>
          <cell r="AZ577" t="str">
            <v/>
          </cell>
          <cell r="BA577" t="str">
            <v/>
          </cell>
          <cell r="BB577" t="str">
            <v/>
          </cell>
          <cell r="BC577" t="str">
            <v/>
          </cell>
          <cell r="BD577" t="str">
            <v/>
          </cell>
          <cell r="BE577" t="str">
            <v/>
          </cell>
          <cell r="BF577" t="str">
            <v/>
          </cell>
          <cell r="BG577" t="str">
            <v/>
          </cell>
          <cell r="BH577" t="str">
            <v/>
          </cell>
          <cell r="BI577" t="str">
            <v/>
          </cell>
          <cell r="BJ577" t="str">
            <v/>
          </cell>
        </row>
        <row r="578">
          <cell r="A578" t="str">
            <v>RXC</v>
          </cell>
          <cell r="B578" t="str">
            <v>Q19</v>
          </cell>
          <cell r="C578" t="str">
            <v/>
          </cell>
          <cell r="D578" t="str">
            <v/>
          </cell>
          <cell r="E578">
            <v>0.9839269768826272</v>
          </cell>
          <cell r="F578" t="str">
            <v/>
          </cell>
          <cell r="G578" t="str">
            <v/>
          </cell>
          <cell r="H578" t="str">
            <v/>
          </cell>
          <cell r="J578" t="str">
            <v/>
          </cell>
          <cell r="K578" t="str">
            <v/>
          </cell>
          <cell r="L578" t="str">
            <v/>
          </cell>
          <cell r="M578">
            <v>5113</v>
          </cell>
          <cell r="N578" t="str">
            <v/>
          </cell>
          <cell r="Q578">
            <v>1</v>
          </cell>
          <cell r="R578">
            <v>1</v>
          </cell>
          <cell r="S578" t="str">
            <v/>
          </cell>
          <cell r="X578" t="str">
            <v/>
          </cell>
          <cell r="Y578" t="str">
            <v/>
          </cell>
          <cell r="Z578" t="str">
            <v/>
          </cell>
          <cell r="AB578">
            <v>0.8968481375358166</v>
          </cell>
          <cell r="AD578" t="str">
            <v/>
          </cell>
          <cell r="AE578" t="str">
            <v/>
          </cell>
          <cell r="AF578" t="str">
            <v/>
          </cell>
          <cell r="AG578">
            <v>6.8688260969446358E-2</v>
          </cell>
          <cell r="AH578">
            <v>5.333333333333333</v>
          </cell>
          <cell r="AI578" t="str">
            <v/>
          </cell>
          <cell r="AJ578" t="str">
            <v/>
          </cell>
          <cell r="AK578" t="str">
            <v/>
          </cell>
          <cell r="AL578" t="str">
            <v/>
          </cell>
          <cell r="AM578" t="str">
            <v/>
          </cell>
          <cell r="AN578" t="str">
            <v/>
          </cell>
          <cell r="AO578">
            <v>-4864</v>
          </cell>
          <cell r="AQ578" t="str">
            <v/>
          </cell>
          <cell r="AR578" t="str">
            <v/>
          </cell>
          <cell r="AS578" t="str">
            <v/>
          </cell>
          <cell r="AU578" t="str">
            <v/>
          </cell>
          <cell r="AV578" t="str">
            <v/>
          </cell>
          <cell r="AW578" t="str">
            <v/>
          </cell>
          <cell r="AX578" t="str">
            <v/>
          </cell>
          <cell r="AY578" t="str">
            <v/>
          </cell>
          <cell r="AZ578" t="str">
            <v/>
          </cell>
          <cell r="BA578" t="str">
            <v/>
          </cell>
          <cell r="BB578" t="str">
            <v/>
          </cell>
          <cell r="BC578" t="str">
            <v/>
          </cell>
          <cell r="BD578" t="str">
            <v/>
          </cell>
          <cell r="BE578" t="str">
            <v/>
          </cell>
          <cell r="BF578" t="str">
            <v/>
          </cell>
          <cell r="BG578" t="str">
            <v/>
          </cell>
          <cell r="BH578" t="str">
            <v/>
          </cell>
          <cell r="BI578" t="str">
            <v/>
          </cell>
          <cell r="BJ578" t="str">
            <v/>
          </cell>
        </row>
        <row r="579">
          <cell r="A579" t="str">
            <v>RXD</v>
          </cell>
          <cell r="B579" t="str">
            <v>Q19</v>
          </cell>
          <cell r="J579" t="str">
            <v/>
          </cell>
          <cell r="K579" t="str">
            <v/>
          </cell>
          <cell r="L579" t="str">
            <v/>
          </cell>
          <cell r="Q579" t="str">
            <v/>
          </cell>
          <cell r="R579" t="str">
            <v/>
          </cell>
          <cell r="AH579" t="str">
            <v/>
          </cell>
          <cell r="AK579" t="str">
            <v/>
          </cell>
          <cell r="AO579">
            <v>1330</v>
          </cell>
        </row>
        <row r="580">
          <cell r="A580" t="str">
            <v>RXE</v>
          </cell>
          <cell r="B580" t="str">
            <v>Q23</v>
          </cell>
          <cell r="C580" t="str">
            <v/>
          </cell>
          <cell r="D580" t="str">
            <v/>
          </cell>
          <cell r="E580" t="str">
            <v/>
          </cell>
          <cell r="F580" t="str">
            <v/>
          </cell>
          <cell r="G580" t="str">
            <v/>
          </cell>
          <cell r="H580" t="str">
            <v/>
          </cell>
          <cell r="J580" t="str">
            <v/>
          </cell>
          <cell r="K580" t="str">
            <v/>
          </cell>
          <cell r="L580" t="str">
            <v/>
          </cell>
          <cell r="M580">
            <v>1</v>
          </cell>
          <cell r="N580" t="str">
            <v/>
          </cell>
          <cell r="Q580">
            <v>1</v>
          </cell>
          <cell r="R580">
            <v>1</v>
          </cell>
          <cell r="S580" t="str">
            <v/>
          </cell>
          <cell r="X580" t="str">
            <v/>
          </cell>
          <cell r="Y580" t="str">
            <v/>
          </cell>
          <cell r="Z580" t="str">
            <v/>
          </cell>
          <cell r="AB580" t="str">
            <v/>
          </cell>
          <cell r="AD580" t="str">
            <v/>
          </cell>
          <cell r="AE580" t="str">
            <v/>
          </cell>
          <cell r="AF580" t="str">
            <v/>
          </cell>
          <cell r="AG580">
            <v>0</v>
          </cell>
          <cell r="AH580" t="str">
            <v/>
          </cell>
          <cell r="AI580" t="str">
            <v/>
          </cell>
          <cell r="AJ580" t="str">
            <v/>
          </cell>
          <cell r="AK580" t="str">
            <v/>
          </cell>
          <cell r="AL580" t="str">
            <v/>
          </cell>
          <cell r="AM580" t="str">
            <v/>
          </cell>
          <cell r="AN580" t="str">
            <v/>
          </cell>
          <cell r="AO580">
            <v>349</v>
          </cell>
          <cell r="AQ580" t="str">
            <v/>
          </cell>
          <cell r="AR580" t="str">
            <v/>
          </cell>
          <cell r="AS580" t="str">
            <v/>
          </cell>
          <cell r="AU580" t="str">
            <v/>
          </cell>
          <cell r="AV580" t="str">
            <v/>
          </cell>
          <cell r="AW580" t="str">
            <v/>
          </cell>
          <cell r="AX580" t="str">
            <v/>
          </cell>
          <cell r="AY580" t="str">
            <v/>
          </cell>
          <cell r="AZ580" t="str">
            <v/>
          </cell>
          <cell r="BA580" t="str">
            <v/>
          </cell>
          <cell r="BB580" t="str">
            <v/>
          </cell>
          <cell r="BC580" t="str">
            <v/>
          </cell>
          <cell r="BD580" t="str">
            <v/>
          </cell>
          <cell r="BE580" t="str">
            <v/>
          </cell>
          <cell r="BF580" t="str">
            <v/>
          </cell>
          <cell r="BG580" t="str">
            <v/>
          </cell>
          <cell r="BH580" t="str">
            <v/>
          </cell>
          <cell r="BI580" t="str">
            <v/>
          </cell>
          <cell r="BJ580" t="str">
            <v/>
          </cell>
        </row>
        <row r="581">
          <cell r="A581" t="str">
            <v>RXF</v>
          </cell>
          <cell r="B581" t="str">
            <v>Q12</v>
          </cell>
          <cell r="C581" t="str">
            <v/>
          </cell>
          <cell r="D581" t="str">
            <v/>
          </cell>
          <cell r="E581">
            <v>0.99311264163519219</v>
          </cell>
          <cell r="F581" t="str">
            <v/>
          </cell>
          <cell r="G581" t="str">
            <v/>
          </cell>
          <cell r="H581" t="str">
            <v/>
          </cell>
          <cell r="J581" t="str">
            <v/>
          </cell>
          <cell r="K581" t="str">
            <v/>
          </cell>
          <cell r="L581" t="str">
            <v/>
          </cell>
          <cell r="M581">
            <v>9046</v>
          </cell>
          <cell r="N581" t="str">
            <v/>
          </cell>
          <cell r="Q581">
            <v>0.82666070230373523</v>
          </cell>
          <cell r="R581">
            <v>0.9552696078431373</v>
          </cell>
          <cell r="S581" t="str">
            <v/>
          </cell>
          <cell r="X581" t="str">
            <v/>
          </cell>
          <cell r="Y581" t="str">
            <v/>
          </cell>
          <cell r="Z581" t="str">
            <v/>
          </cell>
          <cell r="AB581">
            <v>0.94029850746268662</v>
          </cell>
          <cell r="AD581" t="str">
            <v/>
          </cell>
          <cell r="AE581" t="str">
            <v/>
          </cell>
          <cell r="AF581" t="str">
            <v/>
          </cell>
          <cell r="AG581">
            <v>1.9795103316548011E-2</v>
          </cell>
          <cell r="AH581">
            <v>5</v>
          </cell>
          <cell r="AI581" t="str">
            <v/>
          </cell>
          <cell r="AJ581" t="str">
            <v/>
          </cell>
          <cell r="AK581" t="str">
            <v/>
          </cell>
          <cell r="AL581" t="str">
            <v/>
          </cell>
          <cell r="AM581" t="str">
            <v/>
          </cell>
          <cell r="AN581" t="str">
            <v/>
          </cell>
          <cell r="AO581">
            <v>-14589</v>
          </cell>
          <cell r="AQ581" t="str">
            <v/>
          </cell>
          <cell r="AR581" t="str">
            <v/>
          </cell>
          <cell r="AS581" t="str">
            <v/>
          </cell>
          <cell r="AU581" t="str">
            <v/>
          </cell>
          <cell r="AV581" t="str">
            <v/>
          </cell>
          <cell r="AW581" t="str">
            <v/>
          </cell>
          <cell r="AX581" t="str">
            <v/>
          </cell>
          <cell r="AY581" t="str">
            <v/>
          </cell>
          <cell r="AZ581" t="str">
            <v/>
          </cell>
          <cell r="BA581" t="str">
            <v/>
          </cell>
          <cell r="BB581" t="str">
            <v/>
          </cell>
          <cell r="BC581" t="str">
            <v/>
          </cell>
          <cell r="BD581" t="str">
            <v/>
          </cell>
          <cell r="BE581" t="str">
            <v/>
          </cell>
          <cell r="BF581" t="str">
            <v/>
          </cell>
          <cell r="BG581" t="str">
            <v/>
          </cell>
          <cell r="BH581" t="str">
            <v/>
          </cell>
          <cell r="BI581" t="str">
            <v/>
          </cell>
          <cell r="BJ581" t="str">
            <v/>
          </cell>
        </row>
        <row r="582">
          <cell r="A582" t="str">
            <v>RXG</v>
          </cell>
          <cell r="B582" t="str">
            <v>Q12</v>
          </cell>
          <cell r="C582" t="str">
            <v/>
          </cell>
          <cell r="D582" t="str">
            <v/>
          </cell>
          <cell r="E582" t="str">
            <v/>
          </cell>
          <cell r="F582" t="str">
            <v/>
          </cell>
          <cell r="G582" t="str">
            <v/>
          </cell>
          <cell r="H582" t="str">
            <v/>
          </cell>
          <cell r="J582" t="str">
            <v/>
          </cell>
          <cell r="K582" t="str">
            <v/>
          </cell>
          <cell r="L582" t="str">
            <v/>
          </cell>
          <cell r="M582" t="str">
            <v/>
          </cell>
          <cell r="N582" t="str">
            <v/>
          </cell>
          <cell r="Q582" t="str">
            <v/>
          </cell>
          <cell r="R582" t="str">
            <v/>
          </cell>
          <cell r="S582" t="str">
            <v/>
          </cell>
          <cell r="X582" t="str">
            <v/>
          </cell>
          <cell r="Y582" t="str">
            <v/>
          </cell>
          <cell r="Z582" t="str">
            <v/>
          </cell>
          <cell r="AB582" t="str">
            <v/>
          </cell>
          <cell r="AD582" t="str">
            <v/>
          </cell>
          <cell r="AE582" t="str">
            <v/>
          </cell>
          <cell r="AF582" t="str">
            <v/>
          </cell>
          <cell r="AG582">
            <v>0</v>
          </cell>
          <cell r="AH582" t="str">
            <v/>
          </cell>
          <cell r="AI582" t="str">
            <v/>
          </cell>
          <cell r="AJ582" t="str">
            <v/>
          </cell>
          <cell r="AK582" t="str">
            <v/>
          </cell>
          <cell r="AL582" t="str">
            <v/>
          </cell>
          <cell r="AM582" t="str">
            <v/>
          </cell>
          <cell r="AN582" t="str">
            <v/>
          </cell>
          <cell r="AO582">
            <v>172</v>
          </cell>
          <cell r="AQ582" t="str">
            <v/>
          </cell>
          <cell r="AR582" t="str">
            <v/>
          </cell>
          <cell r="AS582" t="str">
            <v/>
          </cell>
          <cell r="AU582" t="str">
            <v/>
          </cell>
          <cell r="AV582" t="str">
            <v/>
          </cell>
          <cell r="AW582" t="str">
            <v/>
          </cell>
          <cell r="AX582" t="str">
            <v/>
          </cell>
          <cell r="AY582" t="str">
            <v/>
          </cell>
          <cell r="AZ582" t="str">
            <v/>
          </cell>
          <cell r="BA582" t="str">
            <v/>
          </cell>
          <cell r="BB582" t="str">
            <v/>
          </cell>
          <cell r="BC582" t="str">
            <v/>
          </cell>
          <cell r="BD582" t="str">
            <v/>
          </cell>
          <cell r="BE582" t="str">
            <v/>
          </cell>
          <cell r="BF582" t="str">
            <v/>
          </cell>
          <cell r="BG582" t="str">
            <v/>
          </cell>
          <cell r="BH582" t="str">
            <v/>
          </cell>
          <cell r="BI582" t="str">
            <v/>
          </cell>
          <cell r="BJ582" t="str">
            <v/>
          </cell>
        </row>
        <row r="583">
          <cell r="A583" t="str">
            <v>RXH</v>
          </cell>
          <cell r="B583" t="str">
            <v>Q19</v>
          </cell>
          <cell r="C583" t="str">
            <v/>
          </cell>
          <cell r="D583" t="str">
            <v/>
          </cell>
          <cell r="E583">
            <v>0.92274464196710415</v>
          </cell>
          <cell r="F583" t="str">
            <v/>
          </cell>
          <cell r="G583" t="str">
            <v/>
          </cell>
          <cell r="H583" t="str">
            <v/>
          </cell>
          <cell r="J583" t="str">
            <v/>
          </cell>
          <cell r="K583" t="str">
            <v/>
          </cell>
          <cell r="L583" t="str">
            <v/>
          </cell>
          <cell r="M583">
            <v>6517</v>
          </cell>
          <cell r="N583" t="str">
            <v/>
          </cell>
          <cell r="Q583">
            <v>1</v>
          </cell>
          <cell r="R583">
            <v>1</v>
          </cell>
          <cell r="S583" t="str">
            <v/>
          </cell>
          <cell r="X583" t="str">
            <v/>
          </cell>
          <cell r="Y583" t="str">
            <v/>
          </cell>
          <cell r="Z583" t="str">
            <v/>
          </cell>
          <cell r="AB583">
            <v>1</v>
          </cell>
          <cell r="AD583" t="str">
            <v/>
          </cell>
          <cell r="AE583" t="str">
            <v/>
          </cell>
          <cell r="AF583" t="str">
            <v/>
          </cell>
          <cell r="AG583">
            <v>2.0441347270615563E-2</v>
          </cell>
          <cell r="AH583">
            <v>14</v>
          </cell>
          <cell r="AI583" t="str">
            <v/>
          </cell>
          <cell r="AJ583" t="str">
            <v/>
          </cell>
          <cell r="AK583" t="str">
            <v/>
          </cell>
          <cell r="AL583" t="str">
            <v/>
          </cell>
          <cell r="AM583" t="str">
            <v/>
          </cell>
          <cell r="AN583" t="str">
            <v/>
          </cell>
          <cell r="AO583">
            <v>-11290</v>
          </cell>
          <cell r="AQ583" t="str">
            <v/>
          </cell>
          <cell r="AR583" t="str">
            <v/>
          </cell>
          <cell r="AS583" t="str">
            <v/>
          </cell>
          <cell r="AU583" t="str">
            <v/>
          </cell>
          <cell r="AV583" t="str">
            <v/>
          </cell>
          <cell r="AW583" t="str">
            <v/>
          </cell>
          <cell r="AX583" t="str">
            <v/>
          </cell>
          <cell r="AY583" t="str">
            <v/>
          </cell>
          <cell r="AZ583" t="str">
            <v/>
          </cell>
          <cell r="BA583" t="str">
            <v/>
          </cell>
          <cell r="BB583" t="str">
            <v/>
          </cell>
          <cell r="BC583" t="str">
            <v/>
          </cell>
          <cell r="BD583" t="str">
            <v/>
          </cell>
          <cell r="BE583" t="str">
            <v/>
          </cell>
          <cell r="BF583" t="str">
            <v/>
          </cell>
          <cell r="BG583" t="str">
            <v/>
          </cell>
          <cell r="BH583" t="str">
            <v/>
          </cell>
          <cell r="BI583" t="str">
            <v/>
          </cell>
          <cell r="BJ583" t="str">
            <v/>
          </cell>
        </row>
        <row r="584">
          <cell r="A584" t="str">
            <v>RXJ</v>
          </cell>
          <cell r="B584" t="str">
            <v>Q18</v>
          </cell>
          <cell r="J584" t="str">
            <v/>
          </cell>
          <cell r="K584" t="str">
            <v/>
          </cell>
          <cell r="L584" t="str">
            <v/>
          </cell>
          <cell r="Q584" t="str">
            <v/>
          </cell>
          <cell r="R584" t="str">
            <v/>
          </cell>
          <cell r="AH584" t="str">
            <v/>
          </cell>
          <cell r="AK584" t="str">
            <v/>
          </cell>
          <cell r="AO584">
            <v>-210</v>
          </cell>
        </row>
        <row r="585">
          <cell r="A585" t="str">
            <v>RXK</v>
          </cell>
          <cell r="B585" t="str">
            <v>Q27</v>
          </cell>
          <cell r="C585" t="str">
            <v/>
          </cell>
          <cell r="D585" t="str">
            <v/>
          </cell>
          <cell r="E585">
            <v>0.97571267816954244</v>
          </cell>
          <cell r="F585" t="str">
            <v/>
          </cell>
          <cell r="G585" t="str">
            <v/>
          </cell>
          <cell r="H585" t="str">
            <v/>
          </cell>
          <cell r="J585" t="str">
            <v/>
          </cell>
          <cell r="K585" t="str">
            <v/>
          </cell>
          <cell r="L585" t="str">
            <v/>
          </cell>
          <cell r="M585">
            <v>5670</v>
          </cell>
          <cell r="N585" t="str">
            <v/>
          </cell>
          <cell r="Q585">
            <v>1</v>
          </cell>
          <cell r="R585">
            <v>1</v>
          </cell>
          <cell r="S585" t="str">
            <v/>
          </cell>
          <cell r="X585" t="str">
            <v/>
          </cell>
          <cell r="Y585" t="str">
            <v/>
          </cell>
          <cell r="Z585" t="str">
            <v/>
          </cell>
          <cell r="AB585">
            <v>1</v>
          </cell>
          <cell r="AD585" t="str">
            <v/>
          </cell>
          <cell r="AE585" t="str">
            <v/>
          </cell>
          <cell r="AF585" t="str">
            <v/>
          </cell>
          <cell r="AG585">
            <v>4.3780032034169782E-2</v>
          </cell>
          <cell r="AH585">
            <v>10.333333333333334</v>
          </cell>
          <cell r="AI585" t="str">
            <v/>
          </cell>
          <cell r="AJ585" t="str">
            <v/>
          </cell>
          <cell r="AK585" t="str">
            <v/>
          </cell>
          <cell r="AL585" t="str">
            <v/>
          </cell>
          <cell r="AM585" t="str">
            <v/>
          </cell>
          <cell r="AN585" t="str">
            <v/>
          </cell>
          <cell r="AO585">
            <v>-5737</v>
          </cell>
          <cell r="AQ585" t="str">
            <v/>
          </cell>
          <cell r="AR585" t="str">
            <v/>
          </cell>
          <cell r="AS585" t="str">
            <v/>
          </cell>
          <cell r="AU585" t="str">
            <v/>
          </cell>
          <cell r="AV585" t="str">
            <v/>
          </cell>
          <cell r="AW585" t="str">
            <v/>
          </cell>
          <cell r="AX585" t="str">
            <v/>
          </cell>
          <cell r="AY585" t="str">
            <v/>
          </cell>
          <cell r="AZ585" t="str">
            <v/>
          </cell>
          <cell r="BA585" t="str">
            <v/>
          </cell>
          <cell r="BB585" t="str">
            <v/>
          </cell>
          <cell r="BC585" t="str">
            <v/>
          </cell>
          <cell r="BD585" t="str">
            <v/>
          </cell>
          <cell r="BE585" t="str">
            <v/>
          </cell>
          <cell r="BF585" t="str">
            <v/>
          </cell>
          <cell r="BG585" t="str">
            <v/>
          </cell>
          <cell r="BH585" t="str">
            <v/>
          </cell>
          <cell r="BI585" t="str">
            <v/>
          </cell>
          <cell r="BJ585" t="str">
            <v/>
          </cell>
        </row>
        <row r="586">
          <cell r="A586" t="str">
            <v>RXL</v>
          </cell>
          <cell r="B586" t="str">
            <v>Q13</v>
          </cell>
          <cell r="C586" t="str">
            <v/>
          </cell>
          <cell r="D586" t="str">
            <v/>
          </cell>
          <cell r="E586">
            <v>0.9916397945778096</v>
          </cell>
          <cell r="F586" t="str">
            <v/>
          </cell>
          <cell r="G586" t="str">
            <v/>
          </cell>
          <cell r="H586" t="str">
            <v/>
          </cell>
          <cell r="J586" t="str">
            <v/>
          </cell>
          <cell r="K586" t="str">
            <v/>
          </cell>
          <cell r="L586" t="str">
            <v/>
          </cell>
          <cell r="M586">
            <v>4964</v>
          </cell>
          <cell r="N586" t="str">
            <v/>
          </cell>
          <cell r="Q586">
            <v>0.98582261787009562</v>
          </cell>
          <cell r="R586">
            <v>1</v>
          </cell>
          <cell r="S586" t="str">
            <v/>
          </cell>
          <cell r="X586" t="str">
            <v/>
          </cell>
          <cell r="Y586" t="str">
            <v/>
          </cell>
          <cell r="Z586" t="str">
            <v/>
          </cell>
          <cell r="AB586">
            <v>1</v>
          </cell>
          <cell r="AD586" t="str">
            <v/>
          </cell>
          <cell r="AE586" t="str">
            <v/>
          </cell>
          <cell r="AF586" t="str">
            <v/>
          </cell>
          <cell r="AG586">
            <v>1.5695744038635679E-2</v>
          </cell>
          <cell r="AH586">
            <v>5</v>
          </cell>
          <cell r="AI586" t="str">
            <v/>
          </cell>
          <cell r="AJ586" t="str">
            <v/>
          </cell>
          <cell r="AK586" t="str">
            <v/>
          </cell>
          <cell r="AL586" t="str">
            <v/>
          </cell>
          <cell r="AM586" t="str">
            <v/>
          </cell>
          <cell r="AN586" t="str">
            <v/>
          </cell>
          <cell r="AO586">
            <v>23</v>
          </cell>
          <cell r="AQ586" t="str">
            <v/>
          </cell>
          <cell r="AR586" t="str">
            <v/>
          </cell>
          <cell r="AS586" t="str">
            <v/>
          </cell>
          <cell r="AU586" t="str">
            <v/>
          </cell>
          <cell r="AV586" t="str">
            <v/>
          </cell>
          <cell r="AW586" t="str">
            <v/>
          </cell>
          <cell r="AX586" t="str">
            <v/>
          </cell>
          <cell r="AY586" t="str">
            <v/>
          </cell>
          <cell r="AZ586" t="str">
            <v/>
          </cell>
          <cell r="BA586" t="str">
            <v/>
          </cell>
          <cell r="BB586" t="str">
            <v/>
          </cell>
          <cell r="BC586" t="str">
            <v/>
          </cell>
          <cell r="BD586" t="str">
            <v/>
          </cell>
          <cell r="BE586" t="str">
            <v/>
          </cell>
          <cell r="BF586" t="str">
            <v/>
          </cell>
          <cell r="BG586" t="str">
            <v/>
          </cell>
          <cell r="BH586" t="str">
            <v/>
          </cell>
          <cell r="BI586" t="str">
            <v/>
          </cell>
          <cell r="BJ586" t="str">
            <v/>
          </cell>
        </row>
        <row r="587">
          <cell r="A587" t="str">
            <v>RXM</v>
          </cell>
          <cell r="B587" t="str">
            <v>Q24</v>
          </cell>
          <cell r="C587" t="str">
            <v/>
          </cell>
          <cell r="D587" t="str">
            <v/>
          </cell>
          <cell r="E587" t="str">
            <v/>
          </cell>
          <cell r="F587" t="str">
            <v/>
          </cell>
          <cell r="G587" t="str">
            <v/>
          </cell>
          <cell r="H587" t="str">
            <v/>
          </cell>
          <cell r="J587" t="str">
            <v/>
          </cell>
          <cell r="K587" t="str">
            <v/>
          </cell>
          <cell r="L587" t="str">
            <v/>
          </cell>
          <cell r="M587" t="str">
            <v/>
          </cell>
          <cell r="N587" t="str">
            <v/>
          </cell>
          <cell r="Q587" t="str">
            <v/>
          </cell>
          <cell r="R587">
            <v>1</v>
          </cell>
          <cell r="S587" t="str">
            <v/>
          </cell>
          <cell r="X587" t="str">
            <v/>
          </cell>
          <cell r="Y587" t="str">
            <v/>
          </cell>
          <cell r="Z587" t="str">
            <v/>
          </cell>
          <cell r="AB587" t="str">
            <v/>
          </cell>
          <cell r="AD587" t="str">
            <v/>
          </cell>
          <cell r="AE587" t="str">
            <v/>
          </cell>
          <cell r="AF587" t="str">
            <v/>
          </cell>
          <cell r="AG587">
            <v>0</v>
          </cell>
          <cell r="AH587" t="str">
            <v/>
          </cell>
          <cell r="AI587" t="str">
            <v/>
          </cell>
          <cell r="AJ587" t="str">
            <v/>
          </cell>
          <cell r="AK587" t="str">
            <v/>
          </cell>
          <cell r="AL587" t="str">
            <v/>
          </cell>
          <cell r="AM587" t="str">
            <v/>
          </cell>
          <cell r="AN587" t="str">
            <v/>
          </cell>
          <cell r="AO587">
            <v>0</v>
          </cell>
          <cell r="AQ587" t="str">
            <v/>
          </cell>
          <cell r="AR587" t="str">
            <v/>
          </cell>
          <cell r="AS587" t="str">
            <v/>
          </cell>
          <cell r="AU587" t="str">
            <v/>
          </cell>
          <cell r="AV587" t="str">
            <v/>
          </cell>
          <cell r="AW587" t="str">
            <v/>
          </cell>
          <cell r="AX587" t="str">
            <v/>
          </cell>
          <cell r="AY587" t="str">
            <v/>
          </cell>
          <cell r="AZ587" t="str">
            <v/>
          </cell>
          <cell r="BA587" t="str">
            <v/>
          </cell>
          <cell r="BB587" t="str">
            <v/>
          </cell>
          <cell r="BC587" t="str">
            <v/>
          </cell>
          <cell r="BD587" t="str">
            <v/>
          </cell>
          <cell r="BE587" t="str">
            <v/>
          </cell>
          <cell r="BF587" t="str">
            <v/>
          </cell>
          <cell r="BG587" t="str">
            <v/>
          </cell>
          <cell r="BH587" t="str">
            <v/>
          </cell>
          <cell r="BI587" t="str">
            <v/>
          </cell>
          <cell r="BJ587" t="str">
            <v/>
          </cell>
        </row>
        <row r="588">
          <cell r="A588" t="str">
            <v>RXN</v>
          </cell>
          <cell r="B588" t="str">
            <v>Q13</v>
          </cell>
          <cell r="C588" t="str">
            <v/>
          </cell>
          <cell r="D588" t="str">
            <v/>
          </cell>
          <cell r="E588">
            <v>0.96471247199402543</v>
          </cell>
          <cell r="F588" t="str">
            <v/>
          </cell>
          <cell r="G588" t="str">
            <v/>
          </cell>
          <cell r="H588" t="str">
            <v/>
          </cell>
          <cell r="J588" t="str">
            <v/>
          </cell>
          <cell r="K588" t="str">
            <v/>
          </cell>
          <cell r="L588" t="str">
            <v/>
          </cell>
          <cell r="M588">
            <v>8098</v>
          </cell>
          <cell r="N588" t="str">
            <v/>
          </cell>
          <cell r="Q588">
            <v>0.95588734306073975</v>
          </cell>
          <cell r="R588">
            <v>1</v>
          </cell>
          <cell r="S588" t="str">
            <v/>
          </cell>
          <cell r="X588" t="str">
            <v/>
          </cell>
          <cell r="Y588" t="str">
            <v/>
          </cell>
          <cell r="Z588" t="str">
            <v/>
          </cell>
          <cell r="AB588">
            <v>1</v>
          </cell>
          <cell r="AD588" t="str">
            <v/>
          </cell>
          <cell r="AE588" t="str">
            <v/>
          </cell>
          <cell r="AF588" t="str">
            <v/>
          </cell>
          <cell r="AG588">
            <v>1.4876801487680148E-2</v>
          </cell>
          <cell r="AH588">
            <v>6</v>
          </cell>
          <cell r="AI588" t="str">
            <v/>
          </cell>
          <cell r="AJ588" t="str">
            <v/>
          </cell>
          <cell r="AK588" t="str">
            <v/>
          </cell>
          <cell r="AL588" t="str">
            <v/>
          </cell>
          <cell r="AM588" t="str">
            <v/>
          </cell>
          <cell r="AN588" t="str">
            <v/>
          </cell>
          <cell r="AO588" t="str">
            <v/>
          </cell>
          <cell r="AQ588" t="str">
            <v/>
          </cell>
          <cell r="AR588" t="str">
            <v/>
          </cell>
          <cell r="AS588" t="str">
            <v/>
          </cell>
          <cell r="AU588" t="str">
            <v/>
          </cell>
          <cell r="AV588" t="str">
            <v/>
          </cell>
          <cell r="AW588" t="str">
            <v/>
          </cell>
          <cell r="AX588" t="str">
            <v/>
          </cell>
          <cell r="AY588" t="str">
            <v/>
          </cell>
          <cell r="AZ588" t="str">
            <v/>
          </cell>
          <cell r="BA588" t="str">
            <v/>
          </cell>
          <cell r="BB588" t="str">
            <v/>
          </cell>
          <cell r="BC588" t="str">
            <v/>
          </cell>
          <cell r="BD588" t="str">
            <v/>
          </cell>
          <cell r="BE588" t="str">
            <v/>
          </cell>
          <cell r="BF588" t="str">
            <v/>
          </cell>
          <cell r="BG588" t="str">
            <v/>
          </cell>
          <cell r="BH588" t="str">
            <v/>
          </cell>
          <cell r="BI588" t="str">
            <v/>
          </cell>
          <cell r="BJ588" t="str">
            <v/>
          </cell>
        </row>
        <row r="589">
          <cell r="A589" t="str">
            <v>RXP</v>
          </cell>
          <cell r="B589" t="str">
            <v>Q10</v>
          </cell>
          <cell r="C589" t="str">
            <v/>
          </cell>
          <cell r="D589" t="str">
            <v/>
          </cell>
          <cell r="E589">
            <v>0.98339147580767483</v>
          </cell>
          <cell r="F589" t="str">
            <v/>
          </cell>
          <cell r="G589" t="str">
            <v/>
          </cell>
          <cell r="H589" t="str">
            <v/>
          </cell>
          <cell r="J589" t="str">
            <v/>
          </cell>
          <cell r="K589" t="str">
            <v/>
          </cell>
          <cell r="L589" t="str">
            <v/>
          </cell>
          <cell r="M589">
            <v>4809</v>
          </cell>
          <cell r="N589" t="str">
            <v/>
          </cell>
          <cell r="Q589">
            <v>1</v>
          </cell>
          <cell r="R589">
            <v>1</v>
          </cell>
          <cell r="S589" t="str">
            <v/>
          </cell>
          <cell r="X589" t="str">
            <v/>
          </cell>
          <cell r="Y589" t="str">
            <v/>
          </cell>
          <cell r="Z589" t="str">
            <v/>
          </cell>
          <cell r="AB589">
            <v>1</v>
          </cell>
          <cell r="AD589" t="str">
            <v/>
          </cell>
          <cell r="AE589" t="str">
            <v/>
          </cell>
          <cell r="AF589" t="str">
            <v/>
          </cell>
          <cell r="AG589">
            <v>2.8946782453796484E-3</v>
          </cell>
          <cell r="AH589">
            <v>4.333333333333333</v>
          </cell>
          <cell r="AI589" t="str">
            <v/>
          </cell>
          <cell r="AJ589" t="str">
            <v/>
          </cell>
          <cell r="AK589" t="str">
            <v/>
          </cell>
          <cell r="AL589" t="str">
            <v/>
          </cell>
          <cell r="AM589" t="str">
            <v/>
          </cell>
          <cell r="AN589" t="str">
            <v/>
          </cell>
          <cell r="AO589">
            <v>114</v>
          </cell>
          <cell r="AQ589" t="str">
            <v/>
          </cell>
          <cell r="AR589" t="str">
            <v/>
          </cell>
          <cell r="AS589" t="str">
            <v/>
          </cell>
          <cell r="AU589" t="str">
            <v/>
          </cell>
          <cell r="AV589" t="str">
            <v/>
          </cell>
          <cell r="AW589" t="str">
            <v/>
          </cell>
          <cell r="AX589" t="str">
            <v/>
          </cell>
          <cell r="AY589" t="str">
            <v/>
          </cell>
          <cell r="AZ589" t="str">
            <v/>
          </cell>
          <cell r="BA589" t="str">
            <v/>
          </cell>
          <cell r="BB589" t="str">
            <v/>
          </cell>
          <cell r="BC589" t="str">
            <v/>
          </cell>
          <cell r="BD589" t="str">
            <v/>
          </cell>
          <cell r="BE589" t="str">
            <v/>
          </cell>
          <cell r="BF589" t="str">
            <v/>
          </cell>
          <cell r="BG589" t="str">
            <v/>
          </cell>
          <cell r="BH589" t="str">
            <v/>
          </cell>
          <cell r="BI589" t="str">
            <v/>
          </cell>
          <cell r="BJ589" t="str">
            <v/>
          </cell>
        </row>
        <row r="590">
          <cell r="A590" t="str">
            <v>RXQ</v>
          </cell>
          <cell r="B590" t="str">
            <v>Q16</v>
          </cell>
          <cell r="C590" t="str">
            <v/>
          </cell>
          <cell r="D590" t="str">
            <v/>
          </cell>
          <cell r="E590">
            <v>0.95485796996562333</v>
          </cell>
          <cell r="F590" t="str">
            <v/>
          </cell>
          <cell r="G590" t="str">
            <v/>
          </cell>
          <cell r="H590" t="str">
            <v/>
          </cell>
          <cell r="J590" t="str">
            <v/>
          </cell>
          <cell r="K590" t="str">
            <v/>
          </cell>
          <cell r="L590" t="str">
            <v/>
          </cell>
          <cell r="M590">
            <v>5517</v>
          </cell>
          <cell r="N590" t="str">
            <v/>
          </cell>
          <cell r="Q590">
            <v>1</v>
          </cell>
          <cell r="R590">
            <v>1</v>
          </cell>
          <cell r="S590" t="str">
            <v/>
          </cell>
          <cell r="X590" t="str">
            <v/>
          </cell>
          <cell r="Y590" t="str">
            <v/>
          </cell>
          <cell r="Z590" t="str">
            <v/>
          </cell>
          <cell r="AB590">
            <v>0.84074074074074079</v>
          </cell>
          <cell r="AD590" t="str">
            <v/>
          </cell>
          <cell r="AE590" t="str">
            <v/>
          </cell>
          <cell r="AF590" t="str">
            <v/>
          </cell>
          <cell r="AG590">
            <v>2.0469596628537028E-2</v>
          </cell>
          <cell r="AH590">
            <v>2.6666666666666665</v>
          </cell>
          <cell r="AI590" t="str">
            <v/>
          </cell>
          <cell r="AJ590" t="str">
            <v/>
          </cell>
          <cell r="AK590" t="str">
            <v/>
          </cell>
          <cell r="AL590" t="str">
            <v/>
          </cell>
          <cell r="AM590" t="str">
            <v/>
          </cell>
          <cell r="AN590" t="str">
            <v/>
          </cell>
          <cell r="AO590">
            <v>28</v>
          </cell>
          <cell r="AQ590" t="str">
            <v/>
          </cell>
          <cell r="AR590" t="str">
            <v/>
          </cell>
          <cell r="AS590" t="str">
            <v/>
          </cell>
          <cell r="AU590" t="str">
            <v/>
          </cell>
          <cell r="AV590" t="str">
            <v/>
          </cell>
          <cell r="AW590" t="str">
            <v/>
          </cell>
          <cell r="AX590" t="str">
            <v/>
          </cell>
          <cell r="AY590" t="str">
            <v/>
          </cell>
          <cell r="AZ590" t="str">
            <v/>
          </cell>
          <cell r="BA590" t="str">
            <v/>
          </cell>
          <cell r="BB590" t="str">
            <v/>
          </cell>
          <cell r="BC590" t="str">
            <v/>
          </cell>
          <cell r="BD590" t="str">
            <v/>
          </cell>
          <cell r="BE590" t="str">
            <v/>
          </cell>
          <cell r="BF590" t="str">
            <v/>
          </cell>
          <cell r="BG590" t="str">
            <v/>
          </cell>
          <cell r="BH590" t="str">
            <v/>
          </cell>
          <cell r="BI590" t="str">
            <v/>
          </cell>
          <cell r="BJ590" t="str">
            <v/>
          </cell>
        </row>
        <row r="591">
          <cell r="A591" t="str">
            <v>RXR</v>
          </cell>
          <cell r="B591" t="str">
            <v>Q13</v>
          </cell>
          <cell r="C591" t="str">
            <v/>
          </cell>
          <cell r="D591" t="str">
            <v/>
          </cell>
          <cell r="E591">
            <v>0.95875198307773668</v>
          </cell>
          <cell r="F591" t="str">
            <v/>
          </cell>
          <cell r="G591" t="str">
            <v/>
          </cell>
          <cell r="H591" t="str">
            <v/>
          </cell>
          <cell r="J591" t="str">
            <v/>
          </cell>
          <cell r="K591" t="str">
            <v/>
          </cell>
          <cell r="L591" t="str">
            <v/>
          </cell>
          <cell r="M591">
            <v>5454</v>
          </cell>
          <cell r="N591" t="str">
            <v/>
          </cell>
          <cell r="Q591">
            <v>1</v>
          </cell>
          <cell r="R591">
            <v>1</v>
          </cell>
          <cell r="S591" t="str">
            <v/>
          </cell>
          <cell r="X591" t="str">
            <v/>
          </cell>
          <cell r="Y591" t="str">
            <v/>
          </cell>
          <cell r="Z591" t="str">
            <v/>
          </cell>
          <cell r="AB591">
            <v>1</v>
          </cell>
          <cell r="AD591" t="str">
            <v/>
          </cell>
          <cell r="AE591" t="str">
            <v/>
          </cell>
          <cell r="AF591" t="str">
            <v/>
          </cell>
          <cell r="AG591">
            <v>1.9377447948876522E-2</v>
          </cell>
          <cell r="AH591">
            <v>3.6666666666666665</v>
          </cell>
          <cell r="AI591" t="str">
            <v/>
          </cell>
          <cell r="AJ591" t="str">
            <v/>
          </cell>
          <cell r="AK591" t="str">
            <v/>
          </cell>
          <cell r="AL591" t="str">
            <v/>
          </cell>
          <cell r="AM591" t="str">
            <v/>
          </cell>
          <cell r="AN591" t="str">
            <v/>
          </cell>
          <cell r="AO591">
            <v>153</v>
          </cell>
          <cell r="AQ591" t="str">
            <v/>
          </cell>
          <cell r="AR591" t="str">
            <v/>
          </cell>
          <cell r="AS591" t="str">
            <v/>
          </cell>
          <cell r="AU591" t="str">
            <v/>
          </cell>
          <cell r="AV591" t="str">
            <v/>
          </cell>
          <cell r="AW591" t="str">
            <v/>
          </cell>
          <cell r="AX591" t="str">
            <v/>
          </cell>
          <cell r="AY591" t="str">
            <v/>
          </cell>
          <cell r="AZ591" t="str">
            <v/>
          </cell>
          <cell r="BA591" t="str">
            <v/>
          </cell>
          <cell r="BB591" t="str">
            <v/>
          </cell>
          <cell r="BC591" t="str">
            <v/>
          </cell>
          <cell r="BD591" t="str">
            <v/>
          </cell>
          <cell r="BE591" t="str">
            <v/>
          </cell>
          <cell r="BF591" t="str">
            <v/>
          </cell>
          <cell r="BG591" t="str">
            <v/>
          </cell>
          <cell r="BH591" t="str">
            <v/>
          </cell>
          <cell r="BI591" t="str">
            <v/>
          </cell>
          <cell r="BJ591" t="str">
            <v/>
          </cell>
        </row>
        <row r="592">
          <cell r="A592" t="str">
            <v>RXT</v>
          </cell>
          <cell r="B592" t="str">
            <v>Q27</v>
          </cell>
          <cell r="C592" t="str">
            <v/>
          </cell>
          <cell r="D592" t="str">
            <v/>
          </cell>
          <cell r="E592" t="str">
            <v/>
          </cell>
          <cell r="F592" t="str">
            <v/>
          </cell>
          <cell r="G592" t="str">
            <v/>
          </cell>
          <cell r="H592" t="str">
            <v/>
          </cell>
          <cell r="J592" t="str">
            <v/>
          </cell>
          <cell r="K592" t="str">
            <v/>
          </cell>
          <cell r="L592" t="str">
            <v/>
          </cell>
          <cell r="M592" t="str">
            <v/>
          </cell>
          <cell r="N592" t="str">
            <v/>
          </cell>
          <cell r="Q592" t="str">
            <v/>
          </cell>
          <cell r="R592">
            <v>1</v>
          </cell>
          <cell r="S592" t="str">
            <v/>
          </cell>
          <cell r="X592" t="str">
            <v/>
          </cell>
          <cell r="Y592" t="str">
            <v/>
          </cell>
          <cell r="Z592" t="str">
            <v/>
          </cell>
          <cell r="AB592" t="str">
            <v/>
          </cell>
          <cell r="AD592" t="str">
            <v/>
          </cell>
          <cell r="AE592" t="str">
            <v/>
          </cell>
          <cell r="AF592" t="str">
            <v/>
          </cell>
          <cell r="AG592">
            <v>0</v>
          </cell>
          <cell r="AH592" t="str">
            <v/>
          </cell>
          <cell r="AI592" t="str">
            <v/>
          </cell>
          <cell r="AJ592" t="str">
            <v/>
          </cell>
          <cell r="AK592" t="str">
            <v/>
          </cell>
          <cell r="AL592" t="str">
            <v/>
          </cell>
          <cell r="AM592" t="str">
            <v/>
          </cell>
          <cell r="AN592" t="str">
            <v/>
          </cell>
          <cell r="AO592">
            <v>0</v>
          </cell>
          <cell r="AQ592" t="str">
            <v/>
          </cell>
          <cell r="AR592" t="str">
            <v/>
          </cell>
          <cell r="AS592" t="str">
            <v/>
          </cell>
          <cell r="AU592" t="str">
            <v/>
          </cell>
          <cell r="AV592" t="str">
            <v/>
          </cell>
          <cell r="AW592" t="str">
            <v/>
          </cell>
          <cell r="AX592" t="str">
            <v/>
          </cell>
          <cell r="AY592" t="str">
            <v/>
          </cell>
          <cell r="AZ592" t="str">
            <v/>
          </cell>
          <cell r="BA592" t="str">
            <v/>
          </cell>
          <cell r="BB592" t="str">
            <v/>
          </cell>
          <cell r="BC592" t="str">
            <v/>
          </cell>
          <cell r="BD592" t="str">
            <v/>
          </cell>
          <cell r="BE592" t="str">
            <v/>
          </cell>
          <cell r="BF592" t="str">
            <v/>
          </cell>
          <cell r="BG592" t="str">
            <v/>
          </cell>
          <cell r="BH592" t="str">
            <v/>
          </cell>
          <cell r="BI592" t="str">
            <v/>
          </cell>
          <cell r="BJ592" t="str">
            <v/>
          </cell>
        </row>
        <row r="593">
          <cell r="A593" t="str">
            <v>RXV</v>
          </cell>
          <cell r="B593" t="str">
            <v>Q14</v>
          </cell>
          <cell r="C593" t="str">
            <v/>
          </cell>
          <cell r="D593" t="str">
            <v/>
          </cell>
          <cell r="E593" t="str">
            <v/>
          </cell>
          <cell r="F593" t="str">
            <v/>
          </cell>
          <cell r="G593" t="str">
            <v/>
          </cell>
          <cell r="H593" t="str">
            <v/>
          </cell>
          <cell r="J593" t="str">
            <v/>
          </cell>
          <cell r="K593" t="str">
            <v/>
          </cell>
          <cell r="L593" t="str">
            <v/>
          </cell>
          <cell r="M593">
            <v>50</v>
          </cell>
          <cell r="N593" t="str">
            <v/>
          </cell>
          <cell r="Q593" t="str">
            <v/>
          </cell>
          <cell r="R593">
            <v>1</v>
          </cell>
          <cell r="S593" t="str">
            <v/>
          </cell>
          <cell r="X593" t="str">
            <v/>
          </cell>
          <cell r="Y593" t="str">
            <v/>
          </cell>
          <cell r="Z593" t="str">
            <v/>
          </cell>
          <cell r="AB593" t="str">
            <v/>
          </cell>
          <cell r="AD593" t="str">
            <v/>
          </cell>
          <cell r="AE593" t="str">
            <v/>
          </cell>
          <cell r="AF593" t="str">
            <v/>
          </cell>
          <cell r="AG593">
            <v>0</v>
          </cell>
          <cell r="AH593" t="str">
            <v/>
          </cell>
          <cell r="AI593" t="str">
            <v/>
          </cell>
          <cell r="AJ593" t="str">
            <v/>
          </cell>
          <cell r="AK593" t="str">
            <v/>
          </cell>
          <cell r="AL593" t="str">
            <v/>
          </cell>
          <cell r="AM593" t="str">
            <v/>
          </cell>
          <cell r="AN593" t="str">
            <v/>
          </cell>
          <cell r="AO593">
            <v>271</v>
          </cell>
          <cell r="AQ593" t="str">
            <v/>
          </cell>
          <cell r="AR593" t="str">
            <v/>
          </cell>
          <cell r="AS593" t="str">
            <v/>
          </cell>
          <cell r="AU593" t="str">
            <v/>
          </cell>
          <cell r="AV593" t="str">
            <v/>
          </cell>
          <cell r="AW593" t="str">
            <v/>
          </cell>
          <cell r="AX593" t="str">
            <v/>
          </cell>
          <cell r="AY593" t="str">
            <v/>
          </cell>
          <cell r="AZ593" t="str">
            <v/>
          </cell>
          <cell r="BA593" t="str">
            <v/>
          </cell>
          <cell r="BB593" t="str">
            <v/>
          </cell>
          <cell r="BC593" t="str">
            <v/>
          </cell>
          <cell r="BD593" t="str">
            <v/>
          </cell>
          <cell r="BE593" t="str">
            <v/>
          </cell>
          <cell r="BF593" t="str">
            <v/>
          </cell>
          <cell r="BG593" t="str">
            <v/>
          </cell>
          <cell r="BH593" t="str">
            <v/>
          </cell>
          <cell r="BI593" t="str">
            <v/>
          </cell>
          <cell r="BJ593" t="str">
            <v/>
          </cell>
        </row>
        <row r="594">
          <cell r="A594" t="str">
            <v>RXW</v>
          </cell>
          <cell r="B594" t="str">
            <v>Q26</v>
          </cell>
          <cell r="C594" t="str">
            <v/>
          </cell>
          <cell r="D594" t="str">
            <v/>
          </cell>
          <cell r="E594">
            <v>0.98445330878592618</v>
          </cell>
          <cell r="F594" t="str">
            <v/>
          </cell>
          <cell r="G594" t="str">
            <v/>
          </cell>
          <cell r="H594" t="str">
            <v/>
          </cell>
          <cell r="J594" t="str">
            <v/>
          </cell>
          <cell r="K594" t="str">
            <v/>
          </cell>
          <cell r="L594" t="str">
            <v/>
          </cell>
          <cell r="M594">
            <v>4981</v>
          </cell>
          <cell r="N594" t="str">
            <v/>
          </cell>
          <cell r="Q594">
            <v>1</v>
          </cell>
          <cell r="R594">
            <v>1</v>
          </cell>
          <cell r="S594" t="str">
            <v/>
          </cell>
          <cell r="X594" t="str">
            <v/>
          </cell>
          <cell r="Y594" t="str">
            <v/>
          </cell>
          <cell r="Z594" t="str">
            <v/>
          </cell>
          <cell r="AB594">
            <v>1</v>
          </cell>
          <cell r="AD594" t="str">
            <v/>
          </cell>
          <cell r="AE594" t="str">
            <v/>
          </cell>
          <cell r="AF594" t="str">
            <v/>
          </cell>
          <cell r="AG594">
            <v>1.0540915395284327E-2</v>
          </cell>
          <cell r="AH594">
            <v>3</v>
          </cell>
          <cell r="AI594" t="str">
            <v/>
          </cell>
          <cell r="AJ594" t="str">
            <v/>
          </cell>
          <cell r="AK594" t="str">
            <v/>
          </cell>
          <cell r="AL594" t="str">
            <v/>
          </cell>
          <cell r="AM594" t="str">
            <v/>
          </cell>
          <cell r="AN594" t="str">
            <v/>
          </cell>
          <cell r="AO594">
            <v>-12142</v>
          </cell>
          <cell r="AQ594" t="str">
            <v/>
          </cell>
          <cell r="AR594" t="str">
            <v/>
          </cell>
          <cell r="AS594" t="str">
            <v/>
          </cell>
          <cell r="AU594" t="str">
            <v/>
          </cell>
          <cell r="AV594" t="str">
            <v/>
          </cell>
          <cell r="AW594" t="str">
            <v/>
          </cell>
          <cell r="AX594" t="str">
            <v/>
          </cell>
          <cell r="AY594" t="str">
            <v/>
          </cell>
          <cell r="AZ594" t="str">
            <v/>
          </cell>
          <cell r="BA594" t="str">
            <v/>
          </cell>
          <cell r="BB594" t="str">
            <v/>
          </cell>
          <cell r="BC594" t="str">
            <v/>
          </cell>
          <cell r="BD594" t="str">
            <v/>
          </cell>
          <cell r="BE594" t="str">
            <v/>
          </cell>
          <cell r="BF594" t="str">
            <v/>
          </cell>
          <cell r="BG594" t="str">
            <v/>
          </cell>
          <cell r="BH594" t="str">
            <v/>
          </cell>
          <cell r="BI594" t="str">
            <v/>
          </cell>
          <cell r="BJ594" t="str">
            <v/>
          </cell>
        </row>
        <row r="595">
          <cell r="A595" t="str">
            <v>RXX</v>
          </cell>
          <cell r="B595" t="str">
            <v>Q19</v>
          </cell>
          <cell r="C595" t="str">
            <v/>
          </cell>
          <cell r="D595" t="str">
            <v/>
          </cell>
          <cell r="E595" t="str">
            <v/>
          </cell>
          <cell r="F595" t="str">
            <v/>
          </cell>
          <cell r="G595" t="str">
            <v/>
          </cell>
          <cell r="H595" t="str">
            <v/>
          </cell>
          <cell r="J595" t="str">
            <v/>
          </cell>
          <cell r="K595" t="str">
            <v/>
          </cell>
          <cell r="L595" t="str">
            <v/>
          </cell>
          <cell r="M595" t="str">
            <v/>
          </cell>
          <cell r="N595" t="str">
            <v/>
          </cell>
          <cell r="Q595" t="str">
            <v/>
          </cell>
          <cell r="R595">
            <v>1</v>
          </cell>
          <cell r="S595" t="str">
            <v/>
          </cell>
          <cell r="X595" t="str">
            <v/>
          </cell>
          <cell r="Y595" t="str">
            <v/>
          </cell>
          <cell r="Z595" t="str">
            <v/>
          </cell>
          <cell r="AB595" t="str">
            <v/>
          </cell>
          <cell r="AD595" t="str">
            <v/>
          </cell>
          <cell r="AE595" t="str">
            <v/>
          </cell>
          <cell r="AF595" t="str">
            <v/>
          </cell>
          <cell r="AG595">
            <v>0</v>
          </cell>
          <cell r="AH595" t="str">
            <v/>
          </cell>
          <cell r="AI595" t="str">
            <v/>
          </cell>
          <cell r="AJ595" t="str">
            <v/>
          </cell>
          <cell r="AK595" t="str">
            <v/>
          </cell>
          <cell r="AL595" t="str">
            <v/>
          </cell>
          <cell r="AM595" t="str">
            <v/>
          </cell>
          <cell r="AN595" t="str">
            <v/>
          </cell>
          <cell r="AO595">
            <v>70</v>
          </cell>
          <cell r="AQ595" t="str">
            <v/>
          </cell>
          <cell r="AR595" t="str">
            <v/>
          </cell>
          <cell r="AS595" t="str">
            <v/>
          </cell>
          <cell r="AU595" t="str">
            <v/>
          </cell>
          <cell r="AV595" t="str">
            <v/>
          </cell>
          <cell r="AW595" t="str">
            <v/>
          </cell>
          <cell r="AX595" t="str">
            <v/>
          </cell>
          <cell r="AY595" t="str">
            <v/>
          </cell>
          <cell r="AZ595" t="str">
            <v/>
          </cell>
          <cell r="BA595" t="str">
            <v/>
          </cell>
          <cell r="BB595" t="str">
            <v/>
          </cell>
          <cell r="BC595" t="str">
            <v/>
          </cell>
          <cell r="BD595" t="str">
            <v/>
          </cell>
          <cell r="BE595" t="str">
            <v/>
          </cell>
          <cell r="BF595" t="str">
            <v/>
          </cell>
          <cell r="BG595" t="str">
            <v/>
          </cell>
          <cell r="BH595" t="str">
            <v/>
          </cell>
          <cell r="BI595" t="str">
            <v/>
          </cell>
          <cell r="BJ595" t="str">
            <v/>
          </cell>
        </row>
        <row r="596">
          <cell r="A596" t="str">
            <v>RXY</v>
          </cell>
          <cell r="B596" t="str">
            <v>Q18</v>
          </cell>
          <cell r="C596" t="str">
            <v/>
          </cell>
          <cell r="D596" t="str">
            <v/>
          </cell>
          <cell r="E596" t="str">
            <v/>
          </cell>
          <cell r="F596" t="str">
            <v/>
          </cell>
          <cell r="G596" t="str">
            <v/>
          </cell>
          <cell r="H596" t="str">
            <v/>
          </cell>
          <cell r="J596" t="str">
            <v/>
          </cell>
          <cell r="K596" t="str">
            <v/>
          </cell>
          <cell r="L596" t="str">
            <v/>
          </cell>
          <cell r="M596" t="str">
            <v/>
          </cell>
          <cell r="N596" t="str">
            <v/>
          </cell>
          <cell r="Q596" t="str">
            <v/>
          </cell>
          <cell r="R596" t="str">
            <v/>
          </cell>
          <cell r="S596" t="str">
            <v/>
          </cell>
          <cell r="X596" t="str">
            <v/>
          </cell>
          <cell r="Y596" t="str">
            <v/>
          </cell>
          <cell r="Z596" t="str">
            <v/>
          </cell>
          <cell r="AB596" t="str">
            <v/>
          </cell>
          <cell r="AD596" t="str">
            <v/>
          </cell>
          <cell r="AE596" t="str">
            <v/>
          </cell>
          <cell r="AF596" t="str">
            <v/>
          </cell>
          <cell r="AG596" t="str">
            <v/>
          </cell>
          <cell r="AH596" t="str">
            <v/>
          </cell>
          <cell r="AI596" t="str">
            <v/>
          </cell>
          <cell r="AJ596" t="str">
            <v/>
          </cell>
          <cell r="AK596" t="str">
            <v/>
          </cell>
          <cell r="AL596" t="str">
            <v/>
          </cell>
          <cell r="AM596" t="str">
            <v/>
          </cell>
          <cell r="AN596" t="str">
            <v/>
          </cell>
          <cell r="AO596" t="str">
            <v/>
          </cell>
          <cell r="AQ596" t="str">
            <v/>
          </cell>
          <cell r="AR596" t="str">
            <v/>
          </cell>
          <cell r="AS596" t="str">
            <v/>
          </cell>
          <cell r="AU596" t="str">
            <v/>
          </cell>
          <cell r="AV596" t="str">
            <v/>
          </cell>
          <cell r="AW596" t="str">
            <v/>
          </cell>
          <cell r="AX596" t="str">
            <v/>
          </cell>
          <cell r="AY596" t="str">
            <v/>
          </cell>
          <cell r="AZ596" t="str">
            <v/>
          </cell>
          <cell r="BA596" t="str">
            <v/>
          </cell>
          <cell r="BB596" t="str">
            <v/>
          </cell>
          <cell r="BC596" t="str">
            <v/>
          </cell>
          <cell r="BD596" t="str">
            <v/>
          </cell>
          <cell r="BE596" t="str">
            <v/>
          </cell>
          <cell r="BF596" t="str">
            <v/>
          </cell>
          <cell r="BG596" t="str">
            <v/>
          </cell>
          <cell r="BH596" t="str">
            <v/>
          </cell>
          <cell r="BI596" t="str">
            <v/>
          </cell>
          <cell r="BJ596" t="str">
            <v/>
          </cell>
        </row>
        <row r="597">
          <cell r="A597" t="str">
            <v>TAA</v>
          </cell>
          <cell r="B597" t="str">
            <v>Q14</v>
          </cell>
          <cell r="C597" t="str">
            <v/>
          </cell>
          <cell r="D597" t="str">
            <v/>
          </cell>
          <cell r="E597" t="str">
            <v/>
          </cell>
          <cell r="F597" t="str">
            <v/>
          </cell>
          <cell r="G597" t="str">
            <v/>
          </cell>
          <cell r="H597" t="str">
            <v/>
          </cell>
          <cell r="J597" t="str">
            <v/>
          </cell>
          <cell r="K597" t="str">
            <v/>
          </cell>
          <cell r="L597" t="str">
            <v/>
          </cell>
          <cell r="M597" t="str">
            <v/>
          </cell>
          <cell r="N597" t="str">
            <v/>
          </cell>
          <cell r="Q597" t="str">
            <v/>
          </cell>
          <cell r="R597" t="str">
            <v/>
          </cell>
          <cell r="S597" t="str">
            <v/>
          </cell>
          <cell r="X597" t="str">
            <v/>
          </cell>
          <cell r="Y597" t="str">
            <v/>
          </cell>
          <cell r="Z597" t="str">
            <v/>
          </cell>
          <cell r="AB597" t="str">
            <v/>
          </cell>
          <cell r="AD597" t="str">
            <v/>
          </cell>
          <cell r="AE597" t="str">
            <v/>
          </cell>
          <cell r="AF597" t="str">
            <v/>
          </cell>
          <cell r="AG597" t="str">
            <v/>
          </cell>
          <cell r="AH597" t="str">
            <v/>
          </cell>
          <cell r="AI597" t="str">
            <v/>
          </cell>
          <cell r="AJ597" t="str">
            <v/>
          </cell>
          <cell r="AK597" t="str">
            <v/>
          </cell>
          <cell r="AL597" t="str">
            <v/>
          </cell>
          <cell r="AM597" t="str">
            <v/>
          </cell>
          <cell r="AN597" t="str">
            <v/>
          </cell>
          <cell r="AO597" t="str">
            <v/>
          </cell>
          <cell r="AQ597" t="str">
            <v/>
          </cell>
          <cell r="AR597" t="str">
            <v/>
          </cell>
          <cell r="AS597" t="str">
            <v/>
          </cell>
          <cell r="AU597" t="str">
            <v/>
          </cell>
          <cell r="AV597" t="str">
            <v/>
          </cell>
          <cell r="AW597" t="str">
            <v/>
          </cell>
          <cell r="AX597" t="str">
            <v/>
          </cell>
          <cell r="AY597" t="str">
            <v/>
          </cell>
          <cell r="AZ597" t="str">
            <v/>
          </cell>
          <cell r="BA597" t="str">
            <v/>
          </cell>
          <cell r="BB597" t="str">
            <v/>
          </cell>
          <cell r="BC597" t="str">
            <v/>
          </cell>
          <cell r="BD597" t="str">
            <v/>
          </cell>
          <cell r="BE597" t="str">
            <v/>
          </cell>
          <cell r="BF597" t="str">
            <v/>
          </cell>
          <cell r="BG597" t="str">
            <v/>
          </cell>
          <cell r="BH597" t="str">
            <v/>
          </cell>
          <cell r="BI597" t="str">
            <v/>
          </cell>
          <cell r="BJ597" t="str">
            <v/>
          </cell>
        </row>
        <row r="598">
          <cell r="A598" t="str">
            <v>TAC</v>
          </cell>
          <cell r="B598" t="str">
            <v>Q09</v>
          </cell>
          <cell r="C598" t="str">
            <v/>
          </cell>
          <cell r="D598" t="str">
            <v/>
          </cell>
          <cell r="E598" t="str">
            <v/>
          </cell>
          <cell r="F598">
            <v>1</v>
          </cell>
          <cell r="G598">
            <v>1</v>
          </cell>
          <cell r="H598">
            <v>0</v>
          </cell>
          <cell r="J598">
            <v>0</v>
          </cell>
          <cell r="K598">
            <v>99</v>
          </cell>
          <cell r="L598">
            <v>542</v>
          </cell>
          <cell r="M598" t="str">
            <v/>
          </cell>
          <cell r="N598">
            <v>0</v>
          </cell>
          <cell r="Q598" t="str">
            <v/>
          </cell>
          <cell r="R598">
            <v>1</v>
          </cell>
          <cell r="S598">
            <v>50</v>
          </cell>
          <cell r="X598">
            <v>1</v>
          </cell>
          <cell r="Y598">
            <v>0.99319727891156462</v>
          </cell>
          <cell r="Z598">
            <v>0.97674418604651159</v>
          </cell>
          <cell r="AA598">
            <v>0</v>
          </cell>
          <cell r="AB598" t="str">
            <v/>
          </cell>
          <cell r="AD598">
            <v>100</v>
          </cell>
          <cell r="AE598">
            <v>1033</v>
          </cell>
          <cell r="AF598">
            <v>0.8220425407925408</v>
          </cell>
          <cell r="AG598">
            <v>0</v>
          </cell>
          <cell r="AH598" t="str">
            <v/>
          </cell>
          <cell r="AI598">
            <v>11</v>
          </cell>
          <cell r="AJ598">
            <v>45</v>
          </cell>
          <cell r="AK598">
            <v>941.74452382821698</v>
          </cell>
          <cell r="AL598" t="str">
            <v/>
          </cell>
          <cell r="AM598">
            <v>0.24643181563654915</v>
          </cell>
          <cell r="AN598">
            <v>0.41791044776119401</v>
          </cell>
          <cell r="AO598">
            <v>814</v>
          </cell>
          <cell r="AQ598">
            <v>62000</v>
          </cell>
          <cell r="AR598" t="str">
            <v/>
          </cell>
          <cell r="AS598">
            <v>32409</v>
          </cell>
          <cell r="AU598">
            <v>53580</v>
          </cell>
          <cell r="AV598" t="str">
            <v/>
          </cell>
          <cell r="AW598">
            <v>59537</v>
          </cell>
          <cell r="AX598" t="str">
            <v/>
          </cell>
          <cell r="AY598" t="str">
            <v/>
          </cell>
          <cell r="AZ598">
            <v>37310</v>
          </cell>
          <cell r="BA598" t="str">
            <v/>
          </cell>
          <cell r="BB598">
            <v>607.19880002600007</v>
          </cell>
          <cell r="BC598">
            <v>279</v>
          </cell>
          <cell r="BD598">
            <v>1018.3468000309999</v>
          </cell>
          <cell r="BE598" t="str">
            <v/>
          </cell>
          <cell r="BF598">
            <v>2248.4484000699999</v>
          </cell>
          <cell r="BG598" t="str">
            <v/>
          </cell>
          <cell r="BH598">
            <v>293</v>
          </cell>
          <cell r="BI598">
            <v>293</v>
          </cell>
          <cell r="BJ598">
            <v>36</v>
          </cell>
        </row>
        <row r="599">
          <cell r="A599" t="str">
            <v>TAD</v>
          </cell>
          <cell r="B599" t="str">
            <v>Q12</v>
          </cell>
          <cell r="C599" t="str">
            <v/>
          </cell>
          <cell r="D599" t="str">
            <v/>
          </cell>
          <cell r="E599" t="str">
            <v/>
          </cell>
          <cell r="F599" t="str">
            <v/>
          </cell>
          <cell r="G599" t="str">
            <v/>
          </cell>
          <cell r="H599" t="str">
            <v/>
          </cell>
          <cell r="J599" t="str">
            <v/>
          </cell>
          <cell r="K599" t="str">
            <v/>
          </cell>
          <cell r="L599" t="str">
            <v/>
          </cell>
          <cell r="M599" t="str">
            <v/>
          </cell>
          <cell r="N599" t="str">
            <v/>
          </cell>
          <cell r="Q599" t="str">
            <v/>
          </cell>
          <cell r="R599">
            <v>0.8</v>
          </cell>
          <cell r="S599" t="str">
            <v/>
          </cell>
          <cell r="X599" t="str">
            <v/>
          </cell>
          <cell r="Y599" t="str">
            <v/>
          </cell>
          <cell r="Z599" t="str">
            <v/>
          </cell>
          <cell r="AB599" t="str">
            <v/>
          </cell>
          <cell r="AD599" t="str">
            <v/>
          </cell>
          <cell r="AE599" t="str">
            <v/>
          </cell>
          <cell r="AF599" t="str">
            <v/>
          </cell>
          <cell r="AG599">
            <v>0</v>
          </cell>
          <cell r="AH599" t="str">
            <v/>
          </cell>
          <cell r="AI599" t="str">
            <v/>
          </cell>
          <cell r="AJ599" t="str">
            <v/>
          </cell>
          <cell r="AK599" t="str">
            <v/>
          </cell>
          <cell r="AL599" t="str">
            <v/>
          </cell>
          <cell r="AM599" t="str">
            <v/>
          </cell>
          <cell r="AN599" t="str">
            <v/>
          </cell>
          <cell r="AO599">
            <v>1992</v>
          </cell>
          <cell r="AQ599" t="str">
            <v/>
          </cell>
          <cell r="AR599" t="str">
            <v/>
          </cell>
          <cell r="AS599" t="str">
            <v/>
          </cell>
          <cell r="AU599" t="str">
            <v/>
          </cell>
          <cell r="AV599" t="str">
            <v/>
          </cell>
          <cell r="AW599" t="str">
            <v/>
          </cell>
          <cell r="AX599" t="str">
            <v/>
          </cell>
          <cell r="AY599" t="str">
            <v/>
          </cell>
          <cell r="AZ599" t="str">
            <v/>
          </cell>
          <cell r="BA599" t="str">
            <v/>
          </cell>
          <cell r="BB599" t="str">
            <v/>
          </cell>
          <cell r="BC599" t="str">
            <v/>
          </cell>
          <cell r="BD599" t="str">
            <v/>
          </cell>
          <cell r="BE599" t="str">
            <v/>
          </cell>
          <cell r="BF599" t="str">
            <v/>
          </cell>
          <cell r="BG599" t="str">
            <v/>
          </cell>
          <cell r="BH599" t="str">
            <v/>
          </cell>
          <cell r="BI599" t="str">
            <v/>
          </cell>
          <cell r="BJ599" t="str">
            <v/>
          </cell>
        </row>
        <row r="600">
          <cell r="A600" t="str">
            <v>TAE</v>
          </cell>
          <cell r="B600" t="str">
            <v>Q14</v>
          </cell>
          <cell r="C600" t="str">
            <v/>
          </cell>
          <cell r="D600" t="str">
            <v/>
          </cell>
          <cell r="E600" t="str">
            <v/>
          </cell>
          <cell r="F600" t="str">
            <v/>
          </cell>
          <cell r="G600" t="str">
            <v/>
          </cell>
          <cell r="H600" t="str">
            <v/>
          </cell>
          <cell r="J600" t="str">
            <v/>
          </cell>
          <cell r="K600" t="str">
            <v/>
          </cell>
          <cell r="L600" t="str">
            <v/>
          </cell>
          <cell r="M600" t="str">
            <v/>
          </cell>
          <cell r="N600" t="str">
            <v/>
          </cell>
          <cell r="Q600" t="str">
            <v/>
          </cell>
          <cell r="R600">
            <v>1</v>
          </cell>
          <cell r="S600" t="str">
            <v/>
          </cell>
          <cell r="X600" t="str">
            <v/>
          </cell>
          <cell r="Y600" t="str">
            <v/>
          </cell>
          <cell r="Z600" t="str">
            <v/>
          </cell>
          <cell r="AB600" t="str">
            <v/>
          </cell>
          <cell r="AD600" t="str">
            <v/>
          </cell>
          <cell r="AE600" t="str">
            <v/>
          </cell>
          <cell r="AF600" t="str">
            <v/>
          </cell>
          <cell r="AG600">
            <v>0</v>
          </cell>
          <cell r="AH600" t="str">
            <v/>
          </cell>
          <cell r="AI600" t="str">
            <v/>
          </cell>
          <cell r="AJ600" t="str">
            <v/>
          </cell>
          <cell r="AK600" t="str">
            <v/>
          </cell>
          <cell r="AL600" t="str">
            <v/>
          </cell>
          <cell r="AM600" t="str">
            <v/>
          </cell>
          <cell r="AN600" t="str">
            <v/>
          </cell>
          <cell r="AO600">
            <v>66</v>
          </cell>
          <cell r="AQ600" t="str">
            <v/>
          </cell>
          <cell r="AR600" t="str">
            <v/>
          </cell>
          <cell r="AS600" t="str">
            <v/>
          </cell>
          <cell r="AU600" t="str">
            <v/>
          </cell>
          <cell r="AV600" t="str">
            <v/>
          </cell>
          <cell r="AW600" t="str">
            <v/>
          </cell>
          <cell r="AX600" t="str">
            <v/>
          </cell>
          <cell r="AY600" t="str">
            <v/>
          </cell>
          <cell r="AZ600" t="str">
            <v/>
          </cell>
          <cell r="BA600" t="str">
            <v/>
          </cell>
          <cell r="BB600" t="str">
            <v/>
          </cell>
          <cell r="BC600" t="str">
            <v/>
          </cell>
          <cell r="BD600" t="str">
            <v/>
          </cell>
          <cell r="BE600" t="str">
            <v/>
          </cell>
          <cell r="BF600" t="str">
            <v/>
          </cell>
          <cell r="BG600" t="str">
            <v/>
          </cell>
          <cell r="BH600" t="str">
            <v/>
          </cell>
          <cell r="BI600" t="str">
            <v/>
          </cell>
          <cell r="BJ600" t="str">
            <v/>
          </cell>
        </row>
        <row r="601">
          <cell r="A601" t="str">
            <v>TAF</v>
          </cell>
          <cell r="B601" t="str">
            <v>Q05</v>
          </cell>
          <cell r="C601" t="str">
            <v/>
          </cell>
          <cell r="D601" t="str">
            <v/>
          </cell>
          <cell r="E601" t="str">
            <v/>
          </cell>
          <cell r="F601" t="str">
            <v/>
          </cell>
          <cell r="G601" t="str">
            <v/>
          </cell>
          <cell r="H601" t="str">
            <v/>
          </cell>
          <cell r="J601" t="str">
            <v/>
          </cell>
          <cell r="K601" t="str">
            <v/>
          </cell>
          <cell r="L601" t="str">
            <v/>
          </cell>
          <cell r="M601" t="str">
            <v/>
          </cell>
          <cell r="N601" t="str">
            <v/>
          </cell>
          <cell r="Q601" t="str">
            <v/>
          </cell>
          <cell r="R601" t="str">
            <v/>
          </cell>
          <cell r="S601" t="str">
            <v/>
          </cell>
          <cell r="X601" t="str">
            <v/>
          </cell>
          <cell r="Y601" t="str">
            <v/>
          </cell>
          <cell r="Z601" t="str">
            <v/>
          </cell>
          <cell r="AB601" t="str">
            <v/>
          </cell>
          <cell r="AD601" t="str">
            <v/>
          </cell>
          <cell r="AE601" t="str">
            <v/>
          </cell>
          <cell r="AF601" t="str">
            <v/>
          </cell>
          <cell r="AG601">
            <v>0</v>
          </cell>
          <cell r="AH601" t="str">
            <v/>
          </cell>
          <cell r="AI601" t="str">
            <v/>
          </cell>
          <cell r="AJ601" t="str">
            <v/>
          </cell>
          <cell r="AK601" t="str">
            <v/>
          </cell>
          <cell r="AL601" t="str">
            <v/>
          </cell>
          <cell r="AM601" t="str">
            <v/>
          </cell>
          <cell r="AN601" t="str">
            <v/>
          </cell>
          <cell r="AO601">
            <v>2449</v>
          </cell>
          <cell r="AQ601" t="str">
            <v/>
          </cell>
          <cell r="AR601" t="str">
            <v/>
          </cell>
          <cell r="AS601" t="str">
            <v/>
          </cell>
          <cell r="AU601" t="str">
            <v/>
          </cell>
          <cell r="AV601" t="str">
            <v/>
          </cell>
          <cell r="AW601" t="str">
            <v/>
          </cell>
          <cell r="AX601" t="str">
            <v/>
          </cell>
          <cell r="AY601" t="str">
            <v/>
          </cell>
          <cell r="AZ601" t="str">
            <v/>
          </cell>
          <cell r="BA601" t="str">
            <v/>
          </cell>
          <cell r="BB601" t="str">
            <v/>
          </cell>
          <cell r="BC601" t="str">
            <v/>
          </cell>
          <cell r="BD601" t="str">
            <v/>
          </cell>
          <cell r="BE601" t="str">
            <v/>
          </cell>
          <cell r="BF601" t="str">
            <v/>
          </cell>
          <cell r="BG601" t="str">
            <v/>
          </cell>
          <cell r="BH601" t="str">
            <v/>
          </cell>
          <cell r="BI601" t="str">
            <v/>
          </cell>
          <cell r="BJ601" t="str">
            <v/>
          </cell>
        </row>
        <row r="602">
          <cell r="A602" t="str">
            <v>TAG</v>
          </cell>
          <cell r="B602" t="str">
            <v>Q03</v>
          </cell>
          <cell r="C602" t="str">
            <v/>
          </cell>
          <cell r="D602" t="str">
            <v/>
          </cell>
          <cell r="E602" t="str">
            <v/>
          </cell>
          <cell r="F602">
            <v>1</v>
          </cell>
          <cell r="G602">
            <v>1</v>
          </cell>
          <cell r="H602">
            <v>0</v>
          </cell>
          <cell r="J602">
            <v>0</v>
          </cell>
          <cell r="K602">
            <v>72.012</v>
          </cell>
          <cell r="L602">
            <v>155.754790649</v>
          </cell>
          <cell r="M602" t="str">
            <v/>
          </cell>
          <cell r="N602">
            <v>0</v>
          </cell>
          <cell r="Q602" t="str">
            <v/>
          </cell>
          <cell r="R602" t="str">
            <v/>
          </cell>
          <cell r="S602">
            <v>69</v>
          </cell>
          <cell r="X602">
            <v>1</v>
          </cell>
          <cell r="Y602">
            <v>1</v>
          </cell>
          <cell r="Z602">
            <v>1</v>
          </cell>
          <cell r="AA602">
            <v>0</v>
          </cell>
          <cell r="AB602" t="str">
            <v/>
          </cell>
          <cell r="AD602">
            <v>7</v>
          </cell>
          <cell r="AE602">
            <v>271</v>
          </cell>
          <cell r="AF602">
            <v>0.7993814432989691</v>
          </cell>
          <cell r="AG602">
            <v>0</v>
          </cell>
          <cell r="AH602" t="str">
            <v/>
          </cell>
          <cell r="AI602">
            <v>3</v>
          </cell>
          <cell r="AJ602">
            <v>35</v>
          </cell>
          <cell r="AK602">
            <v>781.99779668057283</v>
          </cell>
          <cell r="AL602" t="str">
            <v/>
          </cell>
          <cell r="AM602">
            <v>0.27932404666865795</v>
          </cell>
          <cell r="AN602">
            <v>0.5</v>
          </cell>
          <cell r="AO602">
            <v>-5156</v>
          </cell>
          <cell r="AQ602">
            <v>16925</v>
          </cell>
          <cell r="AR602" t="str">
            <v/>
          </cell>
          <cell r="AS602">
            <v>15158</v>
          </cell>
          <cell r="AU602">
            <v>18471</v>
          </cell>
          <cell r="AV602" t="str">
            <v/>
          </cell>
          <cell r="AW602">
            <v>10733</v>
          </cell>
          <cell r="AX602" t="str">
            <v/>
          </cell>
          <cell r="AY602" t="str">
            <v/>
          </cell>
          <cell r="AZ602">
            <v>11111</v>
          </cell>
          <cell r="BA602" t="str">
            <v/>
          </cell>
          <cell r="BB602">
            <v>262.33196800399998</v>
          </cell>
          <cell r="BC602" t="str">
            <v/>
          </cell>
          <cell r="BD602">
            <v>348.24694047399998</v>
          </cell>
          <cell r="BE602" t="str">
            <v/>
          </cell>
          <cell r="BF602">
            <v>599.76851403499995</v>
          </cell>
          <cell r="BG602" t="str">
            <v/>
          </cell>
          <cell r="BH602">
            <v>155</v>
          </cell>
          <cell r="BI602">
            <v>155</v>
          </cell>
          <cell r="BJ602">
            <v>0</v>
          </cell>
        </row>
        <row r="603">
          <cell r="A603" t="str">
            <v>TAH</v>
          </cell>
          <cell r="B603" t="str">
            <v>Q23</v>
          </cell>
          <cell r="C603" t="str">
            <v/>
          </cell>
          <cell r="D603" t="str">
            <v/>
          </cell>
          <cell r="E603" t="str">
            <v/>
          </cell>
          <cell r="F603" t="str">
            <v/>
          </cell>
          <cell r="G603" t="str">
            <v/>
          </cell>
          <cell r="H603" t="str">
            <v/>
          </cell>
          <cell r="J603" t="str">
            <v/>
          </cell>
          <cell r="K603" t="str">
            <v/>
          </cell>
          <cell r="L603" t="str">
            <v/>
          </cell>
          <cell r="M603">
            <v>0</v>
          </cell>
          <cell r="N603" t="str">
            <v/>
          </cell>
          <cell r="Q603" t="str">
            <v/>
          </cell>
          <cell r="R603" t="str">
            <v/>
          </cell>
          <cell r="S603" t="str">
            <v/>
          </cell>
          <cell r="X603" t="str">
            <v/>
          </cell>
          <cell r="Y603" t="str">
            <v/>
          </cell>
          <cell r="Z603" t="str">
            <v/>
          </cell>
          <cell r="AB603" t="str">
            <v/>
          </cell>
          <cell r="AD603" t="str">
            <v/>
          </cell>
          <cell r="AE603" t="str">
            <v/>
          </cell>
          <cell r="AF603" t="str">
            <v/>
          </cell>
          <cell r="AG603" t="str">
            <v/>
          </cell>
          <cell r="AH603" t="str">
            <v/>
          </cell>
          <cell r="AI603" t="str">
            <v/>
          </cell>
          <cell r="AJ603" t="str">
            <v/>
          </cell>
          <cell r="AK603" t="str">
            <v/>
          </cell>
          <cell r="AL603" t="str">
            <v/>
          </cell>
          <cell r="AM603" t="str">
            <v/>
          </cell>
          <cell r="AN603" t="str">
            <v/>
          </cell>
          <cell r="AO603">
            <v>570</v>
          </cell>
          <cell r="AQ603" t="str">
            <v/>
          </cell>
          <cell r="AR603" t="str">
            <v/>
          </cell>
          <cell r="AS603" t="str">
            <v/>
          </cell>
          <cell r="AU603" t="str">
            <v/>
          </cell>
          <cell r="AV603" t="str">
            <v/>
          </cell>
          <cell r="AW603" t="str">
            <v/>
          </cell>
          <cell r="AX603" t="str">
            <v/>
          </cell>
          <cell r="AY603" t="str">
            <v/>
          </cell>
          <cell r="AZ603" t="str">
            <v/>
          </cell>
          <cell r="BA603" t="str">
            <v/>
          </cell>
          <cell r="BB603" t="str">
            <v/>
          </cell>
          <cell r="BC603" t="str">
            <v/>
          </cell>
          <cell r="BD603" t="str">
            <v/>
          </cell>
          <cell r="BE603" t="str">
            <v/>
          </cell>
          <cell r="BF603" t="str">
            <v/>
          </cell>
          <cell r="BG603" t="str">
            <v/>
          </cell>
          <cell r="BH603" t="str">
            <v/>
          </cell>
          <cell r="BI603" t="str">
            <v/>
          </cell>
          <cell r="BJ603" t="str">
            <v/>
          </cell>
        </row>
        <row r="604">
          <cell r="A604" t="str">
            <v>TAJ</v>
          </cell>
          <cell r="B604" t="str">
            <v>Q27</v>
          </cell>
          <cell r="C604" t="str">
            <v/>
          </cell>
          <cell r="D604" t="str">
            <v/>
          </cell>
          <cell r="E604" t="str">
            <v/>
          </cell>
          <cell r="F604" t="str">
            <v/>
          </cell>
          <cell r="G604" t="str">
            <v/>
          </cell>
          <cell r="H604" t="str">
            <v/>
          </cell>
          <cell r="J604" t="str">
            <v/>
          </cell>
          <cell r="K604" t="str">
            <v/>
          </cell>
          <cell r="L604" t="str">
            <v/>
          </cell>
          <cell r="M604" t="str">
            <v/>
          </cell>
          <cell r="N604" t="str">
            <v/>
          </cell>
          <cell r="Q604" t="str">
            <v/>
          </cell>
          <cell r="R604">
            <v>1</v>
          </cell>
          <cell r="S604" t="str">
            <v/>
          </cell>
          <cell r="X604" t="str">
            <v/>
          </cell>
          <cell r="Y604" t="str">
            <v/>
          </cell>
          <cell r="Z604" t="str">
            <v/>
          </cell>
          <cell r="AB604" t="str">
            <v/>
          </cell>
          <cell r="AD604" t="str">
            <v/>
          </cell>
          <cell r="AE604" t="str">
            <v/>
          </cell>
          <cell r="AF604" t="str">
            <v/>
          </cell>
          <cell r="AG604" t="str">
            <v/>
          </cell>
          <cell r="AH604" t="str">
            <v/>
          </cell>
          <cell r="AI604" t="str">
            <v/>
          </cell>
          <cell r="AJ604" t="str">
            <v/>
          </cell>
          <cell r="AK604" t="str">
            <v/>
          </cell>
          <cell r="AL604" t="str">
            <v/>
          </cell>
          <cell r="AM604" t="str">
            <v/>
          </cell>
          <cell r="AN604" t="str">
            <v/>
          </cell>
          <cell r="AO604">
            <v>30</v>
          </cell>
          <cell r="AQ604" t="str">
            <v/>
          </cell>
          <cell r="AR604" t="str">
            <v/>
          </cell>
          <cell r="AS604" t="str">
            <v/>
          </cell>
          <cell r="AU604" t="str">
            <v/>
          </cell>
          <cell r="AV604" t="str">
            <v/>
          </cell>
          <cell r="AW604" t="str">
            <v/>
          </cell>
          <cell r="AX604" t="str">
            <v/>
          </cell>
          <cell r="AY604" t="str">
            <v/>
          </cell>
          <cell r="AZ604" t="str">
            <v/>
          </cell>
          <cell r="BA604" t="str">
            <v/>
          </cell>
          <cell r="BB604" t="str">
            <v/>
          </cell>
          <cell r="BC604" t="str">
            <v/>
          </cell>
          <cell r="BD604" t="str">
            <v/>
          </cell>
          <cell r="BE604" t="str">
            <v/>
          </cell>
          <cell r="BF604" t="str">
            <v/>
          </cell>
          <cell r="BG604" t="str">
            <v/>
          </cell>
          <cell r="BH604" t="str">
            <v/>
          </cell>
          <cell r="BI604" t="str">
            <v/>
          </cell>
          <cell r="BJ604" t="str">
            <v/>
          </cell>
        </row>
        <row r="605">
          <cell r="A605" t="str">
            <v>TAK</v>
          </cell>
          <cell r="B605" t="str">
            <v>Q07</v>
          </cell>
          <cell r="C605" t="str">
            <v/>
          </cell>
          <cell r="D605" t="str">
            <v/>
          </cell>
          <cell r="E605" t="str">
            <v/>
          </cell>
          <cell r="F605">
            <v>1</v>
          </cell>
          <cell r="G605">
            <v>1</v>
          </cell>
          <cell r="H605">
            <v>0</v>
          </cell>
          <cell r="J605">
            <v>0</v>
          </cell>
          <cell r="K605">
            <v>23.802600388999998</v>
          </cell>
          <cell r="L605">
            <v>409.44610196800005</v>
          </cell>
          <cell r="M605" t="str">
            <v/>
          </cell>
          <cell r="N605">
            <v>0</v>
          </cell>
          <cell r="Q605" t="str">
            <v/>
          </cell>
          <cell r="R605" t="str">
            <v/>
          </cell>
          <cell r="S605">
            <v>494</v>
          </cell>
          <cell r="X605">
            <v>1</v>
          </cell>
          <cell r="Y605">
            <v>0.98684210526315785</v>
          </cell>
          <cell r="Z605">
            <v>1</v>
          </cell>
          <cell r="AA605">
            <v>0</v>
          </cell>
          <cell r="AB605" t="str">
            <v/>
          </cell>
          <cell r="AD605">
            <v>0</v>
          </cell>
          <cell r="AE605">
            <v>135</v>
          </cell>
          <cell r="AF605">
            <v>0.86628056628056627</v>
          </cell>
          <cell r="AG605" t="str">
            <v/>
          </cell>
          <cell r="AH605" t="str">
            <v/>
          </cell>
          <cell r="AI605">
            <v>4</v>
          </cell>
          <cell r="AJ605">
            <v>247</v>
          </cell>
          <cell r="AK605">
            <v>798.88511653514411</v>
          </cell>
          <cell r="AL605">
            <v>0.170767004341534</v>
          </cell>
          <cell r="AM605">
            <v>0.36213412599714884</v>
          </cell>
          <cell r="AN605">
            <v>0.47619047619047616</v>
          </cell>
          <cell r="AO605">
            <v>-7730</v>
          </cell>
          <cell r="AQ605">
            <v>33587</v>
          </cell>
          <cell r="AR605" t="str">
            <v/>
          </cell>
          <cell r="AS605">
            <v>11960</v>
          </cell>
          <cell r="AU605">
            <v>29101</v>
          </cell>
          <cell r="AV605" t="str">
            <v/>
          </cell>
          <cell r="AW605">
            <v>25061</v>
          </cell>
          <cell r="AX605" t="str">
            <v/>
          </cell>
          <cell r="AY605" t="str">
            <v/>
          </cell>
          <cell r="AZ605">
            <v>15574</v>
          </cell>
          <cell r="BA605" t="str">
            <v/>
          </cell>
          <cell r="BB605">
            <v>170.24019194100001</v>
          </cell>
          <cell r="BC605">
            <v>7</v>
          </cell>
          <cell r="BD605">
            <v>465.88238332000003</v>
          </cell>
          <cell r="BE605">
            <v>0.81000003200000004</v>
          </cell>
          <cell r="BF605">
            <v>706.63226668799996</v>
          </cell>
          <cell r="BG605">
            <v>0.27000001099999998</v>
          </cell>
          <cell r="BH605">
            <v>0</v>
          </cell>
          <cell r="BI605">
            <v>0</v>
          </cell>
          <cell r="BJ605">
            <v>0</v>
          </cell>
        </row>
        <row r="606">
          <cell r="A606" t="str">
            <v>TAL</v>
          </cell>
          <cell r="B606" t="str">
            <v>Q21</v>
          </cell>
          <cell r="C606" t="str">
            <v/>
          </cell>
          <cell r="D606" t="str">
            <v/>
          </cell>
          <cell r="E606">
            <v>1</v>
          </cell>
          <cell r="F606">
            <v>1</v>
          </cell>
          <cell r="G606">
            <v>1</v>
          </cell>
          <cell r="H606">
            <v>0</v>
          </cell>
          <cell r="J606">
            <v>1</v>
          </cell>
          <cell r="K606">
            <v>6.755199955000001</v>
          </cell>
          <cell r="L606">
            <v>307.40169689800007</v>
          </cell>
          <cell r="M606" t="str">
            <v/>
          </cell>
          <cell r="N606">
            <v>0</v>
          </cell>
          <cell r="Q606" t="str">
            <v/>
          </cell>
          <cell r="R606" t="str">
            <v/>
          </cell>
          <cell r="S606">
            <v>308</v>
          </cell>
          <cell r="X606">
            <v>1</v>
          </cell>
          <cell r="Y606">
            <v>1</v>
          </cell>
          <cell r="Z606">
            <v>0.93333333333333335</v>
          </cell>
          <cell r="AA606">
            <v>0</v>
          </cell>
          <cell r="AB606" t="str">
            <v/>
          </cell>
          <cell r="AD606">
            <v>20</v>
          </cell>
          <cell r="AE606">
            <v>380</v>
          </cell>
          <cell r="AF606">
            <v>0.90917298663777535</v>
          </cell>
          <cell r="AG606" t="str">
            <v/>
          </cell>
          <cell r="AH606" t="str">
            <v/>
          </cell>
          <cell r="AI606">
            <v>5</v>
          </cell>
          <cell r="AJ606">
            <v>150</v>
          </cell>
          <cell r="AK606">
            <v>761.98316867910728</v>
          </cell>
          <cell r="AL606" t="str">
            <v/>
          </cell>
          <cell r="AM606">
            <v>0.2568485154155809</v>
          </cell>
          <cell r="AN606">
            <v>0.44</v>
          </cell>
          <cell r="AO606">
            <v>260</v>
          </cell>
          <cell r="AQ606">
            <v>26055</v>
          </cell>
          <cell r="AR606" t="str">
            <v/>
          </cell>
          <cell r="AS606">
            <v>13824</v>
          </cell>
          <cell r="AU606">
            <v>24617</v>
          </cell>
          <cell r="AV606" t="str">
            <v/>
          </cell>
          <cell r="AW606">
            <v>15139</v>
          </cell>
          <cell r="AX606" t="str">
            <v/>
          </cell>
          <cell r="AY606" t="str">
            <v/>
          </cell>
          <cell r="AZ606">
            <v>14800</v>
          </cell>
          <cell r="BA606" t="str">
            <v/>
          </cell>
          <cell r="BB606">
            <v>205.77319689399999</v>
          </cell>
          <cell r="BC606">
            <v>1.0939999819999999</v>
          </cell>
          <cell r="BD606">
            <v>713.52538879200006</v>
          </cell>
          <cell r="BE606">
            <v>31.725999470000001</v>
          </cell>
          <cell r="BF606">
            <v>926.88668528300002</v>
          </cell>
          <cell r="BG606" t="str">
            <v/>
          </cell>
          <cell r="BH606">
            <v>60</v>
          </cell>
          <cell r="BI606">
            <v>71</v>
          </cell>
          <cell r="BJ606">
            <v>3</v>
          </cell>
        </row>
        <row r="615">
          <cell r="A615" t="str">
            <v>EN</v>
          </cell>
          <cell r="C615">
            <v>0.75</v>
          </cell>
          <cell r="D615">
            <v>0.95</v>
          </cell>
          <cell r="E615">
            <v>0.98</v>
          </cell>
          <cell r="F615">
            <v>1</v>
          </cell>
          <cell r="G615">
            <v>1</v>
          </cell>
          <cell r="H615">
            <v>0</v>
          </cell>
          <cell r="J615">
            <v>7</v>
          </cell>
          <cell r="L615">
            <v>106913</v>
          </cell>
          <cell r="N615">
            <v>0</v>
          </cell>
          <cell r="Q615">
            <v>1</v>
          </cell>
          <cell r="R615">
            <v>1</v>
          </cell>
          <cell r="V615">
            <v>157726</v>
          </cell>
          <cell r="W615">
            <v>0.67599364834953324</v>
          </cell>
          <cell r="X615">
            <v>1</v>
          </cell>
          <cell r="Y615">
            <v>0.98</v>
          </cell>
          <cell r="Z615">
            <v>0.95</v>
          </cell>
          <cell r="AA615">
            <v>0</v>
          </cell>
          <cell r="AB615">
            <v>1</v>
          </cell>
          <cell r="AC615">
            <v>0.74326450964423885</v>
          </cell>
          <cell r="AD615">
            <v>18528.000337268128</v>
          </cell>
          <cell r="AE615">
            <v>104750.6</v>
          </cell>
          <cell r="AH615">
            <v>474.42</v>
          </cell>
          <cell r="AI615">
            <v>1271.3900000000001</v>
          </cell>
          <cell r="AJ615">
            <v>70347</v>
          </cell>
          <cell r="AK615">
            <v>867.46599672684215</v>
          </cell>
          <cell r="AM615">
            <v>0.30929140656449222</v>
          </cell>
          <cell r="AN615">
            <v>0.56838606228979593</v>
          </cell>
          <cell r="AO615">
            <v>-200000</v>
          </cell>
          <cell r="AQ615">
            <v>9748258</v>
          </cell>
          <cell r="AS615">
            <v>4845041</v>
          </cell>
          <cell r="AW615">
            <v>5742731</v>
          </cell>
          <cell r="AZ615">
            <v>4609631</v>
          </cell>
          <cell r="BH615">
            <v>118177</v>
          </cell>
          <cell r="BI615">
            <v>95558</v>
          </cell>
          <cell r="BJ615">
            <v>7325</v>
          </cell>
        </row>
        <row r="616">
          <cell r="A616" t="str">
            <v>Q30</v>
          </cell>
          <cell r="C616">
            <v>0.75</v>
          </cell>
          <cell r="D616">
            <v>0.95</v>
          </cell>
          <cell r="E616">
            <v>0.98</v>
          </cell>
          <cell r="F616">
            <v>1</v>
          </cell>
          <cell r="G616">
            <v>1</v>
          </cell>
          <cell r="H616">
            <v>0</v>
          </cell>
          <cell r="J616">
            <v>0</v>
          </cell>
          <cell r="L616">
            <v>706</v>
          </cell>
          <cell r="N616">
            <v>0</v>
          </cell>
          <cell r="Q616">
            <v>1</v>
          </cell>
          <cell r="R616">
            <v>1</v>
          </cell>
          <cell r="V616">
            <v>9665</v>
          </cell>
          <cell r="W616">
            <v>0.67160060210737582</v>
          </cell>
          <cell r="X616">
            <v>1</v>
          </cell>
          <cell r="Y616">
            <v>0.98</v>
          </cell>
          <cell r="Z616">
            <v>0.95</v>
          </cell>
          <cell r="AA616">
            <v>0</v>
          </cell>
          <cell r="AB616">
            <v>1</v>
          </cell>
          <cell r="AC616">
            <v>0.74250681198910085</v>
          </cell>
          <cell r="AD616">
            <v>1100</v>
          </cell>
          <cell r="AE616">
            <v>6999</v>
          </cell>
          <cell r="AI616">
            <v>95</v>
          </cell>
          <cell r="AJ616">
            <v>5531</v>
          </cell>
          <cell r="AK616">
            <v>761.91133200000002</v>
          </cell>
          <cell r="AM616">
            <v>0.33308575454423067</v>
          </cell>
          <cell r="AN616">
            <v>0.47259345341855508</v>
          </cell>
          <cell r="AQ616">
            <v>514140</v>
          </cell>
          <cell r="AS616">
            <v>239057</v>
          </cell>
          <cell r="AW616">
            <v>361215</v>
          </cell>
          <cell r="AZ616">
            <v>296653</v>
          </cell>
          <cell r="BH616">
            <v>5148</v>
          </cell>
          <cell r="BI616">
            <v>4123</v>
          </cell>
          <cell r="BJ616">
            <v>470</v>
          </cell>
        </row>
        <row r="617">
          <cell r="A617" t="str">
            <v>Q31</v>
          </cell>
          <cell r="C617">
            <v>0.75</v>
          </cell>
          <cell r="D617">
            <v>0.95</v>
          </cell>
          <cell r="E617">
            <v>0.98</v>
          </cell>
          <cell r="F617">
            <v>1</v>
          </cell>
          <cell r="G617">
            <v>1</v>
          </cell>
          <cell r="H617">
            <v>0</v>
          </cell>
          <cell r="J617">
            <v>0</v>
          </cell>
          <cell r="L617">
            <v>13300</v>
          </cell>
          <cell r="N617">
            <v>0</v>
          </cell>
          <cell r="Q617">
            <v>1</v>
          </cell>
          <cell r="R617">
            <v>1</v>
          </cell>
          <cell r="V617">
            <v>34021</v>
          </cell>
          <cell r="W617">
            <v>0.73723470384512924</v>
          </cell>
          <cell r="X617">
            <v>1</v>
          </cell>
          <cell r="Y617">
            <v>0.98</v>
          </cell>
          <cell r="Z617">
            <v>0.95</v>
          </cell>
          <cell r="AA617">
            <v>0</v>
          </cell>
          <cell r="AB617">
            <v>1</v>
          </cell>
          <cell r="AC617">
            <v>0.80544491525423723</v>
          </cell>
          <cell r="AD617">
            <v>2757</v>
          </cell>
          <cell r="AE617">
            <v>16159</v>
          </cell>
          <cell r="AI617">
            <v>224</v>
          </cell>
          <cell r="AJ617">
            <v>15857</v>
          </cell>
          <cell r="AK617">
            <v>886.41009840000004</v>
          </cell>
          <cell r="AM617">
            <v>0.32666622145672569</v>
          </cell>
          <cell r="AN617">
            <v>0.48457536454898514</v>
          </cell>
          <cell r="AQ617">
            <v>1448762</v>
          </cell>
          <cell r="AS617">
            <v>852520</v>
          </cell>
          <cell r="AW617">
            <v>786943</v>
          </cell>
          <cell r="AZ617">
            <v>712908</v>
          </cell>
          <cell r="BH617">
            <v>26131</v>
          </cell>
          <cell r="BI617">
            <v>15759</v>
          </cell>
          <cell r="BJ617">
            <v>1525</v>
          </cell>
        </row>
        <row r="618">
          <cell r="A618" t="str">
            <v>Q32</v>
          </cell>
          <cell r="C618">
            <v>0.75</v>
          </cell>
          <cell r="D618">
            <v>0.95</v>
          </cell>
          <cell r="E618">
            <v>0.98</v>
          </cell>
          <cell r="F618">
            <v>1</v>
          </cell>
          <cell r="G618">
            <v>1</v>
          </cell>
          <cell r="H618">
            <v>0</v>
          </cell>
          <cell r="J618">
            <v>1</v>
          </cell>
          <cell r="L618">
            <v>628</v>
          </cell>
          <cell r="N618">
            <v>0</v>
          </cell>
          <cell r="Q618">
            <v>1</v>
          </cell>
          <cell r="R618">
            <v>1</v>
          </cell>
          <cell r="V618">
            <v>19473</v>
          </cell>
          <cell r="W618">
            <v>0.65246456185567014</v>
          </cell>
          <cell r="X618">
            <v>1</v>
          </cell>
          <cell r="Y618">
            <v>0.98</v>
          </cell>
          <cell r="Z618">
            <v>0.95</v>
          </cell>
          <cell r="AA618">
            <v>0</v>
          </cell>
          <cell r="AB618">
            <v>1</v>
          </cell>
          <cell r="AC618">
            <v>0.71527149321266958</v>
          </cell>
          <cell r="AD618">
            <v>1857</v>
          </cell>
          <cell r="AE618">
            <v>11713</v>
          </cell>
          <cell r="AI618">
            <v>140.99</v>
          </cell>
          <cell r="AJ618">
            <v>7360</v>
          </cell>
          <cell r="AK618">
            <v>950.44023830000003</v>
          </cell>
          <cell r="AM618">
            <v>0.30571769292817447</v>
          </cell>
          <cell r="AN618">
            <v>0.47450753404673862</v>
          </cell>
          <cell r="AQ618">
            <v>988322</v>
          </cell>
          <cell r="AS618">
            <v>475485</v>
          </cell>
          <cell r="AW618">
            <v>651616</v>
          </cell>
          <cell r="AZ618">
            <v>516712</v>
          </cell>
          <cell r="BH618">
            <v>14284</v>
          </cell>
          <cell r="BI618">
            <v>12744</v>
          </cell>
          <cell r="BJ618">
            <v>1324</v>
          </cell>
        </row>
        <row r="619">
          <cell r="A619" t="str">
            <v>Q33</v>
          </cell>
          <cell r="E619">
            <v>0.98</v>
          </cell>
          <cell r="F619">
            <v>1</v>
          </cell>
          <cell r="G619">
            <v>1</v>
          </cell>
          <cell r="H619">
            <v>0</v>
          </cell>
          <cell r="J619">
            <v>0</v>
          </cell>
          <cell r="L619">
            <v>5246</v>
          </cell>
          <cell r="N619">
            <v>0</v>
          </cell>
          <cell r="Q619">
            <v>1</v>
          </cell>
          <cell r="R619">
            <v>1</v>
          </cell>
          <cell r="V619">
            <v>11147</v>
          </cell>
          <cell r="W619">
            <v>0.66773638968481375</v>
          </cell>
          <cell r="X619">
            <v>1</v>
          </cell>
          <cell r="Y619">
            <v>0.98</v>
          </cell>
          <cell r="Z619">
            <v>0.95</v>
          </cell>
          <cell r="AA619">
            <v>0</v>
          </cell>
          <cell r="AB619">
            <v>1</v>
          </cell>
          <cell r="AC619">
            <v>0.65269461077844315</v>
          </cell>
          <cell r="AD619">
            <v>1631</v>
          </cell>
          <cell r="AE619">
            <v>8183</v>
          </cell>
          <cell r="AI619">
            <v>87.5</v>
          </cell>
          <cell r="AJ619">
            <v>4190</v>
          </cell>
          <cell r="AK619">
            <v>849.94765189999998</v>
          </cell>
          <cell r="AM619">
            <v>0.30269015966465107</v>
          </cell>
          <cell r="AN619">
            <v>0.55750384319754032</v>
          </cell>
          <cell r="AQ619">
            <v>784485</v>
          </cell>
          <cell r="AS619">
            <v>389888</v>
          </cell>
          <cell r="AW619">
            <v>525361</v>
          </cell>
          <cell r="AZ619">
            <v>383785</v>
          </cell>
          <cell r="BH619">
            <v>13421</v>
          </cell>
          <cell r="BI619">
            <v>12339</v>
          </cell>
          <cell r="BJ619">
            <v>1082</v>
          </cell>
        </row>
        <row r="620">
          <cell r="A620" t="str">
            <v>Q34</v>
          </cell>
          <cell r="E620">
            <v>0.98</v>
          </cell>
          <cell r="F620">
            <v>1</v>
          </cell>
          <cell r="G620">
            <v>1</v>
          </cell>
          <cell r="H620">
            <v>0</v>
          </cell>
          <cell r="J620">
            <v>0</v>
          </cell>
          <cell r="L620">
            <v>1912</v>
          </cell>
          <cell r="N620">
            <v>0</v>
          </cell>
          <cell r="Q620">
            <v>1</v>
          </cell>
          <cell r="R620">
            <v>1</v>
          </cell>
          <cell r="V620">
            <v>16239</v>
          </cell>
          <cell r="W620">
            <v>0.61963795940756994</v>
          </cell>
          <cell r="X620">
            <v>1</v>
          </cell>
          <cell r="Y620">
            <v>0.98</v>
          </cell>
          <cell r="Z620">
            <v>0.95</v>
          </cell>
          <cell r="AA620">
            <v>0</v>
          </cell>
          <cell r="AB620">
            <v>1</v>
          </cell>
          <cell r="AC620">
            <v>0.78751857355126298</v>
          </cell>
          <cell r="AD620">
            <v>2009</v>
          </cell>
          <cell r="AE620">
            <v>11116</v>
          </cell>
          <cell r="AI620">
            <v>109</v>
          </cell>
          <cell r="AJ620">
            <v>5300</v>
          </cell>
          <cell r="AK620">
            <v>855.46406750000006</v>
          </cell>
          <cell r="AM620">
            <v>0.36363908688528007</v>
          </cell>
          <cell r="AN620">
            <v>0.54405607577555481</v>
          </cell>
          <cell r="AQ620">
            <v>1103078</v>
          </cell>
          <cell r="AS620">
            <v>509973</v>
          </cell>
          <cell r="AW620">
            <v>600826</v>
          </cell>
          <cell r="AZ620">
            <v>483372</v>
          </cell>
          <cell r="BH620">
            <v>3598</v>
          </cell>
          <cell r="BI620">
            <v>2881</v>
          </cell>
          <cell r="BJ620">
            <v>669</v>
          </cell>
        </row>
        <row r="621">
          <cell r="A621" t="str">
            <v>Q35</v>
          </cell>
          <cell r="E621">
            <v>0.98</v>
          </cell>
          <cell r="F621">
            <v>1</v>
          </cell>
          <cell r="G621">
            <v>1</v>
          </cell>
          <cell r="H621">
            <v>0</v>
          </cell>
          <cell r="J621">
            <v>0</v>
          </cell>
          <cell r="L621">
            <v>7272</v>
          </cell>
          <cell r="N621">
            <v>0</v>
          </cell>
          <cell r="Q621">
            <v>1</v>
          </cell>
          <cell r="R621">
            <v>1</v>
          </cell>
          <cell r="V621">
            <v>10730</v>
          </cell>
          <cell r="W621">
            <v>0.72299903567984569</v>
          </cell>
          <cell r="X621">
            <v>1</v>
          </cell>
          <cell r="Y621">
            <v>0.98</v>
          </cell>
          <cell r="Z621">
            <v>0.95</v>
          </cell>
          <cell r="AA621">
            <v>0</v>
          </cell>
          <cell r="AB621">
            <v>1</v>
          </cell>
          <cell r="AC621">
            <v>0.59439948056714997</v>
          </cell>
          <cell r="AD621">
            <v>1612.0003372681281</v>
          </cell>
          <cell r="AE621">
            <v>8828</v>
          </cell>
          <cell r="AI621">
            <v>95</v>
          </cell>
          <cell r="AJ621">
            <v>4174</v>
          </cell>
          <cell r="AK621">
            <v>751.06251099999997</v>
          </cell>
          <cell r="AM621">
            <v>0.22540311634075724</v>
          </cell>
          <cell r="AN621">
            <v>0.57697441601779753</v>
          </cell>
          <cell r="AQ621">
            <v>1034128</v>
          </cell>
          <cell r="AS621">
            <v>507721</v>
          </cell>
          <cell r="AW621">
            <v>617983</v>
          </cell>
          <cell r="AZ621">
            <v>447177</v>
          </cell>
          <cell r="BH621">
            <v>7075</v>
          </cell>
          <cell r="BI621">
            <v>5540</v>
          </cell>
          <cell r="BJ621">
            <v>350</v>
          </cell>
        </row>
        <row r="622">
          <cell r="A622" t="str">
            <v>Q36</v>
          </cell>
          <cell r="E622">
            <v>0.98</v>
          </cell>
          <cell r="F622">
            <v>1</v>
          </cell>
          <cell r="G622">
            <v>1</v>
          </cell>
          <cell r="H622">
            <v>0</v>
          </cell>
          <cell r="J622">
            <v>0</v>
          </cell>
          <cell r="L622">
            <v>6207</v>
          </cell>
          <cell r="N622">
            <v>0</v>
          </cell>
          <cell r="Q622">
            <v>1</v>
          </cell>
          <cell r="R622">
            <v>1</v>
          </cell>
          <cell r="V622">
            <v>26611</v>
          </cell>
          <cell r="W622">
            <v>0.62354759315437014</v>
          </cell>
          <cell r="X622">
            <v>1</v>
          </cell>
          <cell r="Y622">
            <v>0.98</v>
          </cell>
          <cell r="Z622">
            <v>0.95</v>
          </cell>
          <cell r="AA622">
            <v>0</v>
          </cell>
          <cell r="AB622">
            <v>1</v>
          </cell>
          <cell r="AC622">
            <v>0.89345834792755852</v>
          </cell>
          <cell r="AD622">
            <v>3337</v>
          </cell>
          <cell r="AE622">
            <v>18938.599999999999</v>
          </cell>
          <cell r="AI622">
            <v>185.6</v>
          </cell>
          <cell r="AJ622">
            <v>8746</v>
          </cell>
          <cell r="AK622">
            <v>986.62230090000003</v>
          </cell>
          <cell r="AM622">
            <v>0.34345893024533258</v>
          </cell>
          <cell r="AN622">
            <v>0.71300676818277675</v>
          </cell>
          <cell r="AQ622">
            <v>1491526</v>
          </cell>
          <cell r="AS622">
            <v>740143</v>
          </cell>
          <cell r="AW622">
            <v>725001</v>
          </cell>
          <cell r="AZ622">
            <v>593427</v>
          </cell>
          <cell r="BH622">
            <v>4770</v>
          </cell>
          <cell r="BI622">
            <v>3149</v>
          </cell>
          <cell r="BJ622">
            <v>68</v>
          </cell>
        </row>
        <row r="623">
          <cell r="A623" t="str">
            <v>Q37</v>
          </cell>
          <cell r="C623">
            <v>0.75</v>
          </cell>
          <cell r="D623">
            <v>0.95</v>
          </cell>
          <cell r="E623">
            <v>0.98</v>
          </cell>
          <cell r="F623">
            <v>1</v>
          </cell>
          <cell r="G623">
            <v>1</v>
          </cell>
          <cell r="H623">
            <v>0</v>
          </cell>
          <cell r="J623">
            <v>0</v>
          </cell>
          <cell r="L623">
            <v>4178</v>
          </cell>
          <cell r="N623">
            <v>0</v>
          </cell>
          <cell r="Q623">
            <v>1</v>
          </cell>
          <cell r="R623">
            <v>1</v>
          </cell>
          <cell r="V623">
            <v>7239</v>
          </cell>
          <cell r="W623">
            <v>0.74453225510016541</v>
          </cell>
          <cell r="X623">
            <v>1</v>
          </cell>
          <cell r="Y623">
            <v>0.98</v>
          </cell>
          <cell r="Z623">
            <v>0.95</v>
          </cell>
          <cell r="AA623">
            <v>0</v>
          </cell>
          <cell r="AB623">
            <v>1</v>
          </cell>
          <cell r="AC623">
            <v>0.71533596248084308</v>
          </cell>
          <cell r="AD623">
            <v>1400</v>
          </cell>
          <cell r="AE623">
            <v>8065</v>
          </cell>
          <cell r="AI623">
            <v>133.80000000000001</v>
          </cell>
          <cell r="AJ623">
            <v>8470</v>
          </cell>
          <cell r="AK623">
            <v>884.25873369999999</v>
          </cell>
          <cell r="AM623">
            <v>0.25091174727440629</v>
          </cell>
          <cell r="AN623">
            <v>0.60324093636440457</v>
          </cell>
          <cell r="AQ623">
            <v>779212</v>
          </cell>
          <cell r="AS623">
            <v>376355</v>
          </cell>
          <cell r="AW623">
            <v>420346</v>
          </cell>
          <cell r="AZ623">
            <v>364276</v>
          </cell>
          <cell r="BH623">
            <v>17476</v>
          </cell>
          <cell r="BI623">
            <v>17137</v>
          </cell>
          <cell r="BJ623">
            <v>358</v>
          </cell>
        </row>
        <row r="624">
          <cell r="A624" t="str">
            <v>Q38</v>
          </cell>
          <cell r="C624">
            <v>0.75</v>
          </cell>
          <cell r="D624">
            <v>0.95</v>
          </cell>
          <cell r="E624">
            <v>0.98</v>
          </cell>
          <cell r="F624">
            <v>1</v>
          </cell>
          <cell r="G624">
            <v>1</v>
          </cell>
          <cell r="H624">
            <v>0</v>
          </cell>
          <cell r="J624">
            <v>0</v>
          </cell>
          <cell r="L624">
            <v>558</v>
          </cell>
          <cell r="N624">
            <v>0</v>
          </cell>
          <cell r="Q624">
            <v>1</v>
          </cell>
          <cell r="R624">
            <v>1</v>
          </cell>
          <cell r="V624">
            <v>6642</v>
          </cell>
          <cell r="W624">
            <v>0.69135399673735731</v>
          </cell>
          <cell r="X624">
            <v>1</v>
          </cell>
          <cell r="Y624">
            <v>0.98</v>
          </cell>
          <cell r="Z624">
            <v>0.95</v>
          </cell>
          <cell r="AA624">
            <v>0</v>
          </cell>
          <cell r="AB624">
            <v>1</v>
          </cell>
          <cell r="AC624">
            <v>0.740117994100295</v>
          </cell>
          <cell r="AD624">
            <v>1246</v>
          </cell>
          <cell r="AE624">
            <v>6268</v>
          </cell>
          <cell r="AI624">
            <v>71</v>
          </cell>
          <cell r="AJ624">
            <v>3869</v>
          </cell>
          <cell r="AK624">
            <v>825.05780030000005</v>
          </cell>
          <cell r="AM624">
            <v>0.35117768585168185</v>
          </cell>
          <cell r="AN624">
            <v>0.50598153730218542</v>
          </cell>
          <cell r="AQ624">
            <v>655375</v>
          </cell>
          <cell r="AS624">
            <v>317713</v>
          </cell>
          <cell r="AW624">
            <v>405543</v>
          </cell>
          <cell r="AZ624">
            <v>334152</v>
          </cell>
          <cell r="BH624">
            <v>9070</v>
          </cell>
          <cell r="BI624">
            <v>6198</v>
          </cell>
          <cell r="BJ624">
            <v>285</v>
          </cell>
        </row>
        <row r="625">
          <cell r="A625" t="str">
            <v>Q39</v>
          </cell>
          <cell r="E625">
            <v>0.98</v>
          </cell>
          <cell r="F625">
            <v>1</v>
          </cell>
          <cell r="G625">
            <v>1</v>
          </cell>
          <cell r="H625">
            <v>0</v>
          </cell>
          <cell r="J625">
            <v>6</v>
          </cell>
          <cell r="L625">
            <v>509</v>
          </cell>
          <cell r="N625">
            <v>0</v>
          </cell>
          <cell r="Q625">
            <v>1</v>
          </cell>
          <cell r="R625">
            <v>1</v>
          </cell>
          <cell r="V625">
            <v>15959</v>
          </cell>
          <cell r="W625">
            <v>0.74360000000000004</v>
          </cell>
          <cell r="X625">
            <v>1</v>
          </cell>
          <cell r="Y625">
            <v>0.98</v>
          </cell>
          <cell r="Z625">
            <v>0.95</v>
          </cell>
          <cell r="AA625">
            <v>0</v>
          </cell>
          <cell r="AB625">
            <v>1</v>
          </cell>
          <cell r="AC625">
            <v>0.67678300455235207</v>
          </cell>
          <cell r="AD625">
            <v>1579</v>
          </cell>
          <cell r="AE625">
            <v>8481</v>
          </cell>
          <cell r="AI625">
            <v>129.5</v>
          </cell>
          <cell r="AJ625">
            <v>6850</v>
          </cell>
          <cell r="AK625">
            <v>811.07807830000002</v>
          </cell>
          <cell r="AM625">
            <v>0.27668039183000576</v>
          </cell>
          <cell r="AN625">
            <v>0.52937748858890943</v>
          </cell>
          <cell r="AQ625">
            <v>949230</v>
          </cell>
          <cell r="AS625">
            <v>436186</v>
          </cell>
          <cell r="AW625">
            <v>647897</v>
          </cell>
          <cell r="AZ625">
            <v>477169</v>
          </cell>
          <cell r="BH625">
            <v>17204</v>
          </cell>
          <cell r="BI625">
            <v>15688</v>
          </cell>
          <cell r="BJ625">
            <v>1194</v>
          </cell>
        </row>
        <row r="626">
          <cell r="A626" t="str">
            <v>5A1</v>
          </cell>
          <cell r="B626" t="str">
            <v>Q17</v>
          </cell>
          <cell r="C626" t="str">
            <v/>
          </cell>
          <cell r="D626" t="str">
            <v/>
          </cell>
          <cell r="AH626" t="str">
            <v/>
          </cell>
        </row>
        <row r="627">
          <cell r="A627" t="str">
            <v>5A2</v>
          </cell>
          <cell r="B627" t="str">
            <v>Q01</v>
          </cell>
          <cell r="C627" t="str">
            <v/>
          </cell>
          <cell r="D627" t="str">
            <v/>
          </cell>
          <cell r="AH627" t="str">
            <v/>
          </cell>
        </row>
        <row r="628">
          <cell r="A628" t="str">
            <v>5A3</v>
          </cell>
          <cell r="B628" t="str">
            <v>Q20</v>
          </cell>
          <cell r="C628" t="str">
            <v/>
          </cell>
          <cell r="D628" t="str">
            <v/>
          </cell>
          <cell r="AH628" t="str">
            <v/>
          </cell>
        </row>
        <row r="629">
          <cell r="A629" t="str">
            <v>5A4</v>
          </cell>
          <cell r="B629" t="str">
            <v>Q06</v>
          </cell>
          <cell r="C629" t="str">
            <v/>
          </cell>
          <cell r="D629" t="str">
            <v/>
          </cell>
          <cell r="AH629" t="str">
            <v/>
          </cell>
        </row>
        <row r="630">
          <cell r="A630" t="str">
            <v>5A5</v>
          </cell>
          <cell r="B630" t="str">
            <v>Q08</v>
          </cell>
          <cell r="C630" t="str">
            <v/>
          </cell>
          <cell r="D630" t="str">
            <v/>
          </cell>
          <cell r="AH630" t="str">
            <v/>
          </cell>
        </row>
        <row r="631">
          <cell r="A631" t="str">
            <v>5A7</v>
          </cell>
          <cell r="B631" t="str">
            <v>Q07</v>
          </cell>
          <cell r="C631" t="str">
            <v/>
          </cell>
          <cell r="D631" t="str">
            <v/>
          </cell>
          <cell r="AH631" t="str">
            <v/>
          </cell>
        </row>
        <row r="632">
          <cell r="A632" t="str">
            <v>5A8</v>
          </cell>
          <cell r="B632" t="str">
            <v>Q07</v>
          </cell>
          <cell r="C632" t="str">
            <v/>
          </cell>
          <cell r="D632" t="str">
            <v/>
          </cell>
          <cell r="AH632" t="str">
            <v/>
          </cell>
        </row>
        <row r="633">
          <cell r="A633" t="str">
            <v>5A9</v>
          </cell>
          <cell r="B633" t="str">
            <v>Q05</v>
          </cell>
          <cell r="C633" t="str">
            <v/>
          </cell>
          <cell r="D633" t="str">
            <v/>
          </cell>
          <cell r="AH633" t="str">
            <v/>
          </cell>
        </row>
        <row r="634">
          <cell r="A634" t="str">
            <v>5AA</v>
          </cell>
          <cell r="B634" t="str">
            <v>Q14</v>
          </cell>
          <cell r="C634" t="str">
            <v/>
          </cell>
          <cell r="D634" t="str">
            <v/>
          </cell>
          <cell r="AH634" t="str">
            <v/>
          </cell>
        </row>
        <row r="635">
          <cell r="A635" t="str">
            <v>5AC</v>
          </cell>
          <cell r="B635" t="str">
            <v>Q25</v>
          </cell>
          <cell r="C635" t="str">
            <v/>
          </cell>
          <cell r="D635" t="str">
            <v/>
          </cell>
          <cell r="AH635" t="str">
            <v/>
          </cell>
        </row>
        <row r="636">
          <cell r="A636" t="str">
            <v>5AF</v>
          </cell>
          <cell r="B636" t="str">
            <v>Q01</v>
          </cell>
          <cell r="C636" t="str">
            <v/>
          </cell>
          <cell r="D636" t="str">
            <v/>
          </cell>
          <cell r="AH636" t="str">
            <v/>
          </cell>
        </row>
        <row r="637">
          <cell r="A637" t="str">
            <v>5AG</v>
          </cell>
          <cell r="B637" t="str">
            <v>Q01</v>
          </cell>
          <cell r="C637" t="str">
            <v/>
          </cell>
          <cell r="D637" t="str">
            <v/>
          </cell>
          <cell r="AH637" t="str">
            <v/>
          </cell>
        </row>
        <row r="638">
          <cell r="A638" t="str">
            <v>5AH</v>
          </cell>
          <cell r="B638" t="str">
            <v>Q03</v>
          </cell>
          <cell r="C638" t="str">
            <v/>
          </cell>
          <cell r="D638" t="str">
            <v/>
          </cell>
          <cell r="AH638" t="str">
            <v/>
          </cell>
        </row>
        <row r="639">
          <cell r="A639" t="str">
            <v>5AJ</v>
          </cell>
          <cell r="B639" t="str">
            <v>Q03</v>
          </cell>
          <cell r="C639" t="str">
            <v/>
          </cell>
          <cell r="D639" t="str">
            <v/>
          </cell>
          <cell r="AH639" t="str">
            <v/>
          </cell>
        </row>
        <row r="640">
          <cell r="A640" t="str">
            <v>5AK</v>
          </cell>
          <cell r="B640" t="str">
            <v>Q03</v>
          </cell>
          <cell r="C640" t="str">
            <v/>
          </cell>
          <cell r="D640" t="str">
            <v/>
          </cell>
          <cell r="AH640" t="str">
            <v/>
          </cell>
        </row>
        <row r="641">
          <cell r="A641" t="str">
            <v>5AL</v>
          </cell>
          <cell r="B641" t="str">
            <v>Q24</v>
          </cell>
          <cell r="C641" t="str">
            <v/>
          </cell>
          <cell r="D641" t="str">
            <v/>
          </cell>
          <cell r="AH641" t="str">
            <v/>
          </cell>
        </row>
        <row r="642">
          <cell r="A642" t="str">
            <v>5AM</v>
          </cell>
          <cell r="B642" t="str">
            <v>Q24</v>
          </cell>
          <cell r="C642" t="str">
            <v/>
          </cell>
          <cell r="D642" t="str">
            <v/>
          </cell>
          <cell r="AH642" t="str">
            <v/>
          </cell>
        </row>
        <row r="643">
          <cell r="A643" t="str">
            <v>5AN</v>
          </cell>
          <cell r="B643" t="str">
            <v>Q11</v>
          </cell>
          <cell r="C643" t="str">
            <v/>
          </cell>
          <cell r="D643" t="str">
            <v/>
          </cell>
          <cell r="AH643" t="str">
            <v/>
          </cell>
        </row>
        <row r="644">
          <cell r="A644" t="str">
            <v>5AP</v>
          </cell>
          <cell r="B644" t="str">
            <v>Q24</v>
          </cell>
          <cell r="C644" t="str">
            <v/>
          </cell>
          <cell r="D644" t="str">
            <v/>
          </cell>
          <cell r="AH644" t="str">
            <v/>
          </cell>
        </row>
        <row r="645">
          <cell r="A645" t="str">
            <v>5AT</v>
          </cell>
          <cell r="B645" t="str">
            <v>Q04</v>
          </cell>
          <cell r="C645" t="str">
            <v/>
          </cell>
          <cell r="D645" t="str">
            <v/>
          </cell>
          <cell r="AH645" t="str">
            <v/>
          </cell>
        </row>
        <row r="646">
          <cell r="A646" t="str">
            <v>5AW</v>
          </cell>
          <cell r="B646" t="str">
            <v>Q12</v>
          </cell>
          <cell r="C646" t="str">
            <v/>
          </cell>
          <cell r="D646" t="str">
            <v/>
          </cell>
          <cell r="AH646" t="str">
            <v/>
          </cell>
        </row>
        <row r="647">
          <cell r="A647" t="str">
            <v>5C1</v>
          </cell>
          <cell r="B647" t="str">
            <v>Q05</v>
          </cell>
          <cell r="C647" t="str">
            <v/>
          </cell>
          <cell r="D647" t="str">
            <v/>
          </cell>
          <cell r="AH647" t="str">
            <v/>
          </cell>
        </row>
        <row r="648">
          <cell r="A648" t="str">
            <v>5C2</v>
          </cell>
          <cell r="B648" t="str">
            <v>Q06</v>
          </cell>
          <cell r="C648" t="str">
            <v/>
          </cell>
          <cell r="D648" t="str">
            <v/>
          </cell>
          <cell r="AH648" t="str">
            <v/>
          </cell>
        </row>
        <row r="649">
          <cell r="A649" t="str">
            <v>5C3</v>
          </cell>
          <cell r="B649" t="str">
            <v>Q06</v>
          </cell>
          <cell r="C649" t="str">
            <v/>
          </cell>
          <cell r="D649" t="str">
            <v/>
          </cell>
          <cell r="AH649" t="str">
            <v/>
          </cell>
        </row>
        <row r="650">
          <cell r="A650" t="str">
            <v>5C4</v>
          </cell>
          <cell r="B650" t="str">
            <v>Q06</v>
          </cell>
          <cell r="C650" t="str">
            <v/>
          </cell>
          <cell r="D650" t="str">
            <v/>
          </cell>
          <cell r="AH650" t="str">
            <v/>
          </cell>
        </row>
        <row r="651">
          <cell r="A651" t="str">
            <v>5C5</v>
          </cell>
          <cell r="B651" t="str">
            <v>Q06</v>
          </cell>
          <cell r="C651" t="str">
            <v/>
          </cell>
          <cell r="D651" t="str">
            <v/>
          </cell>
          <cell r="AH651" t="str">
            <v/>
          </cell>
        </row>
        <row r="652">
          <cell r="A652" t="str">
            <v>5C9</v>
          </cell>
          <cell r="B652" t="str">
            <v>Q05</v>
          </cell>
          <cell r="C652" t="str">
            <v/>
          </cell>
          <cell r="D652" t="str">
            <v/>
          </cell>
          <cell r="AH652" t="str">
            <v/>
          </cell>
        </row>
        <row r="653">
          <cell r="A653" t="str">
            <v>5CC</v>
          </cell>
          <cell r="B653" t="str">
            <v>Q13</v>
          </cell>
          <cell r="C653" t="str">
            <v/>
          </cell>
          <cell r="D653" t="str">
            <v/>
          </cell>
          <cell r="AH653" t="str">
            <v/>
          </cell>
        </row>
        <row r="654">
          <cell r="A654" t="str">
            <v>5CD</v>
          </cell>
          <cell r="B654" t="str">
            <v>Q22</v>
          </cell>
          <cell r="C654" t="str">
            <v/>
          </cell>
          <cell r="D654" t="str">
            <v/>
          </cell>
          <cell r="AH654" t="str">
            <v/>
          </cell>
        </row>
        <row r="655">
          <cell r="A655" t="str">
            <v>5CE</v>
          </cell>
          <cell r="B655" t="str">
            <v>Q22</v>
          </cell>
          <cell r="C655" t="str">
            <v/>
          </cell>
          <cell r="D655" t="str">
            <v/>
          </cell>
          <cell r="AH655" t="str">
            <v/>
          </cell>
        </row>
        <row r="656">
          <cell r="A656" t="str">
            <v>5CF</v>
          </cell>
          <cell r="B656" t="str">
            <v>Q12</v>
          </cell>
          <cell r="C656" t="str">
            <v/>
          </cell>
          <cell r="D656" t="str">
            <v/>
          </cell>
          <cell r="AH656" t="str">
            <v/>
          </cell>
        </row>
        <row r="657">
          <cell r="A657" t="str">
            <v>5CG</v>
          </cell>
          <cell r="B657" t="str">
            <v>Q12</v>
          </cell>
          <cell r="C657" t="str">
            <v/>
          </cell>
          <cell r="D657" t="str">
            <v/>
          </cell>
          <cell r="AH657" t="str">
            <v/>
          </cell>
        </row>
        <row r="658">
          <cell r="A658" t="str">
            <v>5CH</v>
          </cell>
          <cell r="B658" t="str">
            <v>Q12</v>
          </cell>
          <cell r="C658" t="str">
            <v/>
          </cell>
          <cell r="D658" t="str">
            <v/>
          </cell>
          <cell r="AH658" t="str">
            <v/>
          </cell>
        </row>
        <row r="659">
          <cell r="A659" t="str">
            <v>5CK</v>
          </cell>
          <cell r="B659" t="str">
            <v>Q23</v>
          </cell>
          <cell r="C659" t="str">
            <v/>
          </cell>
          <cell r="D659" t="str">
            <v/>
          </cell>
          <cell r="AH659" t="str">
            <v/>
          </cell>
        </row>
        <row r="660">
          <cell r="A660" t="str">
            <v>5CL</v>
          </cell>
          <cell r="B660" t="str">
            <v>Q14</v>
          </cell>
          <cell r="C660" t="str">
            <v/>
          </cell>
          <cell r="D660" t="str">
            <v/>
          </cell>
          <cell r="AH660" t="str">
            <v/>
          </cell>
        </row>
        <row r="661">
          <cell r="A661" t="str">
            <v>5CM</v>
          </cell>
          <cell r="B661" t="str">
            <v>Q18</v>
          </cell>
          <cell r="C661" t="str">
            <v/>
          </cell>
          <cell r="D661" t="str">
            <v/>
          </cell>
          <cell r="AH661" t="str">
            <v/>
          </cell>
        </row>
        <row r="662">
          <cell r="A662" t="str">
            <v>5CN</v>
          </cell>
          <cell r="B662" t="str">
            <v>Q28</v>
          </cell>
          <cell r="C662" t="str">
            <v/>
          </cell>
          <cell r="D662" t="str">
            <v/>
          </cell>
          <cell r="AH662" t="str">
            <v/>
          </cell>
        </row>
        <row r="663">
          <cell r="A663" t="str">
            <v>5CP</v>
          </cell>
          <cell r="B663" t="str">
            <v>Q02</v>
          </cell>
          <cell r="C663" t="str">
            <v/>
          </cell>
          <cell r="D663" t="str">
            <v/>
          </cell>
          <cell r="AH663" t="str">
            <v/>
          </cell>
        </row>
        <row r="664">
          <cell r="A664" t="str">
            <v>5CQ</v>
          </cell>
          <cell r="B664" t="str">
            <v>Q16</v>
          </cell>
          <cell r="C664" t="str">
            <v/>
          </cell>
          <cell r="D664" t="str">
            <v/>
          </cell>
          <cell r="AH664" t="str">
            <v/>
          </cell>
        </row>
        <row r="665">
          <cell r="A665" t="str">
            <v>5CR</v>
          </cell>
          <cell r="B665" t="str">
            <v>Q14</v>
          </cell>
          <cell r="C665" t="str">
            <v/>
          </cell>
          <cell r="D665" t="str">
            <v/>
          </cell>
          <cell r="AH665" t="str">
            <v/>
          </cell>
        </row>
        <row r="666">
          <cell r="A666" t="str">
            <v>5CV</v>
          </cell>
          <cell r="B666" t="str">
            <v>Q21</v>
          </cell>
          <cell r="C666" t="str">
            <v/>
          </cell>
          <cell r="D666" t="str">
            <v/>
          </cell>
          <cell r="AH666" t="str">
            <v/>
          </cell>
        </row>
        <row r="667">
          <cell r="A667" t="str">
            <v>5CX</v>
          </cell>
          <cell r="B667" t="str">
            <v>Q14</v>
          </cell>
          <cell r="C667" t="str">
            <v/>
          </cell>
          <cell r="D667" t="str">
            <v/>
          </cell>
          <cell r="AH667" t="str">
            <v/>
          </cell>
        </row>
        <row r="668">
          <cell r="A668" t="str">
            <v>5CY</v>
          </cell>
          <cell r="B668" t="str">
            <v>Q01</v>
          </cell>
          <cell r="C668" t="str">
            <v/>
          </cell>
          <cell r="D668" t="str">
            <v/>
          </cell>
          <cell r="AH668" t="str">
            <v/>
          </cell>
        </row>
        <row r="669">
          <cell r="A669" t="str">
            <v>5D1</v>
          </cell>
          <cell r="B669" t="str">
            <v>Q27</v>
          </cell>
          <cell r="C669" t="str">
            <v/>
          </cell>
          <cell r="D669" t="str">
            <v/>
          </cell>
          <cell r="AH669" t="str">
            <v/>
          </cell>
        </row>
        <row r="670">
          <cell r="A670" t="str">
            <v>5D2</v>
          </cell>
          <cell r="B670" t="str">
            <v>Q24</v>
          </cell>
          <cell r="C670" t="str">
            <v/>
          </cell>
          <cell r="D670" t="str">
            <v/>
          </cell>
          <cell r="AH670" t="str">
            <v/>
          </cell>
        </row>
        <row r="671">
          <cell r="A671" t="str">
            <v>5D3</v>
          </cell>
          <cell r="B671" t="str">
            <v>Q24</v>
          </cell>
          <cell r="C671" t="str">
            <v/>
          </cell>
          <cell r="D671" t="str">
            <v/>
          </cell>
          <cell r="AH671" t="str">
            <v/>
          </cell>
        </row>
        <row r="672">
          <cell r="A672" t="str">
            <v>5D4</v>
          </cell>
          <cell r="B672" t="str">
            <v>Q13</v>
          </cell>
          <cell r="C672" t="str">
            <v/>
          </cell>
          <cell r="D672" t="str">
            <v/>
          </cell>
          <cell r="AH672" t="str">
            <v/>
          </cell>
        </row>
        <row r="673">
          <cell r="A673" t="str">
            <v>5D5</v>
          </cell>
          <cell r="B673" t="str">
            <v>Q13</v>
          </cell>
          <cell r="C673" t="str">
            <v/>
          </cell>
          <cell r="D673" t="str">
            <v/>
          </cell>
          <cell r="AH673" t="str">
            <v/>
          </cell>
        </row>
        <row r="674">
          <cell r="A674" t="str">
            <v>5D6</v>
          </cell>
          <cell r="B674" t="str">
            <v>Q13</v>
          </cell>
          <cell r="C674" t="str">
            <v/>
          </cell>
          <cell r="D674" t="str">
            <v/>
          </cell>
          <cell r="AH674" t="str">
            <v/>
          </cell>
        </row>
        <row r="675">
          <cell r="A675" t="str">
            <v>5D7</v>
          </cell>
          <cell r="B675" t="str">
            <v>Q09</v>
          </cell>
          <cell r="C675" t="str">
            <v/>
          </cell>
          <cell r="D675" t="str">
            <v/>
          </cell>
          <cell r="AH675" t="str">
            <v/>
          </cell>
        </row>
        <row r="676">
          <cell r="A676" t="str">
            <v>5D8</v>
          </cell>
          <cell r="B676" t="str">
            <v>Q09</v>
          </cell>
          <cell r="C676" t="str">
            <v/>
          </cell>
          <cell r="D676" t="str">
            <v/>
          </cell>
          <cell r="AH676" t="str">
            <v/>
          </cell>
        </row>
        <row r="677">
          <cell r="A677" t="str">
            <v>5D9</v>
          </cell>
          <cell r="B677" t="str">
            <v>Q10</v>
          </cell>
          <cell r="C677" t="str">
            <v/>
          </cell>
          <cell r="D677" t="str">
            <v/>
          </cell>
          <cell r="AH677" t="str">
            <v/>
          </cell>
        </row>
        <row r="678">
          <cell r="A678" t="str">
            <v>5DC</v>
          </cell>
          <cell r="B678" t="str">
            <v>Q03</v>
          </cell>
          <cell r="C678" t="str">
            <v/>
          </cell>
          <cell r="D678" t="str">
            <v/>
          </cell>
          <cell r="AH678" t="str">
            <v/>
          </cell>
        </row>
        <row r="679">
          <cell r="A679" t="str">
            <v>5DD</v>
          </cell>
          <cell r="B679" t="str">
            <v>Q13</v>
          </cell>
          <cell r="C679" t="str">
            <v/>
          </cell>
          <cell r="D679" t="str">
            <v/>
          </cell>
          <cell r="AH679" t="str">
            <v/>
          </cell>
        </row>
        <row r="680">
          <cell r="A680" t="str">
            <v>5DF</v>
          </cell>
          <cell r="B680" t="str">
            <v>Q17</v>
          </cell>
          <cell r="C680" t="str">
            <v/>
          </cell>
          <cell r="D680" t="str">
            <v/>
          </cell>
          <cell r="AH680" t="str">
            <v/>
          </cell>
        </row>
        <row r="681">
          <cell r="A681" t="str">
            <v>5DG</v>
          </cell>
          <cell r="B681" t="str">
            <v>Q17</v>
          </cell>
          <cell r="C681" t="str">
            <v/>
          </cell>
          <cell r="D681" t="str">
            <v/>
          </cell>
          <cell r="AH681" t="str">
            <v/>
          </cell>
        </row>
        <row r="682">
          <cell r="A682" t="str">
            <v>5DH</v>
          </cell>
          <cell r="B682" t="str">
            <v>Q20</v>
          </cell>
          <cell r="C682" t="str">
            <v/>
          </cell>
          <cell r="D682" t="str">
            <v/>
          </cell>
          <cell r="AH682" t="str">
            <v/>
          </cell>
        </row>
        <row r="683">
          <cell r="A683" t="str">
            <v>5DJ</v>
          </cell>
          <cell r="B683" t="str">
            <v>Q20</v>
          </cell>
          <cell r="C683" t="str">
            <v/>
          </cell>
          <cell r="D683" t="str">
            <v/>
          </cell>
          <cell r="AH683" t="str">
            <v/>
          </cell>
        </row>
        <row r="684">
          <cell r="A684" t="str">
            <v>5DK</v>
          </cell>
          <cell r="B684" t="str">
            <v>Q16</v>
          </cell>
          <cell r="C684" t="str">
            <v/>
          </cell>
          <cell r="D684" t="str">
            <v/>
          </cell>
          <cell r="AH684" t="str">
            <v/>
          </cell>
        </row>
        <row r="685">
          <cell r="A685" t="str">
            <v>5DL</v>
          </cell>
          <cell r="B685" t="str">
            <v>Q16</v>
          </cell>
          <cell r="C685" t="str">
            <v/>
          </cell>
          <cell r="D685" t="str">
            <v/>
          </cell>
          <cell r="AH685" t="str">
            <v/>
          </cell>
        </row>
        <row r="686">
          <cell r="A686" t="str">
            <v>5DM</v>
          </cell>
          <cell r="B686" t="str">
            <v>Q16</v>
          </cell>
          <cell r="C686" t="str">
            <v/>
          </cell>
          <cell r="D686" t="str">
            <v/>
          </cell>
          <cell r="AH686" t="str">
            <v/>
          </cell>
        </row>
        <row r="687">
          <cell r="A687" t="str">
            <v>5DN</v>
          </cell>
          <cell r="B687" t="str">
            <v>Q16</v>
          </cell>
          <cell r="C687" t="str">
            <v/>
          </cell>
          <cell r="D687" t="str">
            <v/>
          </cell>
          <cell r="AH687" t="str">
            <v/>
          </cell>
        </row>
        <row r="688">
          <cell r="A688" t="str">
            <v>5DP</v>
          </cell>
          <cell r="B688" t="str">
            <v>Q16</v>
          </cell>
          <cell r="C688" t="str">
            <v/>
          </cell>
          <cell r="D688" t="str">
            <v/>
          </cell>
          <cell r="AH688" t="str">
            <v/>
          </cell>
        </row>
        <row r="689">
          <cell r="A689" t="str">
            <v>5DQ</v>
          </cell>
          <cell r="B689" t="str">
            <v>Q26</v>
          </cell>
          <cell r="C689" t="str">
            <v/>
          </cell>
          <cell r="D689" t="str">
            <v/>
          </cell>
          <cell r="AH689" t="str">
            <v/>
          </cell>
        </row>
        <row r="690">
          <cell r="A690" t="str">
            <v>5DR</v>
          </cell>
          <cell r="B690" t="str">
            <v>Q28</v>
          </cell>
          <cell r="C690" t="str">
            <v/>
          </cell>
          <cell r="D690" t="str">
            <v/>
          </cell>
          <cell r="AH690" t="str">
            <v/>
          </cell>
        </row>
        <row r="691">
          <cell r="A691" t="str">
            <v>5DT</v>
          </cell>
          <cell r="B691" t="str">
            <v>Q16</v>
          </cell>
          <cell r="C691" t="str">
            <v/>
          </cell>
          <cell r="D691" t="str">
            <v/>
          </cell>
          <cell r="AH691" t="str">
            <v/>
          </cell>
        </row>
        <row r="692">
          <cell r="A692" t="str">
            <v>5DV</v>
          </cell>
          <cell r="B692" t="str">
            <v>Q16</v>
          </cell>
          <cell r="C692" t="str">
            <v/>
          </cell>
          <cell r="D692" t="str">
            <v/>
          </cell>
          <cell r="AH692" t="str">
            <v/>
          </cell>
        </row>
        <row r="693">
          <cell r="A693" t="str">
            <v>5DW</v>
          </cell>
          <cell r="B693" t="str">
            <v>Q16</v>
          </cell>
          <cell r="C693" t="str">
            <v/>
          </cell>
          <cell r="D693" t="str">
            <v/>
          </cell>
          <cell r="AH693" t="str">
            <v/>
          </cell>
        </row>
        <row r="694">
          <cell r="A694" t="str">
            <v>5DX</v>
          </cell>
          <cell r="B694" t="str">
            <v>Q16</v>
          </cell>
          <cell r="C694" t="str">
            <v/>
          </cell>
          <cell r="D694" t="str">
            <v/>
          </cell>
          <cell r="AH694" t="str">
            <v/>
          </cell>
        </row>
        <row r="695">
          <cell r="A695" t="str">
            <v>5DY</v>
          </cell>
          <cell r="B695" t="str">
            <v>Q16</v>
          </cell>
          <cell r="C695" t="str">
            <v/>
          </cell>
          <cell r="D695" t="str">
            <v/>
          </cell>
          <cell r="AH695" t="str">
            <v/>
          </cell>
        </row>
        <row r="696">
          <cell r="A696" t="str">
            <v>5E1</v>
          </cell>
          <cell r="B696" t="str">
            <v>Q10</v>
          </cell>
          <cell r="C696" t="str">
            <v/>
          </cell>
          <cell r="D696" t="str">
            <v/>
          </cell>
          <cell r="AH696" t="str">
            <v/>
          </cell>
        </row>
        <row r="697">
          <cell r="A697" t="str">
            <v>5E2</v>
          </cell>
          <cell r="B697" t="str">
            <v>Q11</v>
          </cell>
          <cell r="C697" t="str">
            <v/>
          </cell>
          <cell r="D697" t="str">
            <v/>
          </cell>
          <cell r="AH697" t="str">
            <v/>
          </cell>
        </row>
        <row r="698">
          <cell r="A698" t="str">
            <v>5E3</v>
          </cell>
          <cell r="B698" t="str">
            <v>Q11</v>
          </cell>
          <cell r="C698" t="str">
            <v/>
          </cell>
          <cell r="D698" t="str">
            <v/>
          </cell>
          <cell r="AH698" t="str">
            <v/>
          </cell>
        </row>
        <row r="699">
          <cell r="A699" t="str">
            <v>5E4</v>
          </cell>
          <cell r="B699" t="str">
            <v>Q11</v>
          </cell>
          <cell r="C699" t="str">
            <v/>
          </cell>
          <cell r="D699" t="str">
            <v/>
          </cell>
          <cell r="AH699" t="str">
            <v/>
          </cell>
        </row>
        <row r="700">
          <cell r="A700" t="str">
            <v>5E5</v>
          </cell>
          <cell r="B700" t="str">
            <v>Q11</v>
          </cell>
          <cell r="C700" t="str">
            <v/>
          </cell>
          <cell r="D700" t="str">
            <v/>
          </cell>
          <cell r="AH700" t="str">
            <v/>
          </cell>
        </row>
        <row r="701">
          <cell r="A701" t="str">
            <v>5E6</v>
          </cell>
          <cell r="B701" t="str">
            <v>Q11</v>
          </cell>
          <cell r="C701" t="str">
            <v/>
          </cell>
          <cell r="D701" t="str">
            <v/>
          </cell>
          <cell r="AH701" t="str">
            <v/>
          </cell>
        </row>
        <row r="702">
          <cell r="A702" t="str">
            <v>5E7</v>
          </cell>
          <cell r="B702" t="str">
            <v>Q12</v>
          </cell>
          <cell r="C702" t="str">
            <v/>
          </cell>
          <cell r="D702" t="str">
            <v/>
          </cell>
          <cell r="AH702" t="str">
            <v/>
          </cell>
        </row>
        <row r="703">
          <cell r="A703" t="str">
            <v>5E8</v>
          </cell>
          <cell r="B703" t="str">
            <v>Q12</v>
          </cell>
          <cell r="C703" t="str">
            <v/>
          </cell>
          <cell r="D703" t="str">
            <v/>
          </cell>
          <cell r="AH703" t="str">
            <v/>
          </cell>
        </row>
        <row r="704">
          <cell r="A704" t="str">
            <v>5E9</v>
          </cell>
          <cell r="B704" t="str">
            <v>Q17</v>
          </cell>
          <cell r="C704" t="str">
            <v/>
          </cell>
          <cell r="D704" t="str">
            <v/>
          </cell>
          <cell r="AH704" t="str">
            <v/>
          </cell>
        </row>
        <row r="705">
          <cell r="A705" t="str">
            <v>5EA</v>
          </cell>
          <cell r="B705" t="str">
            <v>Q24</v>
          </cell>
          <cell r="C705" t="str">
            <v/>
          </cell>
          <cell r="D705" t="str">
            <v/>
          </cell>
          <cell r="AH705" t="str">
            <v/>
          </cell>
        </row>
        <row r="706">
          <cell r="A706" t="str">
            <v>5EC</v>
          </cell>
          <cell r="B706" t="str">
            <v>Q24</v>
          </cell>
          <cell r="C706" t="str">
            <v/>
          </cell>
          <cell r="D706" t="str">
            <v/>
          </cell>
          <cell r="AH706" t="str">
            <v/>
          </cell>
        </row>
        <row r="707">
          <cell r="A707" t="str">
            <v>5ED</v>
          </cell>
          <cell r="B707" t="str">
            <v>Q24</v>
          </cell>
          <cell r="C707" t="str">
            <v/>
          </cell>
          <cell r="D707" t="str">
            <v/>
          </cell>
          <cell r="AH707" t="str">
            <v/>
          </cell>
        </row>
        <row r="708">
          <cell r="A708" t="str">
            <v>5EE</v>
          </cell>
          <cell r="B708" t="str">
            <v>Q23</v>
          </cell>
          <cell r="C708" t="str">
            <v/>
          </cell>
          <cell r="D708" t="str">
            <v/>
          </cell>
          <cell r="AH708" t="str">
            <v/>
          </cell>
        </row>
        <row r="709">
          <cell r="A709" t="str">
            <v>5EF</v>
          </cell>
          <cell r="B709" t="str">
            <v>Q11</v>
          </cell>
          <cell r="C709" t="str">
            <v/>
          </cell>
          <cell r="D709" t="str">
            <v/>
          </cell>
          <cell r="AH709" t="str">
            <v/>
          </cell>
        </row>
        <row r="710">
          <cell r="A710" t="str">
            <v>5EG</v>
          </cell>
          <cell r="B710" t="str">
            <v>Q24</v>
          </cell>
          <cell r="C710" t="str">
            <v/>
          </cell>
          <cell r="D710" t="str">
            <v/>
          </cell>
          <cell r="AH710" t="str">
            <v/>
          </cell>
        </row>
        <row r="711">
          <cell r="A711" t="str">
            <v>5EH</v>
          </cell>
          <cell r="B711" t="str">
            <v>Q25</v>
          </cell>
          <cell r="C711" t="str">
            <v/>
          </cell>
          <cell r="D711" t="str">
            <v/>
          </cell>
          <cell r="AH711" t="str">
            <v/>
          </cell>
        </row>
        <row r="712">
          <cell r="A712" t="str">
            <v>5EJ</v>
          </cell>
          <cell r="B712" t="str">
            <v>Q25</v>
          </cell>
          <cell r="C712" t="str">
            <v/>
          </cell>
          <cell r="D712" t="str">
            <v/>
          </cell>
          <cell r="AH712" t="str">
            <v/>
          </cell>
        </row>
        <row r="713">
          <cell r="A713" t="str">
            <v>5EK</v>
          </cell>
          <cell r="B713" t="str">
            <v>Q23</v>
          </cell>
          <cell r="C713" t="str">
            <v/>
          </cell>
          <cell r="D713" t="str">
            <v/>
          </cell>
          <cell r="AH713" t="str">
            <v/>
          </cell>
        </row>
        <row r="714">
          <cell r="A714" t="str">
            <v>5EL</v>
          </cell>
          <cell r="B714" t="str">
            <v>Q23</v>
          </cell>
          <cell r="C714" t="str">
            <v/>
          </cell>
          <cell r="D714" t="str">
            <v/>
          </cell>
          <cell r="AH714" t="str">
            <v/>
          </cell>
        </row>
        <row r="715">
          <cell r="A715" t="str">
            <v>5EM</v>
          </cell>
          <cell r="B715" t="str">
            <v>Q24</v>
          </cell>
          <cell r="C715" t="str">
            <v/>
          </cell>
          <cell r="D715" t="str">
            <v/>
          </cell>
          <cell r="AH715" t="str">
            <v/>
          </cell>
        </row>
        <row r="716">
          <cell r="A716" t="str">
            <v>5EN</v>
          </cell>
          <cell r="B716" t="str">
            <v>Q23</v>
          </cell>
          <cell r="C716" t="str">
            <v/>
          </cell>
          <cell r="D716" t="str">
            <v/>
          </cell>
          <cell r="AH716" t="str">
            <v/>
          </cell>
        </row>
        <row r="717">
          <cell r="A717" t="str">
            <v>5EP</v>
          </cell>
          <cell r="B717" t="str">
            <v>Q23</v>
          </cell>
          <cell r="C717" t="str">
            <v/>
          </cell>
          <cell r="D717" t="str">
            <v/>
          </cell>
          <cell r="AH717" t="str">
            <v/>
          </cell>
        </row>
        <row r="718">
          <cell r="A718" t="str">
            <v>5EQ</v>
          </cell>
          <cell r="B718" t="str">
            <v>Q23</v>
          </cell>
          <cell r="C718" t="str">
            <v/>
          </cell>
          <cell r="D718" t="str">
            <v/>
          </cell>
          <cell r="AH718" t="str">
            <v/>
          </cell>
        </row>
        <row r="719">
          <cell r="A719" t="str">
            <v>5ER</v>
          </cell>
          <cell r="B719" t="str">
            <v>Q24</v>
          </cell>
          <cell r="C719" t="str">
            <v/>
          </cell>
          <cell r="D719" t="str">
            <v/>
          </cell>
          <cell r="AH719" t="str">
            <v/>
          </cell>
        </row>
        <row r="720">
          <cell r="A720" t="str">
            <v>5ET</v>
          </cell>
          <cell r="B720" t="str">
            <v>Q24</v>
          </cell>
          <cell r="C720" t="str">
            <v/>
          </cell>
          <cell r="D720" t="str">
            <v/>
          </cell>
          <cell r="AH720" t="str">
            <v/>
          </cell>
        </row>
        <row r="721">
          <cell r="A721" t="str">
            <v>5EV</v>
          </cell>
          <cell r="B721" t="str">
            <v>Q24</v>
          </cell>
          <cell r="C721" t="str">
            <v/>
          </cell>
          <cell r="D721" t="str">
            <v/>
          </cell>
          <cell r="AH721" t="str">
            <v/>
          </cell>
        </row>
        <row r="722">
          <cell r="A722" t="str">
            <v>5EX</v>
          </cell>
          <cell r="B722" t="str">
            <v>Q24</v>
          </cell>
          <cell r="C722" t="str">
            <v/>
          </cell>
          <cell r="D722" t="str">
            <v/>
          </cell>
          <cell r="AH722" t="str">
            <v/>
          </cell>
        </row>
        <row r="723">
          <cell r="A723" t="str">
            <v>5EY</v>
          </cell>
          <cell r="B723" t="str">
            <v>Q25</v>
          </cell>
          <cell r="C723" t="str">
            <v/>
          </cell>
          <cell r="D723" t="str">
            <v/>
          </cell>
          <cell r="AH723" t="str">
            <v/>
          </cell>
        </row>
        <row r="724">
          <cell r="A724" t="str">
            <v>5F1</v>
          </cell>
          <cell r="B724" t="str">
            <v>Q21</v>
          </cell>
          <cell r="C724" t="str">
            <v/>
          </cell>
          <cell r="D724" t="str">
            <v/>
          </cell>
          <cell r="AH724" t="str">
            <v/>
          </cell>
        </row>
        <row r="725">
          <cell r="A725" t="str">
            <v>5F2</v>
          </cell>
          <cell r="B725" t="str">
            <v>Q13</v>
          </cell>
          <cell r="C725" t="str">
            <v/>
          </cell>
          <cell r="D725" t="str">
            <v/>
          </cell>
          <cell r="AH725" t="str">
            <v/>
          </cell>
        </row>
        <row r="726">
          <cell r="A726" t="str">
            <v>5F3</v>
          </cell>
          <cell r="B726" t="str">
            <v>Q13</v>
          </cell>
          <cell r="C726" t="str">
            <v/>
          </cell>
          <cell r="D726" t="str">
            <v/>
          </cell>
          <cell r="AH726" t="str">
            <v/>
          </cell>
        </row>
        <row r="727">
          <cell r="A727" t="str">
            <v>5F4</v>
          </cell>
          <cell r="B727" t="str">
            <v>Q14</v>
          </cell>
          <cell r="C727" t="str">
            <v/>
          </cell>
          <cell r="D727" t="str">
            <v/>
          </cell>
          <cell r="AH727" t="str">
            <v/>
          </cell>
        </row>
        <row r="728">
          <cell r="A728" t="str">
            <v>5F5</v>
          </cell>
          <cell r="B728" t="str">
            <v>Q14</v>
          </cell>
          <cell r="C728" t="str">
            <v/>
          </cell>
          <cell r="D728" t="str">
            <v/>
          </cell>
          <cell r="AH728" t="str">
            <v/>
          </cell>
        </row>
        <row r="729">
          <cell r="A729" t="str">
            <v>5F6</v>
          </cell>
          <cell r="B729" t="str">
            <v>Q14</v>
          </cell>
          <cell r="C729" t="str">
            <v/>
          </cell>
          <cell r="D729" t="str">
            <v/>
          </cell>
          <cell r="AH729" t="str">
            <v/>
          </cell>
        </row>
        <row r="730">
          <cell r="A730" t="str">
            <v>5F7</v>
          </cell>
          <cell r="B730" t="str">
            <v>Q14</v>
          </cell>
          <cell r="C730" t="str">
            <v/>
          </cell>
          <cell r="D730" t="str">
            <v/>
          </cell>
          <cell r="AH730" t="str">
            <v/>
          </cell>
        </row>
        <row r="731">
          <cell r="A731" t="str">
            <v>5F8</v>
          </cell>
          <cell r="B731" t="str">
            <v>Q15</v>
          </cell>
          <cell r="C731" t="str">
            <v/>
          </cell>
          <cell r="D731" t="str">
            <v/>
          </cell>
          <cell r="AH731" t="str">
            <v/>
          </cell>
        </row>
        <row r="732">
          <cell r="A732" t="str">
            <v>5F9</v>
          </cell>
          <cell r="B732" t="str">
            <v>Q15</v>
          </cell>
          <cell r="C732" t="str">
            <v/>
          </cell>
          <cell r="D732" t="str">
            <v/>
          </cell>
          <cell r="AH732" t="str">
            <v/>
          </cell>
        </row>
        <row r="733">
          <cell r="A733" t="str">
            <v>5FA</v>
          </cell>
          <cell r="B733" t="str">
            <v>Q24</v>
          </cell>
          <cell r="C733" t="str">
            <v/>
          </cell>
          <cell r="D733" t="str">
            <v/>
          </cell>
          <cell r="AH733" t="str">
            <v/>
          </cell>
        </row>
        <row r="734">
          <cell r="A734" t="str">
            <v>5FC</v>
          </cell>
          <cell r="B734" t="str">
            <v>Q24</v>
          </cell>
          <cell r="C734" t="str">
            <v/>
          </cell>
          <cell r="D734" t="str">
            <v/>
          </cell>
          <cell r="AH734" t="str">
            <v/>
          </cell>
        </row>
        <row r="735">
          <cell r="A735" t="str">
            <v>5FD</v>
          </cell>
          <cell r="B735" t="str">
            <v>Q17</v>
          </cell>
          <cell r="C735" t="str">
            <v/>
          </cell>
          <cell r="D735" t="str">
            <v/>
          </cell>
          <cell r="AH735" t="str">
            <v/>
          </cell>
        </row>
        <row r="736">
          <cell r="A736" t="str">
            <v>5FE</v>
          </cell>
          <cell r="B736" t="str">
            <v>Q17</v>
          </cell>
          <cell r="C736" t="str">
            <v/>
          </cell>
          <cell r="D736" t="str">
            <v/>
          </cell>
          <cell r="AH736" t="str">
            <v/>
          </cell>
        </row>
        <row r="737">
          <cell r="A737" t="str">
            <v>5FF</v>
          </cell>
          <cell r="B737" t="str">
            <v>Q18</v>
          </cell>
          <cell r="C737" t="str">
            <v/>
          </cell>
          <cell r="D737" t="str">
            <v/>
          </cell>
          <cell r="AH737" t="str">
            <v/>
          </cell>
        </row>
        <row r="738">
          <cell r="A738" t="str">
            <v>5FH</v>
          </cell>
          <cell r="B738" t="str">
            <v>Q19</v>
          </cell>
          <cell r="C738" t="str">
            <v/>
          </cell>
          <cell r="D738" t="str">
            <v/>
          </cell>
          <cell r="AH738" t="str">
            <v/>
          </cell>
        </row>
        <row r="739">
          <cell r="A739" t="str">
            <v>5FJ</v>
          </cell>
          <cell r="B739" t="str">
            <v>Q19</v>
          </cell>
          <cell r="C739" t="str">
            <v/>
          </cell>
          <cell r="D739" t="str">
            <v/>
          </cell>
          <cell r="AH739" t="str">
            <v/>
          </cell>
        </row>
        <row r="740">
          <cell r="A740" t="str">
            <v>5FK</v>
          </cell>
          <cell r="B740" t="str">
            <v>Q19</v>
          </cell>
          <cell r="C740" t="str">
            <v/>
          </cell>
          <cell r="D740" t="str">
            <v/>
          </cell>
          <cell r="AH740" t="str">
            <v/>
          </cell>
        </row>
        <row r="741">
          <cell r="A741" t="str">
            <v>5FL</v>
          </cell>
          <cell r="B741" t="str">
            <v>Q20</v>
          </cell>
          <cell r="C741" t="str">
            <v/>
          </cell>
          <cell r="D741" t="str">
            <v/>
          </cell>
          <cell r="AH741" t="str">
            <v/>
          </cell>
        </row>
        <row r="742">
          <cell r="A742" t="str">
            <v>5FM</v>
          </cell>
          <cell r="B742" t="str">
            <v>Q21</v>
          </cell>
          <cell r="C742" t="str">
            <v/>
          </cell>
          <cell r="D742" t="str">
            <v/>
          </cell>
          <cell r="AH742" t="str">
            <v/>
          </cell>
        </row>
        <row r="743">
          <cell r="A743" t="str">
            <v>5FN</v>
          </cell>
          <cell r="B743" t="str">
            <v>Q22</v>
          </cell>
          <cell r="C743" t="str">
            <v/>
          </cell>
          <cell r="D743" t="str">
            <v/>
          </cell>
          <cell r="AH743" t="str">
            <v/>
          </cell>
        </row>
        <row r="744">
          <cell r="A744" t="str">
            <v>5FP</v>
          </cell>
          <cell r="B744" t="str">
            <v>Q22</v>
          </cell>
          <cell r="C744" t="str">
            <v/>
          </cell>
          <cell r="D744" t="str">
            <v/>
          </cell>
          <cell r="AH744" t="str">
            <v/>
          </cell>
        </row>
        <row r="745">
          <cell r="A745" t="str">
            <v>5FQ</v>
          </cell>
          <cell r="B745" t="str">
            <v>Q21</v>
          </cell>
          <cell r="C745" t="str">
            <v/>
          </cell>
          <cell r="D745" t="str">
            <v/>
          </cell>
          <cell r="AH745" t="str">
            <v/>
          </cell>
        </row>
        <row r="746">
          <cell r="A746" t="str">
            <v>5FR</v>
          </cell>
          <cell r="B746" t="str">
            <v>Q21</v>
          </cell>
          <cell r="C746" t="str">
            <v/>
          </cell>
          <cell r="D746" t="str">
            <v/>
          </cell>
          <cell r="AH746" t="str">
            <v/>
          </cell>
        </row>
        <row r="747">
          <cell r="A747" t="str">
            <v>5FT</v>
          </cell>
          <cell r="B747" t="str">
            <v>Q21</v>
          </cell>
          <cell r="C747" t="str">
            <v/>
          </cell>
          <cell r="D747" t="str">
            <v/>
          </cell>
          <cell r="AH747" t="str">
            <v/>
          </cell>
        </row>
        <row r="748">
          <cell r="A748" t="str">
            <v>5FV</v>
          </cell>
          <cell r="B748" t="str">
            <v>Q21</v>
          </cell>
          <cell r="C748" t="str">
            <v/>
          </cell>
          <cell r="D748" t="str">
            <v/>
          </cell>
          <cell r="AH748" t="str">
            <v/>
          </cell>
        </row>
        <row r="749">
          <cell r="A749" t="str">
            <v>5FW</v>
          </cell>
          <cell r="B749" t="str">
            <v>Q22</v>
          </cell>
          <cell r="C749" t="str">
            <v/>
          </cell>
          <cell r="D749" t="str">
            <v/>
          </cell>
          <cell r="AH749" t="str">
            <v/>
          </cell>
        </row>
        <row r="750">
          <cell r="A750" t="str">
            <v>5FX</v>
          </cell>
          <cell r="B750" t="str">
            <v>Q22</v>
          </cell>
          <cell r="C750" t="str">
            <v/>
          </cell>
          <cell r="D750" t="str">
            <v/>
          </cell>
          <cell r="AH750" t="str">
            <v/>
          </cell>
        </row>
        <row r="751">
          <cell r="A751" t="str">
            <v>5FY</v>
          </cell>
          <cell r="B751" t="str">
            <v>Q21</v>
          </cell>
          <cell r="C751" t="str">
            <v/>
          </cell>
          <cell r="D751" t="str">
            <v/>
          </cell>
          <cell r="AH751" t="str">
            <v/>
          </cell>
        </row>
        <row r="752">
          <cell r="A752" t="str">
            <v>5G1</v>
          </cell>
          <cell r="B752" t="str">
            <v>Q01</v>
          </cell>
          <cell r="C752" t="str">
            <v/>
          </cell>
          <cell r="D752" t="str">
            <v/>
          </cell>
          <cell r="AH752" t="str">
            <v/>
          </cell>
        </row>
        <row r="753">
          <cell r="A753" t="str">
            <v>5G2</v>
          </cell>
          <cell r="B753" t="str">
            <v>Q16</v>
          </cell>
          <cell r="C753" t="str">
            <v/>
          </cell>
          <cell r="D753" t="str">
            <v/>
          </cell>
          <cell r="AH753" t="str">
            <v/>
          </cell>
        </row>
        <row r="754">
          <cell r="A754" t="str">
            <v>5G3</v>
          </cell>
          <cell r="B754" t="str">
            <v>Q16</v>
          </cell>
          <cell r="C754" t="str">
            <v/>
          </cell>
          <cell r="D754" t="str">
            <v/>
          </cell>
          <cell r="AH754" t="str">
            <v/>
          </cell>
        </row>
        <row r="755">
          <cell r="A755" t="str">
            <v>5G4</v>
          </cell>
          <cell r="B755" t="str">
            <v>Q16</v>
          </cell>
          <cell r="C755" t="str">
            <v/>
          </cell>
          <cell r="D755" t="str">
            <v/>
          </cell>
          <cell r="AH755" t="str">
            <v/>
          </cell>
        </row>
        <row r="756">
          <cell r="A756" t="str">
            <v>5G5</v>
          </cell>
          <cell r="B756" t="str">
            <v>Q16</v>
          </cell>
          <cell r="C756" t="str">
            <v/>
          </cell>
          <cell r="D756" t="str">
            <v/>
          </cell>
          <cell r="AH756" t="str">
            <v/>
          </cell>
        </row>
        <row r="757">
          <cell r="A757" t="str">
            <v>5G6</v>
          </cell>
          <cell r="B757" t="str">
            <v>Q17</v>
          </cell>
          <cell r="C757" t="str">
            <v/>
          </cell>
          <cell r="D757" t="str">
            <v/>
          </cell>
          <cell r="AH757" t="str">
            <v/>
          </cell>
        </row>
        <row r="758">
          <cell r="A758" t="str">
            <v>5G7</v>
          </cell>
          <cell r="B758" t="str">
            <v>Q13</v>
          </cell>
          <cell r="C758" t="str">
            <v/>
          </cell>
          <cell r="D758" t="str">
            <v/>
          </cell>
          <cell r="AH758" t="str">
            <v/>
          </cell>
        </row>
        <row r="759">
          <cell r="A759" t="str">
            <v>5G8</v>
          </cell>
          <cell r="B759" t="str">
            <v>Q13</v>
          </cell>
          <cell r="C759" t="str">
            <v/>
          </cell>
          <cell r="D759" t="str">
            <v/>
          </cell>
          <cell r="AH759" t="str">
            <v/>
          </cell>
        </row>
        <row r="760">
          <cell r="A760" t="str">
            <v>5G9</v>
          </cell>
          <cell r="B760" t="str">
            <v>Q15</v>
          </cell>
          <cell r="C760" t="str">
            <v/>
          </cell>
          <cell r="D760" t="str">
            <v/>
          </cell>
          <cell r="AH760" t="str">
            <v/>
          </cell>
        </row>
        <row r="761">
          <cell r="A761" t="str">
            <v>5GC</v>
          </cell>
          <cell r="B761" t="str">
            <v>Q02</v>
          </cell>
          <cell r="C761" t="str">
            <v/>
          </cell>
          <cell r="D761" t="str">
            <v/>
          </cell>
          <cell r="AH761" t="str">
            <v/>
          </cell>
        </row>
        <row r="762">
          <cell r="A762" t="str">
            <v>5GD</v>
          </cell>
          <cell r="B762" t="str">
            <v>Q02</v>
          </cell>
          <cell r="C762" t="str">
            <v/>
          </cell>
          <cell r="D762" t="str">
            <v/>
          </cell>
          <cell r="AH762" t="str">
            <v/>
          </cell>
        </row>
        <row r="763">
          <cell r="A763" t="str">
            <v>5GE</v>
          </cell>
          <cell r="B763" t="str">
            <v>Q02</v>
          </cell>
          <cell r="C763" t="str">
            <v/>
          </cell>
          <cell r="D763" t="str">
            <v/>
          </cell>
          <cell r="AH763" t="str">
            <v/>
          </cell>
        </row>
        <row r="764">
          <cell r="A764" t="str">
            <v>5GF</v>
          </cell>
          <cell r="B764" t="str">
            <v>Q01</v>
          </cell>
          <cell r="C764" t="str">
            <v/>
          </cell>
          <cell r="D764" t="str">
            <v/>
          </cell>
          <cell r="AH764" t="str">
            <v/>
          </cell>
        </row>
        <row r="765">
          <cell r="A765" t="str">
            <v>5GG</v>
          </cell>
          <cell r="B765" t="str">
            <v>Q02</v>
          </cell>
          <cell r="C765" t="str">
            <v/>
          </cell>
          <cell r="D765" t="str">
            <v/>
          </cell>
          <cell r="AH765" t="str">
            <v/>
          </cell>
        </row>
        <row r="766">
          <cell r="A766" t="str">
            <v>5GH</v>
          </cell>
          <cell r="B766" t="str">
            <v>Q02</v>
          </cell>
          <cell r="C766" t="str">
            <v/>
          </cell>
          <cell r="D766" t="str">
            <v/>
          </cell>
          <cell r="AH766" t="str">
            <v/>
          </cell>
        </row>
        <row r="767">
          <cell r="A767" t="str">
            <v>5GJ</v>
          </cell>
          <cell r="B767" t="str">
            <v>Q02</v>
          </cell>
          <cell r="C767" t="str">
            <v/>
          </cell>
          <cell r="D767" t="str">
            <v/>
          </cell>
          <cell r="AH767" t="str">
            <v/>
          </cell>
        </row>
        <row r="768">
          <cell r="A768" t="str">
            <v>5GK</v>
          </cell>
          <cell r="B768" t="str">
            <v>Q02</v>
          </cell>
          <cell r="C768" t="str">
            <v/>
          </cell>
          <cell r="D768" t="str">
            <v/>
          </cell>
          <cell r="AH768" t="str">
            <v/>
          </cell>
        </row>
        <row r="769">
          <cell r="A769" t="str">
            <v>5GL</v>
          </cell>
          <cell r="B769" t="str">
            <v>Q03</v>
          </cell>
          <cell r="C769" t="str">
            <v/>
          </cell>
          <cell r="D769" t="str">
            <v/>
          </cell>
          <cell r="AH769" t="str">
            <v/>
          </cell>
        </row>
        <row r="770">
          <cell r="A770" t="str">
            <v>5GM</v>
          </cell>
          <cell r="B770" t="str">
            <v>Q03</v>
          </cell>
          <cell r="C770" t="str">
            <v/>
          </cell>
          <cell r="D770" t="str">
            <v/>
          </cell>
          <cell r="AH770" t="str">
            <v/>
          </cell>
        </row>
        <row r="771">
          <cell r="A771" t="str">
            <v>5GN</v>
          </cell>
          <cell r="B771" t="str">
            <v>Q03</v>
          </cell>
          <cell r="C771" t="str">
            <v/>
          </cell>
          <cell r="D771" t="str">
            <v/>
          </cell>
          <cell r="AH771" t="str">
            <v/>
          </cell>
        </row>
        <row r="772">
          <cell r="A772" t="str">
            <v>5GP</v>
          </cell>
          <cell r="B772" t="str">
            <v>Q03</v>
          </cell>
          <cell r="C772" t="str">
            <v/>
          </cell>
          <cell r="D772" t="str">
            <v/>
          </cell>
          <cell r="AH772" t="str">
            <v/>
          </cell>
        </row>
        <row r="773">
          <cell r="A773" t="str">
            <v>5GQ</v>
          </cell>
          <cell r="B773" t="str">
            <v>Q03</v>
          </cell>
          <cell r="C773" t="str">
            <v/>
          </cell>
          <cell r="D773" t="str">
            <v/>
          </cell>
          <cell r="AH773" t="str">
            <v/>
          </cell>
        </row>
        <row r="774">
          <cell r="A774" t="str">
            <v>5GR</v>
          </cell>
          <cell r="B774" t="str">
            <v>Q03</v>
          </cell>
          <cell r="C774" t="str">
            <v/>
          </cell>
          <cell r="D774" t="str">
            <v/>
          </cell>
          <cell r="AH774" t="str">
            <v/>
          </cell>
        </row>
        <row r="775">
          <cell r="A775" t="str">
            <v>5GT</v>
          </cell>
          <cell r="B775" t="str">
            <v>Q01</v>
          </cell>
          <cell r="C775" t="str">
            <v/>
          </cell>
          <cell r="D775" t="str">
            <v/>
          </cell>
          <cell r="AH775" t="str">
            <v/>
          </cell>
        </row>
        <row r="776">
          <cell r="A776" t="str">
            <v>5GV</v>
          </cell>
          <cell r="B776" t="str">
            <v>Q02</v>
          </cell>
          <cell r="C776" t="str">
            <v/>
          </cell>
          <cell r="D776" t="str">
            <v/>
          </cell>
          <cell r="AH776" t="str">
            <v/>
          </cell>
        </row>
        <row r="777">
          <cell r="A777" t="str">
            <v>5GW</v>
          </cell>
          <cell r="B777" t="str">
            <v>Q02</v>
          </cell>
          <cell r="C777" t="str">
            <v/>
          </cell>
          <cell r="D777" t="str">
            <v/>
          </cell>
          <cell r="AH777" t="str">
            <v/>
          </cell>
        </row>
        <row r="778">
          <cell r="A778" t="str">
            <v>5GX</v>
          </cell>
          <cell r="B778" t="str">
            <v>Q02</v>
          </cell>
          <cell r="C778" t="str">
            <v/>
          </cell>
          <cell r="D778" t="str">
            <v/>
          </cell>
          <cell r="AH778" t="str">
            <v/>
          </cell>
        </row>
        <row r="779">
          <cell r="A779" t="str">
            <v>5H1</v>
          </cell>
          <cell r="B779" t="str">
            <v>Q04</v>
          </cell>
          <cell r="C779" t="str">
            <v/>
          </cell>
          <cell r="D779" t="str">
            <v/>
          </cell>
          <cell r="AH779" t="str">
            <v/>
          </cell>
        </row>
        <row r="780">
          <cell r="A780" t="str">
            <v>5H2</v>
          </cell>
          <cell r="B780" t="str">
            <v>Q15</v>
          </cell>
          <cell r="C780" t="str">
            <v/>
          </cell>
          <cell r="D780" t="str">
            <v/>
          </cell>
          <cell r="AH780" t="str">
            <v/>
          </cell>
        </row>
        <row r="781">
          <cell r="A781" t="str">
            <v>5H3</v>
          </cell>
          <cell r="B781" t="str">
            <v>Q15</v>
          </cell>
          <cell r="C781" t="str">
            <v/>
          </cell>
          <cell r="D781" t="str">
            <v/>
          </cell>
          <cell r="AH781" t="str">
            <v/>
          </cell>
        </row>
        <row r="782">
          <cell r="A782" t="str">
            <v>5H4</v>
          </cell>
          <cell r="B782" t="str">
            <v>Q15</v>
          </cell>
          <cell r="C782" t="str">
            <v/>
          </cell>
          <cell r="D782" t="str">
            <v/>
          </cell>
          <cell r="AH782" t="str">
            <v/>
          </cell>
        </row>
        <row r="783">
          <cell r="A783" t="str">
            <v>5H5</v>
          </cell>
          <cell r="B783" t="str">
            <v>Q15</v>
          </cell>
          <cell r="C783" t="str">
            <v/>
          </cell>
          <cell r="D783" t="str">
            <v/>
          </cell>
          <cell r="AH783" t="str">
            <v/>
          </cell>
        </row>
        <row r="784">
          <cell r="A784" t="str">
            <v>5H6</v>
          </cell>
          <cell r="B784" t="str">
            <v>Q15</v>
          </cell>
          <cell r="C784" t="str">
            <v/>
          </cell>
          <cell r="D784" t="str">
            <v/>
          </cell>
          <cell r="AH784" t="str">
            <v/>
          </cell>
        </row>
        <row r="785">
          <cell r="A785" t="str">
            <v>5H7</v>
          </cell>
          <cell r="B785" t="str">
            <v>Q24</v>
          </cell>
          <cell r="C785" t="str">
            <v/>
          </cell>
          <cell r="D785" t="str">
            <v/>
          </cell>
          <cell r="AH785" t="str">
            <v/>
          </cell>
        </row>
        <row r="786">
          <cell r="A786" t="str">
            <v>5H8</v>
          </cell>
          <cell r="B786" t="str">
            <v>Q23</v>
          </cell>
          <cell r="C786" t="str">
            <v/>
          </cell>
          <cell r="D786" t="str">
            <v/>
          </cell>
          <cell r="AH786" t="str">
            <v/>
          </cell>
        </row>
        <row r="787">
          <cell r="A787" t="str">
            <v>5H9</v>
          </cell>
          <cell r="B787" t="str">
            <v>Q24</v>
          </cell>
          <cell r="C787" t="str">
            <v/>
          </cell>
          <cell r="D787" t="str">
            <v/>
          </cell>
          <cell r="AH787" t="str">
            <v/>
          </cell>
        </row>
        <row r="788">
          <cell r="A788" t="str">
            <v>5HA</v>
          </cell>
          <cell r="B788" t="str">
            <v>Q15</v>
          </cell>
          <cell r="C788" t="str">
            <v/>
          </cell>
          <cell r="D788" t="str">
            <v/>
          </cell>
          <cell r="AH788" t="str">
            <v/>
          </cell>
        </row>
        <row r="789">
          <cell r="A789" t="str">
            <v>5HC</v>
          </cell>
          <cell r="B789" t="str">
            <v>Q15</v>
          </cell>
          <cell r="C789" t="str">
            <v/>
          </cell>
          <cell r="D789" t="str">
            <v/>
          </cell>
          <cell r="AH789" t="str">
            <v/>
          </cell>
        </row>
        <row r="790">
          <cell r="A790" t="str">
            <v>5HD</v>
          </cell>
          <cell r="B790" t="str">
            <v>Q13</v>
          </cell>
          <cell r="C790" t="str">
            <v/>
          </cell>
          <cell r="D790" t="str">
            <v/>
          </cell>
          <cell r="AH790" t="str">
            <v/>
          </cell>
        </row>
        <row r="791">
          <cell r="A791" t="str">
            <v>5HE</v>
          </cell>
          <cell r="B791" t="str">
            <v>Q13</v>
          </cell>
          <cell r="C791" t="str">
            <v/>
          </cell>
          <cell r="D791" t="str">
            <v/>
          </cell>
          <cell r="AH791" t="str">
            <v/>
          </cell>
        </row>
        <row r="792">
          <cell r="A792" t="str">
            <v>5HF</v>
          </cell>
          <cell r="B792" t="str">
            <v>Q13</v>
          </cell>
          <cell r="C792" t="str">
            <v/>
          </cell>
          <cell r="D792" t="str">
            <v/>
          </cell>
          <cell r="AH792" t="str">
            <v/>
          </cell>
        </row>
        <row r="793">
          <cell r="A793" t="str">
            <v>5HG</v>
          </cell>
          <cell r="B793" t="str">
            <v>Q14</v>
          </cell>
          <cell r="C793" t="str">
            <v/>
          </cell>
          <cell r="D793" t="str">
            <v/>
          </cell>
          <cell r="AH793" t="str">
            <v/>
          </cell>
        </row>
        <row r="794">
          <cell r="A794" t="str">
            <v>5HH</v>
          </cell>
          <cell r="B794" t="str">
            <v>Q12</v>
          </cell>
          <cell r="C794" t="str">
            <v/>
          </cell>
          <cell r="D794" t="str">
            <v/>
          </cell>
          <cell r="AH794" t="str">
            <v/>
          </cell>
        </row>
        <row r="795">
          <cell r="A795" t="str">
            <v>5HJ</v>
          </cell>
          <cell r="B795" t="str">
            <v>Q12</v>
          </cell>
          <cell r="C795" t="str">
            <v/>
          </cell>
          <cell r="D795" t="str">
            <v/>
          </cell>
          <cell r="AH795" t="str">
            <v/>
          </cell>
        </row>
        <row r="796">
          <cell r="A796" t="str">
            <v>5HK</v>
          </cell>
          <cell r="B796" t="str">
            <v>Q12</v>
          </cell>
          <cell r="C796" t="str">
            <v/>
          </cell>
          <cell r="D796" t="str">
            <v/>
          </cell>
          <cell r="AH796" t="str">
            <v/>
          </cell>
        </row>
        <row r="797">
          <cell r="A797" t="str">
            <v>5HL</v>
          </cell>
          <cell r="B797" t="str">
            <v>Q12</v>
          </cell>
          <cell r="C797" t="str">
            <v/>
          </cell>
          <cell r="D797" t="str">
            <v/>
          </cell>
          <cell r="AH797" t="str">
            <v/>
          </cell>
        </row>
        <row r="798">
          <cell r="A798" t="str">
            <v>5HM</v>
          </cell>
          <cell r="B798" t="str">
            <v>Q12</v>
          </cell>
          <cell r="C798" t="str">
            <v/>
          </cell>
          <cell r="D798" t="str">
            <v/>
          </cell>
          <cell r="AH798" t="str">
            <v/>
          </cell>
        </row>
        <row r="799">
          <cell r="A799" t="str">
            <v>5HN</v>
          </cell>
          <cell r="B799" t="str">
            <v>Q24</v>
          </cell>
          <cell r="C799" t="str">
            <v/>
          </cell>
          <cell r="D799" t="str">
            <v/>
          </cell>
          <cell r="AH799" t="str">
            <v/>
          </cell>
        </row>
        <row r="800">
          <cell r="A800" t="str">
            <v>5HP</v>
          </cell>
          <cell r="B800" t="str">
            <v>Q13</v>
          </cell>
          <cell r="C800" t="str">
            <v/>
          </cell>
          <cell r="D800" t="str">
            <v/>
          </cell>
          <cell r="AH800" t="str">
            <v/>
          </cell>
        </row>
        <row r="801">
          <cell r="A801" t="str">
            <v>5HQ</v>
          </cell>
          <cell r="B801" t="str">
            <v>Q14</v>
          </cell>
          <cell r="C801" t="str">
            <v/>
          </cell>
          <cell r="D801" t="str">
            <v/>
          </cell>
          <cell r="AH801" t="str">
            <v/>
          </cell>
        </row>
        <row r="802">
          <cell r="A802" t="str">
            <v>5HR</v>
          </cell>
          <cell r="B802" t="str">
            <v>Q26</v>
          </cell>
          <cell r="C802" t="str">
            <v/>
          </cell>
          <cell r="D802" t="str">
            <v/>
          </cell>
          <cell r="AH802" t="str">
            <v/>
          </cell>
        </row>
        <row r="803">
          <cell r="A803" t="str">
            <v>5HT</v>
          </cell>
          <cell r="B803" t="str">
            <v>Q27</v>
          </cell>
          <cell r="C803" t="str">
            <v/>
          </cell>
          <cell r="D803" t="str">
            <v/>
          </cell>
          <cell r="AH803" t="str">
            <v/>
          </cell>
        </row>
        <row r="804">
          <cell r="A804" t="str">
            <v>5HV</v>
          </cell>
          <cell r="B804" t="str">
            <v>Q27</v>
          </cell>
          <cell r="C804" t="str">
            <v/>
          </cell>
          <cell r="D804" t="str">
            <v/>
          </cell>
          <cell r="AH804" t="str">
            <v/>
          </cell>
        </row>
        <row r="805">
          <cell r="A805" t="str">
            <v>5HW</v>
          </cell>
          <cell r="B805" t="str">
            <v>Q26</v>
          </cell>
          <cell r="C805" t="str">
            <v/>
          </cell>
          <cell r="D805" t="str">
            <v/>
          </cell>
          <cell r="AH805" t="str">
            <v/>
          </cell>
        </row>
        <row r="806">
          <cell r="A806" t="str">
            <v>5HX</v>
          </cell>
          <cell r="B806" t="str">
            <v>Q04</v>
          </cell>
          <cell r="C806" t="str">
            <v/>
          </cell>
          <cell r="D806" t="str">
            <v/>
          </cell>
          <cell r="AH806" t="str">
            <v/>
          </cell>
        </row>
        <row r="807">
          <cell r="A807" t="str">
            <v>5HY</v>
          </cell>
          <cell r="B807" t="str">
            <v>Q04</v>
          </cell>
          <cell r="C807" t="str">
            <v/>
          </cell>
          <cell r="D807" t="str">
            <v/>
          </cell>
          <cell r="AH807" t="str">
            <v/>
          </cell>
        </row>
        <row r="808">
          <cell r="A808" t="str">
            <v>5J1</v>
          </cell>
          <cell r="B808" t="str">
            <v>Q15</v>
          </cell>
          <cell r="C808" t="str">
            <v/>
          </cell>
          <cell r="D808" t="str">
            <v/>
          </cell>
          <cell r="AH808" t="str">
            <v/>
          </cell>
        </row>
        <row r="809">
          <cell r="A809" t="str">
            <v>5J2</v>
          </cell>
          <cell r="B809" t="str">
            <v>Q15</v>
          </cell>
          <cell r="C809" t="str">
            <v/>
          </cell>
          <cell r="D809" t="str">
            <v/>
          </cell>
          <cell r="AH809" t="str">
            <v/>
          </cell>
        </row>
        <row r="810">
          <cell r="A810" t="str">
            <v>5J3</v>
          </cell>
          <cell r="B810" t="str">
            <v>Q15</v>
          </cell>
          <cell r="C810" t="str">
            <v/>
          </cell>
          <cell r="D810" t="str">
            <v/>
          </cell>
          <cell r="AH810" t="str">
            <v/>
          </cell>
        </row>
        <row r="811">
          <cell r="A811" t="str">
            <v>5J4</v>
          </cell>
          <cell r="B811" t="str">
            <v>Q15</v>
          </cell>
          <cell r="C811" t="str">
            <v/>
          </cell>
          <cell r="D811" t="str">
            <v/>
          </cell>
          <cell r="AH811" t="str">
            <v/>
          </cell>
        </row>
        <row r="812">
          <cell r="A812" t="str">
            <v>5J5</v>
          </cell>
          <cell r="B812" t="str">
            <v>Q14</v>
          </cell>
          <cell r="C812" t="str">
            <v/>
          </cell>
          <cell r="D812" t="str">
            <v/>
          </cell>
          <cell r="AH812" t="str">
            <v/>
          </cell>
        </row>
        <row r="813">
          <cell r="A813" t="str">
            <v>5J6</v>
          </cell>
          <cell r="B813" t="str">
            <v>Q12</v>
          </cell>
          <cell r="C813" t="str">
            <v/>
          </cell>
          <cell r="D813" t="str">
            <v/>
          </cell>
          <cell r="AH813" t="str">
            <v/>
          </cell>
        </row>
        <row r="814">
          <cell r="A814" t="str">
            <v>5J7</v>
          </cell>
          <cell r="B814" t="str">
            <v>Q12</v>
          </cell>
          <cell r="C814" t="str">
            <v/>
          </cell>
          <cell r="D814" t="str">
            <v/>
          </cell>
          <cell r="AH814" t="str">
            <v/>
          </cell>
        </row>
        <row r="815">
          <cell r="A815" t="str">
            <v>5J8</v>
          </cell>
          <cell r="B815" t="str">
            <v>Q10</v>
          </cell>
          <cell r="C815" t="str">
            <v/>
          </cell>
          <cell r="D815" t="str">
            <v/>
          </cell>
          <cell r="AH815" t="str">
            <v/>
          </cell>
        </row>
        <row r="816">
          <cell r="A816" t="str">
            <v>5J9</v>
          </cell>
          <cell r="B816" t="str">
            <v>Q10</v>
          </cell>
          <cell r="C816" t="str">
            <v/>
          </cell>
          <cell r="D816" t="str">
            <v/>
          </cell>
          <cell r="AH816" t="str">
            <v/>
          </cell>
        </row>
        <row r="817">
          <cell r="A817" t="str">
            <v>5JA</v>
          </cell>
          <cell r="B817" t="str">
            <v>Q25</v>
          </cell>
          <cell r="C817" t="str">
            <v/>
          </cell>
          <cell r="D817" t="str">
            <v/>
          </cell>
          <cell r="AH817" t="str">
            <v/>
          </cell>
        </row>
        <row r="818">
          <cell r="A818" t="str">
            <v>5JC</v>
          </cell>
          <cell r="B818" t="str">
            <v>Q25</v>
          </cell>
          <cell r="C818" t="str">
            <v/>
          </cell>
          <cell r="D818" t="str">
            <v/>
          </cell>
          <cell r="AH818" t="str">
            <v/>
          </cell>
        </row>
        <row r="819">
          <cell r="A819" t="str">
            <v>5JD</v>
          </cell>
          <cell r="B819" t="str">
            <v>Q25</v>
          </cell>
          <cell r="C819" t="str">
            <v/>
          </cell>
          <cell r="D819" t="str">
            <v/>
          </cell>
          <cell r="AH819" t="str">
            <v/>
          </cell>
        </row>
        <row r="820">
          <cell r="A820" t="str">
            <v>5JE</v>
          </cell>
          <cell r="B820" t="str">
            <v>Q23</v>
          </cell>
          <cell r="C820" t="str">
            <v/>
          </cell>
          <cell r="D820" t="str">
            <v/>
          </cell>
          <cell r="AH820" t="str">
            <v/>
          </cell>
        </row>
        <row r="821">
          <cell r="A821" t="str">
            <v>5JF</v>
          </cell>
          <cell r="B821" t="str">
            <v>Q20</v>
          </cell>
          <cell r="C821" t="str">
            <v/>
          </cell>
          <cell r="D821" t="str">
            <v/>
          </cell>
          <cell r="AH821" t="str">
            <v/>
          </cell>
        </row>
        <row r="822">
          <cell r="A822" t="str">
            <v>5JG</v>
          </cell>
          <cell r="B822" t="str">
            <v>Q20</v>
          </cell>
          <cell r="C822" t="str">
            <v/>
          </cell>
          <cell r="D822" t="str">
            <v/>
          </cell>
          <cell r="AH822" t="str">
            <v/>
          </cell>
        </row>
        <row r="823">
          <cell r="A823" t="str">
            <v>5JH</v>
          </cell>
          <cell r="B823" t="str">
            <v>Q01</v>
          </cell>
          <cell r="C823" t="str">
            <v/>
          </cell>
          <cell r="D823" t="str">
            <v/>
          </cell>
          <cell r="AH823" t="str">
            <v/>
          </cell>
        </row>
        <row r="824">
          <cell r="A824" t="str">
            <v>5JJ</v>
          </cell>
          <cell r="B824" t="str">
            <v>Q01</v>
          </cell>
          <cell r="C824" t="str">
            <v/>
          </cell>
          <cell r="D824" t="str">
            <v/>
          </cell>
          <cell r="AH824" t="str">
            <v/>
          </cell>
        </row>
        <row r="825">
          <cell r="A825" t="str">
            <v>5JK</v>
          </cell>
          <cell r="B825" t="str">
            <v>Q01</v>
          </cell>
          <cell r="C825" t="str">
            <v/>
          </cell>
          <cell r="D825" t="str">
            <v/>
          </cell>
          <cell r="AH825" t="str">
            <v/>
          </cell>
        </row>
        <row r="826">
          <cell r="A826" t="str">
            <v>5JL</v>
          </cell>
          <cell r="B826" t="str">
            <v>Q01</v>
          </cell>
          <cell r="C826" t="str">
            <v/>
          </cell>
          <cell r="D826" t="str">
            <v/>
          </cell>
          <cell r="AH826" t="str">
            <v/>
          </cell>
        </row>
        <row r="827">
          <cell r="A827" t="str">
            <v>5JM</v>
          </cell>
          <cell r="B827" t="str">
            <v>Q01</v>
          </cell>
          <cell r="C827" t="str">
            <v/>
          </cell>
          <cell r="D827" t="str">
            <v/>
          </cell>
          <cell r="AH827" t="str">
            <v/>
          </cell>
        </row>
        <row r="828">
          <cell r="A828" t="str">
            <v>5JN</v>
          </cell>
          <cell r="B828" t="str">
            <v>Q03</v>
          </cell>
          <cell r="C828" t="str">
            <v/>
          </cell>
          <cell r="D828" t="str">
            <v/>
          </cell>
          <cell r="AH828" t="str">
            <v/>
          </cell>
        </row>
        <row r="829">
          <cell r="A829" t="str">
            <v>5JP</v>
          </cell>
          <cell r="B829" t="str">
            <v>Q03</v>
          </cell>
          <cell r="C829" t="str">
            <v/>
          </cell>
          <cell r="D829" t="str">
            <v/>
          </cell>
          <cell r="AH829" t="str">
            <v/>
          </cell>
        </row>
        <row r="830">
          <cell r="A830" t="str">
            <v>5JQ</v>
          </cell>
          <cell r="B830" t="str">
            <v>Q01</v>
          </cell>
          <cell r="C830" t="str">
            <v/>
          </cell>
          <cell r="D830" t="str">
            <v/>
          </cell>
          <cell r="AH830" t="str">
            <v/>
          </cell>
        </row>
        <row r="831">
          <cell r="A831" t="str">
            <v>5JR</v>
          </cell>
          <cell r="B831" t="str">
            <v>Q01</v>
          </cell>
          <cell r="C831" t="str">
            <v/>
          </cell>
          <cell r="D831" t="str">
            <v/>
          </cell>
          <cell r="AH831" t="str">
            <v/>
          </cell>
        </row>
        <row r="832">
          <cell r="A832" t="str">
            <v>5JT</v>
          </cell>
          <cell r="B832" t="str">
            <v>Q01</v>
          </cell>
          <cell r="C832" t="str">
            <v/>
          </cell>
          <cell r="D832" t="str">
            <v/>
          </cell>
          <cell r="AH832" t="str">
            <v/>
          </cell>
        </row>
        <row r="833">
          <cell r="A833" t="str">
            <v>5JV</v>
          </cell>
          <cell r="B833" t="str">
            <v>Q01</v>
          </cell>
          <cell r="C833" t="str">
            <v/>
          </cell>
          <cell r="D833" t="str">
            <v/>
          </cell>
          <cell r="AH833" t="str">
            <v/>
          </cell>
        </row>
        <row r="834">
          <cell r="A834" t="str">
            <v>5JW</v>
          </cell>
          <cell r="B834" t="str">
            <v>Q01</v>
          </cell>
          <cell r="C834" t="str">
            <v/>
          </cell>
          <cell r="D834" t="str">
            <v/>
          </cell>
          <cell r="AH834" t="str">
            <v/>
          </cell>
        </row>
        <row r="835">
          <cell r="A835" t="str">
            <v>5JX</v>
          </cell>
          <cell r="B835" t="str">
            <v>Q14</v>
          </cell>
          <cell r="C835" t="str">
            <v/>
          </cell>
          <cell r="D835" t="str">
            <v/>
          </cell>
          <cell r="AH835" t="str">
            <v/>
          </cell>
        </row>
        <row r="836">
          <cell r="A836" t="str">
            <v>5JY</v>
          </cell>
          <cell r="B836" t="str">
            <v>Q14</v>
          </cell>
          <cell r="C836" t="str">
            <v/>
          </cell>
          <cell r="D836" t="str">
            <v/>
          </cell>
          <cell r="AH836" t="str">
            <v/>
          </cell>
        </row>
        <row r="837">
          <cell r="A837" t="str">
            <v>5K1</v>
          </cell>
          <cell r="B837" t="str">
            <v>Q22</v>
          </cell>
          <cell r="C837" t="str">
            <v/>
          </cell>
          <cell r="D837" t="str">
            <v/>
          </cell>
          <cell r="AH837" t="str">
            <v/>
          </cell>
        </row>
        <row r="838">
          <cell r="A838" t="str">
            <v>5K2</v>
          </cell>
          <cell r="B838" t="str">
            <v>Q22</v>
          </cell>
          <cell r="C838" t="str">
            <v/>
          </cell>
          <cell r="D838" t="str">
            <v/>
          </cell>
          <cell r="AH838" t="str">
            <v/>
          </cell>
        </row>
        <row r="839">
          <cell r="A839" t="str">
            <v>5K3</v>
          </cell>
          <cell r="B839" t="str">
            <v>Q20</v>
          </cell>
          <cell r="C839" t="str">
            <v/>
          </cell>
          <cell r="D839" t="str">
            <v/>
          </cell>
          <cell r="AH839" t="str">
            <v/>
          </cell>
        </row>
        <row r="840">
          <cell r="A840" t="str">
            <v>5K4</v>
          </cell>
          <cell r="B840" t="str">
            <v>Q20</v>
          </cell>
          <cell r="C840" t="str">
            <v/>
          </cell>
          <cell r="D840" t="str">
            <v/>
          </cell>
          <cell r="AH840" t="str">
            <v/>
          </cell>
        </row>
        <row r="841">
          <cell r="A841" t="str">
            <v>5K5</v>
          </cell>
          <cell r="B841" t="str">
            <v>Q04</v>
          </cell>
          <cell r="C841" t="str">
            <v/>
          </cell>
          <cell r="D841" t="str">
            <v/>
          </cell>
          <cell r="AH841" t="str">
            <v/>
          </cell>
        </row>
        <row r="842">
          <cell r="A842" t="str">
            <v>5K6</v>
          </cell>
          <cell r="B842" t="str">
            <v>Q04</v>
          </cell>
          <cell r="C842" t="str">
            <v/>
          </cell>
          <cell r="D842" t="str">
            <v/>
          </cell>
          <cell r="AH842" t="str">
            <v/>
          </cell>
        </row>
        <row r="843">
          <cell r="A843" t="str">
            <v>5K7</v>
          </cell>
          <cell r="B843" t="str">
            <v>Q05</v>
          </cell>
          <cell r="C843" t="str">
            <v/>
          </cell>
          <cell r="D843" t="str">
            <v/>
          </cell>
          <cell r="AH843" t="str">
            <v/>
          </cell>
        </row>
        <row r="844">
          <cell r="A844" t="str">
            <v>5K8</v>
          </cell>
          <cell r="B844" t="str">
            <v>Q05</v>
          </cell>
          <cell r="C844" t="str">
            <v/>
          </cell>
          <cell r="D844" t="str">
            <v/>
          </cell>
          <cell r="AH844" t="str">
            <v/>
          </cell>
        </row>
        <row r="845">
          <cell r="A845" t="str">
            <v>5K9</v>
          </cell>
          <cell r="B845" t="str">
            <v>Q08</v>
          </cell>
          <cell r="C845" t="str">
            <v/>
          </cell>
          <cell r="D845" t="str">
            <v/>
          </cell>
          <cell r="AH845" t="str">
            <v/>
          </cell>
        </row>
        <row r="846">
          <cell r="A846" t="str">
            <v>5KA</v>
          </cell>
          <cell r="B846" t="str">
            <v>Q10</v>
          </cell>
          <cell r="C846" t="str">
            <v/>
          </cell>
          <cell r="D846" t="str">
            <v/>
          </cell>
          <cell r="AH846" t="str">
            <v/>
          </cell>
        </row>
        <row r="847">
          <cell r="A847" t="str">
            <v>5KC</v>
          </cell>
          <cell r="B847" t="str">
            <v>Q10</v>
          </cell>
          <cell r="C847" t="str">
            <v/>
          </cell>
          <cell r="D847" t="str">
            <v/>
          </cell>
          <cell r="AH847" t="str">
            <v/>
          </cell>
        </row>
        <row r="848">
          <cell r="A848" t="str">
            <v>5KD</v>
          </cell>
          <cell r="B848" t="str">
            <v>Q10</v>
          </cell>
          <cell r="C848" t="str">
            <v/>
          </cell>
          <cell r="D848" t="str">
            <v/>
          </cell>
          <cell r="AH848" t="str">
            <v/>
          </cell>
        </row>
        <row r="849">
          <cell r="A849" t="str">
            <v>5KE</v>
          </cell>
          <cell r="B849" t="str">
            <v>Q10</v>
          </cell>
          <cell r="C849" t="str">
            <v/>
          </cell>
          <cell r="D849" t="str">
            <v/>
          </cell>
          <cell r="AH849" t="str">
            <v/>
          </cell>
        </row>
        <row r="850">
          <cell r="A850" t="str">
            <v>5KF</v>
          </cell>
          <cell r="B850" t="str">
            <v>Q09</v>
          </cell>
          <cell r="C850" t="str">
            <v/>
          </cell>
          <cell r="D850" t="str">
            <v/>
          </cell>
          <cell r="AH850" t="str">
            <v/>
          </cell>
        </row>
        <row r="851">
          <cell r="A851" t="str">
            <v>5KG</v>
          </cell>
          <cell r="B851" t="str">
            <v>Q09</v>
          </cell>
          <cell r="C851" t="str">
            <v/>
          </cell>
          <cell r="D851" t="str">
            <v/>
          </cell>
          <cell r="AH851" t="str">
            <v/>
          </cell>
        </row>
        <row r="852">
          <cell r="A852" t="str">
            <v>5KH</v>
          </cell>
          <cell r="B852" t="str">
            <v>Q11</v>
          </cell>
          <cell r="C852" t="str">
            <v/>
          </cell>
          <cell r="D852" t="str">
            <v/>
          </cell>
          <cell r="AH852" t="str">
            <v/>
          </cell>
        </row>
        <row r="853">
          <cell r="A853" t="str">
            <v>5KJ</v>
          </cell>
          <cell r="B853" t="str">
            <v>Q11</v>
          </cell>
          <cell r="C853" t="str">
            <v/>
          </cell>
          <cell r="D853" t="str">
            <v/>
          </cell>
          <cell r="AH853" t="str">
            <v/>
          </cell>
        </row>
        <row r="854">
          <cell r="A854" t="str">
            <v>5KK</v>
          </cell>
          <cell r="B854" t="str">
            <v>Q11</v>
          </cell>
          <cell r="C854" t="str">
            <v/>
          </cell>
          <cell r="D854" t="str">
            <v/>
          </cell>
          <cell r="AH854" t="str">
            <v/>
          </cell>
        </row>
        <row r="855">
          <cell r="A855" t="str">
            <v>5KL</v>
          </cell>
          <cell r="B855" t="str">
            <v>Q09</v>
          </cell>
          <cell r="C855" t="str">
            <v/>
          </cell>
          <cell r="D855" t="str">
            <v/>
          </cell>
          <cell r="AH855" t="str">
            <v/>
          </cell>
        </row>
        <row r="856">
          <cell r="A856" t="str">
            <v>5KM</v>
          </cell>
          <cell r="B856" t="str">
            <v>Q10</v>
          </cell>
          <cell r="C856" t="str">
            <v/>
          </cell>
          <cell r="D856" t="str">
            <v/>
          </cell>
          <cell r="AH856" t="str">
            <v/>
          </cell>
        </row>
        <row r="857">
          <cell r="A857" t="str">
            <v>5KN</v>
          </cell>
          <cell r="B857" t="str">
            <v>Q10</v>
          </cell>
          <cell r="C857" t="str">
            <v/>
          </cell>
          <cell r="D857" t="str">
            <v/>
          </cell>
          <cell r="AH857" t="str">
            <v/>
          </cell>
        </row>
        <row r="858">
          <cell r="A858" t="str">
            <v>5KP</v>
          </cell>
          <cell r="B858" t="str">
            <v>Q19</v>
          </cell>
          <cell r="C858" t="str">
            <v/>
          </cell>
          <cell r="D858" t="str">
            <v/>
          </cell>
          <cell r="AH858" t="str">
            <v/>
          </cell>
        </row>
        <row r="859">
          <cell r="A859" t="str">
            <v>5KQ</v>
          </cell>
          <cell r="B859" t="str">
            <v>Q19</v>
          </cell>
          <cell r="C859" t="str">
            <v/>
          </cell>
          <cell r="D859" t="str">
            <v/>
          </cell>
          <cell r="AH859" t="str">
            <v/>
          </cell>
        </row>
        <row r="860">
          <cell r="A860" t="str">
            <v>5KR</v>
          </cell>
          <cell r="B860" t="str">
            <v>Q21</v>
          </cell>
          <cell r="C860" t="str">
            <v/>
          </cell>
          <cell r="D860" t="str">
            <v/>
          </cell>
          <cell r="AH860" t="str">
            <v/>
          </cell>
        </row>
        <row r="861">
          <cell r="A861" t="str">
            <v>5KT</v>
          </cell>
          <cell r="B861" t="str">
            <v>Q21</v>
          </cell>
          <cell r="C861" t="str">
            <v/>
          </cell>
          <cell r="D861" t="str">
            <v/>
          </cell>
          <cell r="AH861" t="str">
            <v/>
          </cell>
        </row>
        <row r="862">
          <cell r="A862" t="str">
            <v>5KV</v>
          </cell>
          <cell r="B862" t="str">
            <v>Q22</v>
          </cell>
          <cell r="C862" t="str">
            <v/>
          </cell>
          <cell r="D862" t="str">
            <v/>
          </cell>
          <cell r="AH862" t="str">
            <v/>
          </cell>
        </row>
        <row r="863">
          <cell r="A863" t="str">
            <v>5KW</v>
          </cell>
          <cell r="B863" t="str">
            <v>Q20</v>
          </cell>
          <cell r="C863" t="str">
            <v/>
          </cell>
          <cell r="D863" t="str">
            <v/>
          </cell>
          <cell r="AH863" t="str">
            <v/>
          </cell>
        </row>
        <row r="864">
          <cell r="A864" t="str">
            <v>5KX</v>
          </cell>
          <cell r="B864" t="str">
            <v>Q20</v>
          </cell>
          <cell r="C864" t="str">
            <v/>
          </cell>
          <cell r="D864" t="str">
            <v/>
          </cell>
          <cell r="AH864" t="str">
            <v/>
          </cell>
        </row>
        <row r="865">
          <cell r="A865" t="str">
            <v>5KY</v>
          </cell>
          <cell r="B865" t="str">
            <v>Q20</v>
          </cell>
          <cell r="C865" t="str">
            <v/>
          </cell>
          <cell r="D865" t="str">
            <v/>
          </cell>
          <cell r="AH865" t="str">
            <v/>
          </cell>
        </row>
        <row r="866">
          <cell r="A866" t="str">
            <v>5L1</v>
          </cell>
          <cell r="B866" t="str">
            <v>Q17</v>
          </cell>
          <cell r="C866" t="str">
            <v/>
          </cell>
          <cell r="D866" t="str">
            <v/>
          </cell>
          <cell r="AH866" t="str">
            <v/>
          </cell>
        </row>
        <row r="867">
          <cell r="A867" t="str">
            <v>5L2</v>
          </cell>
          <cell r="B867" t="str">
            <v>Q18</v>
          </cell>
          <cell r="C867" t="str">
            <v/>
          </cell>
          <cell r="D867" t="str">
            <v/>
          </cell>
          <cell r="AH867" t="str">
            <v/>
          </cell>
        </row>
        <row r="868">
          <cell r="A868" t="str">
            <v>5L3</v>
          </cell>
          <cell r="B868" t="str">
            <v>Q18</v>
          </cell>
          <cell r="C868" t="str">
            <v/>
          </cell>
          <cell r="D868" t="str">
            <v/>
          </cell>
          <cell r="AH868" t="str">
            <v/>
          </cell>
        </row>
        <row r="869">
          <cell r="A869" t="str">
            <v>5L4</v>
          </cell>
          <cell r="B869" t="str">
            <v>Q18</v>
          </cell>
          <cell r="C869" t="str">
            <v/>
          </cell>
          <cell r="D869" t="str">
            <v/>
          </cell>
          <cell r="AH869" t="str">
            <v/>
          </cell>
        </row>
        <row r="870">
          <cell r="A870" t="str">
            <v>5L5</v>
          </cell>
          <cell r="B870" t="str">
            <v>Q19</v>
          </cell>
          <cell r="C870" t="str">
            <v/>
          </cell>
          <cell r="D870" t="str">
            <v/>
          </cell>
          <cell r="AH870" t="str">
            <v/>
          </cell>
        </row>
        <row r="871">
          <cell r="A871" t="str">
            <v>5L6</v>
          </cell>
          <cell r="B871" t="str">
            <v>Q19</v>
          </cell>
          <cell r="C871" t="str">
            <v/>
          </cell>
          <cell r="D871" t="str">
            <v/>
          </cell>
          <cell r="AH871" t="str">
            <v/>
          </cell>
        </row>
        <row r="872">
          <cell r="A872" t="str">
            <v>5L7</v>
          </cell>
          <cell r="B872" t="str">
            <v>Q19</v>
          </cell>
          <cell r="C872" t="str">
            <v/>
          </cell>
          <cell r="D872" t="str">
            <v/>
          </cell>
          <cell r="AH872" t="str">
            <v/>
          </cell>
        </row>
        <row r="873">
          <cell r="A873" t="str">
            <v>5L8</v>
          </cell>
          <cell r="B873" t="str">
            <v>Q19</v>
          </cell>
          <cell r="C873" t="str">
            <v/>
          </cell>
          <cell r="D873" t="str">
            <v/>
          </cell>
          <cell r="AH873" t="str">
            <v/>
          </cell>
        </row>
        <row r="874">
          <cell r="A874" t="str">
            <v>5L9</v>
          </cell>
          <cell r="B874" t="str">
            <v>Q19</v>
          </cell>
          <cell r="C874" t="str">
            <v/>
          </cell>
          <cell r="D874" t="str">
            <v/>
          </cell>
          <cell r="AH874" t="str">
            <v/>
          </cell>
        </row>
        <row r="875">
          <cell r="A875" t="str">
            <v>5LA</v>
          </cell>
          <cell r="B875" t="str">
            <v>Q04</v>
          </cell>
          <cell r="C875" t="str">
            <v/>
          </cell>
          <cell r="D875" t="str">
            <v/>
          </cell>
          <cell r="AH875" t="str">
            <v/>
          </cell>
        </row>
        <row r="876">
          <cell r="A876" t="str">
            <v>5LC</v>
          </cell>
          <cell r="B876" t="str">
            <v>Q04</v>
          </cell>
          <cell r="C876" t="str">
            <v/>
          </cell>
          <cell r="D876" t="str">
            <v/>
          </cell>
          <cell r="AH876" t="str">
            <v/>
          </cell>
        </row>
        <row r="877">
          <cell r="A877" t="str">
            <v>5LD</v>
          </cell>
          <cell r="B877" t="str">
            <v>Q07</v>
          </cell>
          <cell r="C877" t="str">
            <v/>
          </cell>
          <cell r="D877" t="str">
            <v/>
          </cell>
          <cell r="AH877" t="str">
            <v/>
          </cell>
        </row>
        <row r="878">
          <cell r="A878" t="str">
            <v>5LE</v>
          </cell>
          <cell r="B878" t="str">
            <v>Q07</v>
          </cell>
          <cell r="C878" t="str">
            <v/>
          </cell>
          <cell r="D878" t="str">
            <v/>
          </cell>
          <cell r="AH878" t="str">
            <v/>
          </cell>
        </row>
        <row r="879">
          <cell r="A879" t="str">
            <v>5LF</v>
          </cell>
          <cell r="B879" t="str">
            <v>Q07</v>
          </cell>
          <cell r="C879" t="str">
            <v/>
          </cell>
          <cell r="D879" t="str">
            <v/>
          </cell>
          <cell r="AH879" t="str">
            <v/>
          </cell>
        </row>
        <row r="880">
          <cell r="A880" t="str">
            <v>5LG</v>
          </cell>
          <cell r="B880" t="str">
            <v>Q08</v>
          </cell>
          <cell r="C880" t="str">
            <v/>
          </cell>
          <cell r="D880" t="str">
            <v/>
          </cell>
          <cell r="AH880" t="str">
            <v/>
          </cell>
        </row>
        <row r="881">
          <cell r="A881" t="str">
            <v>5LH</v>
          </cell>
          <cell r="B881" t="str">
            <v>Q14</v>
          </cell>
          <cell r="C881" t="str">
            <v/>
          </cell>
          <cell r="D881" t="str">
            <v/>
          </cell>
          <cell r="AH881" t="str">
            <v/>
          </cell>
        </row>
        <row r="882">
          <cell r="A882" t="str">
            <v>5LJ</v>
          </cell>
          <cell r="B882" t="str">
            <v>Q12</v>
          </cell>
          <cell r="C882" t="str">
            <v/>
          </cell>
          <cell r="D882" t="str">
            <v/>
          </cell>
          <cell r="AH882" t="str">
            <v/>
          </cell>
        </row>
        <row r="883">
          <cell r="A883" t="str">
            <v>5LK</v>
          </cell>
          <cell r="B883" t="str">
            <v>Q12</v>
          </cell>
          <cell r="C883" t="str">
            <v/>
          </cell>
          <cell r="D883" t="str">
            <v/>
          </cell>
          <cell r="AH883" t="str">
            <v/>
          </cell>
        </row>
        <row r="884">
          <cell r="A884" t="str">
            <v>5LL</v>
          </cell>
          <cell r="B884" t="str">
            <v>Q18</v>
          </cell>
          <cell r="C884" t="str">
            <v/>
          </cell>
          <cell r="D884" t="str">
            <v/>
          </cell>
          <cell r="AH884" t="str">
            <v/>
          </cell>
        </row>
        <row r="885">
          <cell r="A885" t="str">
            <v>5LM</v>
          </cell>
          <cell r="B885" t="str">
            <v>Q18</v>
          </cell>
          <cell r="C885" t="str">
            <v/>
          </cell>
          <cell r="D885" t="str">
            <v/>
          </cell>
          <cell r="AH885" t="str">
            <v/>
          </cell>
        </row>
        <row r="886">
          <cell r="A886" t="str">
            <v>5LN</v>
          </cell>
          <cell r="B886" t="str">
            <v>Q18</v>
          </cell>
          <cell r="C886" t="str">
            <v/>
          </cell>
          <cell r="D886" t="str">
            <v/>
          </cell>
          <cell r="AH886" t="str">
            <v/>
          </cell>
        </row>
        <row r="887">
          <cell r="A887" t="str">
            <v>5LP</v>
          </cell>
          <cell r="B887" t="str">
            <v>Q18</v>
          </cell>
          <cell r="C887" t="str">
            <v/>
          </cell>
          <cell r="D887" t="str">
            <v/>
          </cell>
          <cell r="AH887" t="str">
            <v/>
          </cell>
        </row>
        <row r="888">
          <cell r="A888" t="str">
            <v>5LQ</v>
          </cell>
          <cell r="B888" t="str">
            <v>Q19</v>
          </cell>
          <cell r="C888" t="str">
            <v/>
          </cell>
          <cell r="D888" t="str">
            <v/>
          </cell>
          <cell r="AH888" t="str">
            <v/>
          </cell>
        </row>
        <row r="889">
          <cell r="A889" t="str">
            <v>5LR</v>
          </cell>
          <cell r="B889" t="str">
            <v>Q19</v>
          </cell>
          <cell r="C889" t="str">
            <v/>
          </cell>
          <cell r="D889" t="str">
            <v/>
          </cell>
          <cell r="AH889" t="str">
            <v/>
          </cell>
        </row>
        <row r="890">
          <cell r="A890" t="str">
            <v>5LT</v>
          </cell>
          <cell r="B890" t="str">
            <v>Q19</v>
          </cell>
          <cell r="C890" t="str">
            <v/>
          </cell>
          <cell r="D890" t="str">
            <v/>
          </cell>
          <cell r="AH890" t="str">
            <v/>
          </cell>
        </row>
        <row r="891">
          <cell r="A891" t="str">
            <v>5LV</v>
          </cell>
          <cell r="B891" t="str">
            <v>Q25</v>
          </cell>
          <cell r="C891" t="str">
            <v/>
          </cell>
          <cell r="D891" t="str">
            <v/>
          </cell>
          <cell r="AH891" t="str">
            <v/>
          </cell>
        </row>
        <row r="892">
          <cell r="A892" t="str">
            <v>5LW</v>
          </cell>
          <cell r="B892" t="str">
            <v>Q25</v>
          </cell>
          <cell r="C892" t="str">
            <v/>
          </cell>
          <cell r="D892" t="str">
            <v/>
          </cell>
          <cell r="AH892" t="str">
            <v/>
          </cell>
        </row>
        <row r="893">
          <cell r="A893" t="str">
            <v>5LX</v>
          </cell>
          <cell r="B893" t="str">
            <v>Q17</v>
          </cell>
          <cell r="C893" t="str">
            <v/>
          </cell>
          <cell r="D893" t="str">
            <v/>
          </cell>
          <cell r="AH893" t="str">
            <v/>
          </cell>
        </row>
        <row r="894">
          <cell r="A894" t="str">
            <v>5LY</v>
          </cell>
          <cell r="B894" t="str">
            <v>Q17</v>
          </cell>
          <cell r="C894" t="str">
            <v/>
          </cell>
          <cell r="D894" t="str">
            <v/>
          </cell>
          <cell r="AH894" t="str">
            <v/>
          </cell>
        </row>
        <row r="895">
          <cell r="A895" t="str">
            <v>5M1</v>
          </cell>
          <cell r="B895" t="str">
            <v>Q27</v>
          </cell>
          <cell r="C895" t="str">
            <v/>
          </cell>
          <cell r="D895" t="str">
            <v/>
          </cell>
          <cell r="AH895" t="str">
            <v/>
          </cell>
        </row>
        <row r="896">
          <cell r="A896" t="str">
            <v>5M2</v>
          </cell>
          <cell r="B896" t="str">
            <v>Q26</v>
          </cell>
          <cell r="C896" t="str">
            <v/>
          </cell>
          <cell r="D896" t="str">
            <v/>
          </cell>
          <cell r="AH896" t="str">
            <v/>
          </cell>
        </row>
        <row r="897">
          <cell r="A897" t="str">
            <v>5M3</v>
          </cell>
          <cell r="B897" t="str">
            <v>Q27</v>
          </cell>
          <cell r="C897" t="str">
            <v/>
          </cell>
          <cell r="D897" t="str">
            <v/>
          </cell>
          <cell r="AH897" t="str">
            <v/>
          </cell>
        </row>
        <row r="898">
          <cell r="A898" t="str">
            <v>5M5</v>
          </cell>
          <cell r="B898" t="str">
            <v>Q15</v>
          </cell>
          <cell r="C898" t="str">
            <v/>
          </cell>
          <cell r="D898" t="str">
            <v/>
          </cell>
          <cell r="AH898" t="str">
            <v/>
          </cell>
        </row>
        <row r="899">
          <cell r="A899" t="str">
            <v>5M6</v>
          </cell>
          <cell r="B899" t="str">
            <v>Q08</v>
          </cell>
          <cell r="C899" t="str">
            <v/>
          </cell>
          <cell r="D899" t="str">
            <v/>
          </cell>
          <cell r="AH899" t="str">
            <v/>
          </cell>
        </row>
        <row r="900">
          <cell r="A900" t="str">
            <v>5M7</v>
          </cell>
          <cell r="B900" t="str">
            <v>Q08</v>
          </cell>
          <cell r="C900" t="str">
            <v/>
          </cell>
          <cell r="D900" t="str">
            <v/>
          </cell>
          <cell r="AH900" t="str">
            <v/>
          </cell>
        </row>
        <row r="901">
          <cell r="A901" t="str">
            <v>5M8</v>
          </cell>
          <cell r="B901" t="str">
            <v>Q20</v>
          </cell>
          <cell r="C901" t="str">
            <v/>
          </cell>
          <cell r="D901" t="str">
            <v/>
          </cell>
          <cell r="AH901" t="str">
            <v/>
          </cell>
        </row>
        <row r="902">
          <cell r="A902" t="str">
            <v>5M9</v>
          </cell>
          <cell r="B902" t="str">
            <v>Q28</v>
          </cell>
          <cell r="C902" t="str">
            <v/>
          </cell>
          <cell r="D902" t="str">
            <v/>
          </cell>
          <cell r="AH902" t="str">
            <v/>
          </cell>
        </row>
        <row r="903">
          <cell r="A903" t="str">
            <v>5MA</v>
          </cell>
          <cell r="B903" t="str">
            <v>Q19</v>
          </cell>
          <cell r="C903" t="str">
            <v/>
          </cell>
          <cell r="D903" t="str">
            <v/>
          </cell>
          <cell r="AH903" t="str">
            <v/>
          </cell>
        </row>
        <row r="904">
          <cell r="A904" t="str">
            <v>5MC</v>
          </cell>
          <cell r="B904" t="str">
            <v>Q19</v>
          </cell>
          <cell r="C904" t="str">
            <v/>
          </cell>
          <cell r="D904" t="str">
            <v/>
          </cell>
          <cell r="AH904" t="str">
            <v/>
          </cell>
        </row>
        <row r="905">
          <cell r="A905" t="str">
            <v>5MD</v>
          </cell>
          <cell r="B905" t="str">
            <v>Q28</v>
          </cell>
          <cell r="C905" t="str">
            <v/>
          </cell>
          <cell r="D905" t="str">
            <v/>
          </cell>
          <cell r="AH905" t="str">
            <v/>
          </cell>
        </row>
        <row r="906">
          <cell r="A906" t="str">
            <v>5ME</v>
          </cell>
          <cell r="B906" t="str">
            <v>Q26</v>
          </cell>
          <cell r="C906" t="str">
            <v/>
          </cell>
          <cell r="D906" t="str">
            <v/>
          </cell>
          <cell r="AH906" t="str">
            <v/>
          </cell>
        </row>
        <row r="907">
          <cell r="A907" t="str">
            <v>5MF</v>
          </cell>
          <cell r="B907" t="str">
            <v>Q26</v>
          </cell>
          <cell r="C907" t="str">
            <v/>
          </cell>
          <cell r="D907" t="str">
            <v/>
          </cell>
          <cell r="AH907" t="str">
            <v/>
          </cell>
        </row>
        <row r="908">
          <cell r="A908" t="str">
            <v>5MG</v>
          </cell>
          <cell r="B908" t="str">
            <v>Q27</v>
          </cell>
          <cell r="C908" t="str">
            <v/>
          </cell>
          <cell r="D908" t="str">
            <v/>
          </cell>
          <cell r="AH908" t="str">
            <v/>
          </cell>
        </row>
        <row r="909">
          <cell r="A909" t="str">
            <v>5MH</v>
          </cell>
          <cell r="B909" t="str">
            <v>Q27</v>
          </cell>
          <cell r="C909" t="str">
            <v/>
          </cell>
          <cell r="D909" t="str">
            <v/>
          </cell>
          <cell r="AH909" t="str">
            <v/>
          </cell>
        </row>
        <row r="910">
          <cell r="A910" t="str">
            <v>5MJ</v>
          </cell>
          <cell r="B910" t="str">
            <v>Q27</v>
          </cell>
          <cell r="C910" t="str">
            <v/>
          </cell>
          <cell r="D910" t="str">
            <v/>
          </cell>
          <cell r="AH910" t="str">
            <v/>
          </cell>
        </row>
        <row r="911">
          <cell r="A911" t="str">
            <v>5MK</v>
          </cell>
          <cell r="B911" t="str">
            <v>Q26</v>
          </cell>
          <cell r="C911" t="str">
            <v/>
          </cell>
          <cell r="D911" t="str">
            <v/>
          </cell>
          <cell r="AH911" t="str">
            <v/>
          </cell>
        </row>
        <row r="912">
          <cell r="A912" t="str">
            <v>5ML</v>
          </cell>
          <cell r="B912" t="str">
            <v>Q26</v>
          </cell>
          <cell r="C912" t="str">
            <v/>
          </cell>
          <cell r="D912" t="str">
            <v/>
          </cell>
          <cell r="AH912" t="str">
            <v/>
          </cell>
        </row>
        <row r="913">
          <cell r="A913" t="str">
            <v>5MM</v>
          </cell>
          <cell r="B913" t="str">
            <v>Q26</v>
          </cell>
          <cell r="C913" t="str">
            <v/>
          </cell>
          <cell r="D913" t="str">
            <v/>
          </cell>
          <cell r="AH913" t="str">
            <v/>
          </cell>
        </row>
        <row r="914">
          <cell r="A914" t="str">
            <v>5MN</v>
          </cell>
          <cell r="B914" t="str">
            <v>Q26</v>
          </cell>
          <cell r="C914" t="str">
            <v/>
          </cell>
          <cell r="D914" t="str">
            <v/>
          </cell>
          <cell r="AH914" t="str">
            <v/>
          </cell>
        </row>
        <row r="915">
          <cell r="A915" t="str">
            <v>5MP</v>
          </cell>
          <cell r="B915" t="str">
            <v>Q28</v>
          </cell>
          <cell r="C915" t="str">
            <v/>
          </cell>
          <cell r="D915" t="str">
            <v/>
          </cell>
          <cell r="AH915" t="str">
            <v/>
          </cell>
        </row>
        <row r="916">
          <cell r="A916" t="str">
            <v>5MQ</v>
          </cell>
          <cell r="B916" t="str">
            <v>Q28</v>
          </cell>
          <cell r="C916" t="str">
            <v/>
          </cell>
          <cell r="D916" t="str">
            <v/>
          </cell>
          <cell r="AH916" t="str">
            <v/>
          </cell>
        </row>
        <row r="917">
          <cell r="A917" t="str">
            <v>5MR</v>
          </cell>
          <cell r="B917" t="str">
            <v>Q28</v>
          </cell>
          <cell r="C917" t="str">
            <v/>
          </cell>
          <cell r="D917" t="str">
            <v/>
          </cell>
          <cell r="AH917" t="str">
            <v/>
          </cell>
        </row>
        <row r="918">
          <cell r="A918" t="str">
            <v>5MT</v>
          </cell>
          <cell r="B918" t="str">
            <v>Q28</v>
          </cell>
          <cell r="C918" t="str">
            <v/>
          </cell>
          <cell r="D918" t="str">
            <v/>
          </cell>
          <cell r="AH918" t="str">
            <v/>
          </cell>
        </row>
        <row r="919">
          <cell r="A919" t="str">
            <v>5MV</v>
          </cell>
          <cell r="B919" t="str">
            <v>Q27</v>
          </cell>
          <cell r="C919" t="str">
            <v/>
          </cell>
          <cell r="D919" t="str">
            <v/>
          </cell>
          <cell r="AH919" t="str">
            <v/>
          </cell>
        </row>
        <row r="920">
          <cell r="A920" t="str">
            <v>5MW</v>
          </cell>
          <cell r="B920" t="str">
            <v>Q27</v>
          </cell>
          <cell r="C920" t="str">
            <v/>
          </cell>
          <cell r="D920" t="str">
            <v/>
          </cell>
          <cell r="AH920" t="str">
            <v/>
          </cell>
        </row>
        <row r="921">
          <cell r="A921" t="str">
            <v>5MX</v>
          </cell>
          <cell r="B921" t="str">
            <v>Q27</v>
          </cell>
          <cell r="C921" t="str">
            <v/>
          </cell>
          <cell r="D921" t="str">
            <v/>
          </cell>
          <cell r="AH921" t="str">
            <v/>
          </cell>
        </row>
        <row r="922">
          <cell r="A922" t="str">
            <v>5MY</v>
          </cell>
          <cell r="B922" t="str">
            <v>Q27</v>
          </cell>
          <cell r="C922" t="str">
            <v/>
          </cell>
          <cell r="D922" t="str">
            <v/>
          </cell>
          <cell r="AH922" t="str">
            <v/>
          </cell>
        </row>
        <row r="923">
          <cell r="A923" t="str">
            <v>5NA</v>
          </cell>
          <cell r="B923" t="str">
            <v>Q06</v>
          </cell>
          <cell r="C923" t="str">
            <v/>
          </cell>
          <cell r="D923" t="str">
            <v/>
          </cell>
          <cell r="AH923" t="str">
            <v/>
          </cell>
        </row>
        <row r="924">
          <cell r="A924" t="str">
            <v>5NC</v>
          </cell>
          <cell r="B924" t="str">
            <v>Q06</v>
          </cell>
          <cell r="C924" t="str">
            <v/>
          </cell>
          <cell r="D924" t="str">
            <v/>
          </cell>
          <cell r="AH924" t="str">
            <v/>
          </cell>
        </row>
        <row r="925">
          <cell r="A925" t="str">
            <v>RA0</v>
          </cell>
          <cell r="B925" t="str">
            <v>Q08</v>
          </cell>
          <cell r="C925" t="str">
            <v/>
          </cell>
          <cell r="D925" t="str">
            <v/>
          </cell>
          <cell r="AH925" t="str">
            <v/>
          </cell>
        </row>
        <row r="926">
          <cell r="A926" t="str">
            <v>RA2</v>
          </cell>
          <cell r="B926" t="str">
            <v>Q19</v>
          </cell>
          <cell r="C926" t="str">
            <v/>
          </cell>
          <cell r="D926" t="str">
            <v/>
          </cell>
          <cell r="AH926">
            <v>2</v>
          </cell>
        </row>
        <row r="927">
          <cell r="A927" t="str">
            <v>RA3</v>
          </cell>
          <cell r="B927" t="str">
            <v>Q20</v>
          </cell>
          <cell r="C927" t="str">
            <v/>
          </cell>
          <cell r="D927" t="str">
            <v/>
          </cell>
          <cell r="AH927">
            <v>2</v>
          </cell>
        </row>
        <row r="928">
          <cell r="A928" t="str">
            <v>RA4</v>
          </cell>
          <cell r="B928" t="str">
            <v>Q22</v>
          </cell>
          <cell r="C928" t="str">
            <v/>
          </cell>
          <cell r="D928" t="str">
            <v/>
          </cell>
          <cell r="AH928">
            <v>1</v>
          </cell>
        </row>
        <row r="929">
          <cell r="A929" t="str">
            <v>RA7</v>
          </cell>
          <cell r="B929" t="str">
            <v>Q20</v>
          </cell>
          <cell r="C929" t="str">
            <v/>
          </cell>
          <cell r="D929" t="str">
            <v/>
          </cell>
          <cell r="AH929">
            <v>5</v>
          </cell>
        </row>
        <row r="930">
          <cell r="A930" t="str">
            <v>RA9</v>
          </cell>
          <cell r="B930" t="str">
            <v>Q21</v>
          </cell>
          <cell r="C930" t="str">
            <v/>
          </cell>
          <cell r="D930" t="str">
            <v/>
          </cell>
          <cell r="AH930">
            <v>1</v>
          </cell>
        </row>
        <row r="931">
          <cell r="A931" t="str">
            <v>RAE</v>
          </cell>
          <cell r="B931" t="str">
            <v>Q12</v>
          </cell>
          <cell r="C931" t="str">
            <v/>
          </cell>
          <cell r="D931" t="str">
            <v/>
          </cell>
          <cell r="AH931">
            <v>2</v>
          </cell>
        </row>
        <row r="932">
          <cell r="A932" t="str">
            <v>RAJ</v>
          </cell>
          <cell r="B932" t="str">
            <v>Q03</v>
          </cell>
          <cell r="C932" t="str">
            <v/>
          </cell>
          <cell r="D932" t="str">
            <v/>
          </cell>
          <cell r="AH932">
            <v>1</v>
          </cell>
        </row>
        <row r="933">
          <cell r="A933" t="str">
            <v>RAL</v>
          </cell>
          <cell r="B933" t="str">
            <v>Q05</v>
          </cell>
          <cell r="C933" t="str">
            <v/>
          </cell>
          <cell r="D933" t="str">
            <v/>
          </cell>
          <cell r="AH933">
            <v>6</v>
          </cell>
        </row>
        <row r="934">
          <cell r="A934" t="str">
            <v>RAN</v>
          </cell>
          <cell r="B934" t="str">
            <v>Q05</v>
          </cell>
          <cell r="C934" t="str">
            <v/>
          </cell>
          <cell r="D934" t="str">
            <v/>
          </cell>
          <cell r="AH934">
            <v>0</v>
          </cell>
        </row>
        <row r="935">
          <cell r="A935" t="str">
            <v>RAP</v>
          </cell>
          <cell r="B935" t="str">
            <v>Q05</v>
          </cell>
          <cell r="C935" t="str">
            <v/>
          </cell>
          <cell r="D935" t="str">
            <v/>
          </cell>
          <cell r="AH935">
            <v>2</v>
          </cell>
        </row>
        <row r="936">
          <cell r="A936" t="str">
            <v>RAS</v>
          </cell>
          <cell r="B936" t="str">
            <v>Q04</v>
          </cell>
          <cell r="C936" t="str">
            <v/>
          </cell>
          <cell r="D936" t="str">
            <v/>
          </cell>
          <cell r="AH936">
            <v>1</v>
          </cell>
        </row>
        <row r="937">
          <cell r="A937" t="str">
            <v>RAT</v>
          </cell>
          <cell r="B937" t="str">
            <v>Q06</v>
          </cell>
          <cell r="C937" t="str">
            <v/>
          </cell>
          <cell r="D937" t="str">
            <v/>
          </cell>
          <cell r="AH937" t="str">
            <v/>
          </cell>
        </row>
        <row r="938">
          <cell r="A938" t="str">
            <v>RAX</v>
          </cell>
          <cell r="B938" t="str">
            <v>Q08</v>
          </cell>
          <cell r="C938" t="str">
            <v/>
          </cell>
          <cell r="D938" t="str">
            <v/>
          </cell>
          <cell r="AH938">
            <v>3</v>
          </cell>
        </row>
        <row r="939">
          <cell r="A939" t="str">
            <v>RB4</v>
          </cell>
          <cell r="B939" t="str">
            <v>Q03</v>
          </cell>
          <cell r="C939">
            <v>0.75</v>
          </cell>
          <cell r="D939">
            <v>0.95</v>
          </cell>
          <cell r="AH939" t="str">
            <v/>
          </cell>
        </row>
        <row r="940">
          <cell r="A940" t="str">
            <v>RB6</v>
          </cell>
          <cell r="B940" t="str">
            <v>Q15</v>
          </cell>
          <cell r="C940">
            <v>0.75</v>
          </cell>
          <cell r="D940">
            <v>0.95</v>
          </cell>
          <cell r="AH940" t="str">
            <v/>
          </cell>
        </row>
        <row r="941">
          <cell r="A941" t="str">
            <v>RB7</v>
          </cell>
          <cell r="B941" t="str">
            <v>Q26</v>
          </cell>
          <cell r="C941">
            <v>0.75</v>
          </cell>
          <cell r="D941">
            <v>0.95</v>
          </cell>
          <cell r="AH941" t="str">
            <v/>
          </cell>
        </row>
        <row r="942">
          <cell r="A942" t="str">
            <v>RB8</v>
          </cell>
          <cell r="B942" t="str">
            <v>Q23</v>
          </cell>
          <cell r="C942">
            <v>0.75</v>
          </cell>
          <cell r="D942">
            <v>0.95</v>
          </cell>
          <cell r="AH942" t="str">
            <v/>
          </cell>
        </row>
        <row r="943">
          <cell r="A943" t="str">
            <v>RBA</v>
          </cell>
          <cell r="B943" t="str">
            <v>Q22</v>
          </cell>
          <cell r="C943" t="str">
            <v/>
          </cell>
          <cell r="D943" t="str">
            <v/>
          </cell>
          <cell r="AH943">
            <v>1</v>
          </cell>
        </row>
        <row r="944">
          <cell r="A944" t="str">
            <v>RBB</v>
          </cell>
          <cell r="B944" t="str">
            <v>Q20</v>
          </cell>
          <cell r="C944" t="str">
            <v/>
          </cell>
          <cell r="D944" t="str">
            <v/>
          </cell>
          <cell r="AH944">
            <v>0</v>
          </cell>
        </row>
        <row r="945">
          <cell r="A945" t="str">
            <v>RBD</v>
          </cell>
          <cell r="B945" t="str">
            <v>Q22</v>
          </cell>
          <cell r="C945" t="str">
            <v/>
          </cell>
          <cell r="D945" t="str">
            <v/>
          </cell>
          <cell r="AH945">
            <v>1</v>
          </cell>
        </row>
        <row r="946">
          <cell r="A946" t="str">
            <v>RBF</v>
          </cell>
          <cell r="B946" t="str">
            <v>Q16</v>
          </cell>
          <cell r="C946" t="str">
            <v/>
          </cell>
          <cell r="D946" t="str">
            <v/>
          </cell>
          <cell r="AH946">
            <v>1</v>
          </cell>
        </row>
        <row r="947">
          <cell r="A947" t="str">
            <v>RBK</v>
          </cell>
          <cell r="B947" t="str">
            <v>Q27</v>
          </cell>
          <cell r="C947" t="str">
            <v/>
          </cell>
          <cell r="D947" t="str">
            <v/>
          </cell>
          <cell r="AH947">
            <v>1</v>
          </cell>
        </row>
        <row r="948">
          <cell r="A948" t="str">
            <v>RBL</v>
          </cell>
          <cell r="B948" t="str">
            <v>Q15</v>
          </cell>
          <cell r="C948" t="str">
            <v/>
          </cell>
          <cell r="D948" t="str">
            <v/>
          </cell>
          <cell r="AH948">
            <v>3</v>
          </cell>
        </row>
        <row r="949">
          <cell r="A949" t="str">
            <v>RBN</v>
          </cell>
          <cell r="B949" t="str">
            <v>Q15</v>
          </cell>
          <cell r="C949" t="str">
            <v/>
          </cell>
          <cell r="D949" t="str">
            <v/>
          </cell>
          <cell r="AH949">
            <v>2</v>
          </cell>
        </row>
        <row r="950">
          <cell r="A950" t="str">
            <v>RBQ</v>
          </cell>
          <cell r="B950" t="str">
            <v>Q15</v>
          </cell>
          <cell r="C950" t="str">
            <v/>
          </cell>
          <cell r="D950" t="str">
            <v/>
          </cell>
          <cell r="AH950">
            <v>1</v>
          </cell>
        </row>
        <row r="951">
          <cell r="A951" t="str">
            <v>RBS</v>
          </cell>
          <cell r="B951" t="str">
            <v>Q15</v>
          </cell>
          <cell r="C951" t="str">
            <v/>
          </cell>
          <cell r="D951" t="str">
            <v/>
          </cell>
          <cell r="AH951">
            <v>0</v>
          </cell>
        </row>
        <row r="952">
          <cell r="A952" t="str">
            <v>RBT</v>
          </cell>
          <cell r="B952" t="str">
            <v>Q15</v>
          </cell>
          <cell r="C952" t="str">
            <v/>
          </cell>
          <cell r="D952" t="str">
            <v/>
          </cell>
          <cell r="AH952">
            <v>2</v>
          </cell>
        </row>
        <row r="953">
          <cell r="A953" t="str">
            <v>RBV</v>
          </cell>
          <cell r="B953" t="str">
            <v>Q14</v>
          </cell>
          <cell r="C953" t="str">
            <v/>
          </cell>
          <cell r="D953" t="str">
            <v/>
          </cell>
          <cell r="AH953">
            <v>1</v>
          </cell>
        </row>
        <row r="954">
          <cell r="A954" t="str">
            <v>RBX</v>
          </cell>
          <cell r="B954" t="str">
            <v>Q24</v>
          </cell>
          <cell r="C954">
            <v>0.75</v>
          </cell>
          <cell r="D954">
            <v>0.95</v>
          </cell>
          <cell r="AH954" t="str">
            <v/>
          </cell>
        </row>
        <row r="955">
          <cell r="A955" t="str">
            <v>RBZ</v>
          </cell>
          <cell r="B955" t="str">
            <v>Q21</v>
          </cell>
          <cell r="C955" t="str">
            <v/>
          </cell>
          <cell r="D955" t="str">
            <v/>
          </cell>
          <cell r="AH955">
            <v>1</v>
          </cell>
        </row>
        <row r="956">
          <cell r="A956" t="str">
            <v>RC1</v>
          </cell>
          <cell r="B956" t="str">
            <v>Q02</v>
          </cell>
          <cell r="C956" t="str">
            <v/>
          </cell>
          <cell r="D956" t="str">
            <v/>
          </cell>
          <cell r="AH956">
            <v>1</v>
          </cell>
        </row>
        <row r="957">
          <cell r="A957" t="str">
            <v>RC3</v>
          </cell>
          <cell r="B957" t="str">
            <v>Q04</v>
          </cell>
          <cell r="C957" t="str">
            <v/>
          </cell>
          <cell r="D957" t="str">
            <v/>
          </cell>
          <cell r="AH957">
            <v>2</v>
          </cell>
        </row>
        <row r="958">
          <cell r="A958" t="str">
            <v>RC9</v>
          </cell>
          <cell r="B958" t="str">
            <v>Q02</v>
          </cell>
          <cell r="C958" t="str">
            <v/>
          </cell>
          <cell r="D958" t="str">
            <v/>
          </cell>
          <cell r="AH958">
            <v>1</v>
          </cell>
        </row>
        <row r="959">
          <cell r="A959" t="str">
            <v>RCB</v>
          </cell>
          <cell r="B959" t="str">
            <v>Q11</v>
          </cell>
          <cell r="C959" t="str">
            <v/>
          </cell>
          <cell r="D959" t="str">
            <v/>
          </cell>
          <cell r="AH959">
            <v>1</v>
          </cell>
        </row>
        <row r="960">
          <cell r="A960" t="str">
            <v>RCC</v>
          </cell>
          <cell r="B960" t="str">
            <v>Q11</v>
          </cell>
          <cell r="C960" t="str">
            <v/>
          </cell>
          <cell r="D960" t="str">
            <v/>
          </cell>
          <cell r="AH960">
            <v>2</v>
          </cell>
        </row>
        <row r="961">
          <cell r="A961" t="str">
            <v>RCD</v>
          </cell>
          <cell r="B961" t="str">
            <v>Q11</v>
          </cell>
          <cell r="C961" t="str">
            <v/>
          </cell>
          <cell r="D961" t="str">
            <v/>
          </cell>
          <cell r="AH961">
            <v>1</v>
          </cell>
        </row>
        <row r="962">
          <cell r="A962" t="str">
            <v>RCF</v>
          </cell>
          <cell r="B962" t="str">
            <v>Q12</v>
          </cell>
          <cell r="C962" t="str">
            <v/>
          </cell>
          <cell r="D962" t="str">
            <v/>
          </cell>
          <cell r="AH962">
            <v>1</v>
          </cell>
        </row>
        <row r="963">
          <cell r="A963" t="str">
            <v>RCS</v>
          </cell>
          <cell r="B963" t="str">
            <v>Q24</v>
          </cell>
          <cell r="C963" t="str">
            <v/>
          </cell>
          <cell r="D963" t="str">
            <v/>
          </cell>
          <cell r="AH963">
            <v>3</v>
          </cell>
        </row>
        <row r="964">
          <cell r="A964" t="str">
            <v>RCU</v>
          </cell>
          <cell r="B964" t="str">
            <v>Q23</v>
          </cell>
          <cell r="C964" t="str">
            <v/>
          </cell>
          <cell r="D964" t="str">
            <v/>
          </cell>
          <cell r="AH964">
            <v>1</v>
          </cell>
        </row>
        <row r="965">
          <cell r="A965" t="str">
            <v>RCX</v>
          </cell>
          <cell r="B965" t="str">
            <v>Q01</v>
          </cell>
          <cell r="C965" t="str">
            <v/>
          </cell>
          <cell r="D965" t="str">
            <v/>
          </cell>
          <cell r="AH965">
            <v>3</v>
          </cell>
        </row>
        <row r="966">
          <cell r="A966" t="str">
            <v>RD1</v>
          </cell>
          <cell r="B966" t="str">
            <v>Q20</v>
          </cell>
          <cell r="C966" t="str">
            <v/>
          </cell>
          <cell r="D966" t="str">
            <v/>
          </cell>
          <cell r="AH966">
            <v>3</v>
          </cell>
        </row>
        <row r="967">
          <cell r="A967" t="str">
            <v>RD3</v>
          </cell>
          <cell r="B967" t="str">
            <v>Q22</v>
          </cell>
          <cell r="C967" t="str">
            <v/>
          </cell>
          <cell r="D967" t="str">
            <v/>
          </cell>
          <cell r="AH967">
            <v>1</v>
          </cell>
        </row>
        <row r="968">
          <cell r="A968" t="str">
            <v>RD7</v>
          </cell>
          <cell r="B968" t="str">
            <v>Q16</v>
          </cell>
          <cell r="C968" t="str">
            <v/>
          </cell>
          <cell r="D968" t="str">
            <v/>
          </cell>
          <cell r="AH968">
            <v>2</v>
          </cell>
        </row>
        <row r="969">
          <cell r="A969" t="str">
            <v>RD8</v>
          </cell>
          <cell r="B969" t="str">
            <v>Q16</v>
          </cell>
          <cell r="C969" t="str">
            <v/>
          </cell>
          <cell r="D969" t="str">
            <v/>
          </cell>
          <cell r="AH969">
            <v>0</v>
          </cell>
        </row>
        <row r="970">
          <cell r="A970" t="str">
            <v>RD9</v>
          </cell>
          <cell r="B970" t="str">
            <v>Q16</v>
          </cell>
          <cell r="C970" t="str">
            <v/>
          </cell>
          <cell r="D970" t="str">
            <v/>
          </cell>
          <cell r="AH970" t="str">
            <v/>
          </cell>
        </row>
        <row r="971">
          <cell r="A971" t="str">
            <v>RDD</v>
          </cell>
          <cell r="B971" t="str">
            <v>Q03</v>
          </cell>
          <cell r="C971" t="str">
            <v/>
          </cell>
          <cell r="D971" t="str">
            <v/>
          </cell>
          <cell r="AH971">
            <v>2</v>
          </cell>
        </row>
        <row r="972">
          <cell r="A972" t="str">
            <v>RDE</v>
          </cell>
          <cell r="B972" t="str">
            <v>Q03</v>
          </cell>
          <cell r="C972" t="str">
            <v/>
          </cell>
          <cell r="D972" t="str">
            <v/>
          </cell>
          <cell r="AH972">
            <v>1</v>
          </cell>
        </row>
        <row r="973">
          <cell r="A973" t="str">
            <v>RDR</v>
          </cell>
          <cell r="B973" t="str">
            <v>Q19</v>
          </cell>
          <cell r="C973" t="str">
            <v/>
          </cell>
          <cell r="D973" t="str">
            <v/>
          </cell>
          <cell r="AH973" t="str">
            <v/>
          </cell>
        </row>
        <row r="974">
          <cell r="A974" t="str">
            <v>RDU</v>
          </cell>
          <cell r="B974" t="str">
            <v>Q19</v>
          </cell>
          <cell r="C974" t="str">
            <v/>
          </cell>
          <cell r="D974" t="str">
            <v/>
          </cell>
          <cell r="AH974">
            <v>2</v>
          </cell>
        </row>
        <row r="975">
          <cell r="A975" t="str">
            <v>RDY</v>
          </cell>
          <cell r="B975" t="str">
            <v>Q22</v>
          </cell>
          <cell r="C975" t="str">
            <v/>
          </cell>
          <cell r="D975" t="str">
            <v/>
          </cell>
          <cell r="AH975" t="str">
            <v/>
          </cell>
        </row>
        <row r="976">
          <cell r="A976" t="str">
            <v>RDZ</v>
          </cell>
          <cell r="B976" t="str">
            <v>Q22</v>
          </cell>
          <cell r="C976" t="str">
            <v/>
          </cell>
          <cell r="D976" t="str">
            <v/>
          </cell>
          <cell r="AH976">
            <v>2</v>
          </cell>
        </row>
        <row r="977">
          <cell r="A977" t="str">
            <v>RE6</v>
          </cell>
          <cell r="B977" t="str">
            <v>Q13</v>
          </cell>
          <cell r="C977">
            <v>0.75</v>
          </cell>
          <cell r="D977">
            <v>0.95</v>
          </cell>
          <cell r="AH977" t="str">
            <v/>
          </cell>
        </row>
        <row r="978">
          <cell r="A978" t="str">
            <v>RE9</v>
          </cell>
          <cell r="B978" t="str">
            <v>Q09</v>
          </cell>
          <cell r="C978" t="str">
            <v/>
          </cell>
          <cell r="D978" t="str">
            <v/>
          </cell>
          <cell r="AH978">
            <v>1</v>
          </cell>
        </row>
        <row r="979">
          <cell r="A979" t="str">
            <v>REF</v>
          </cell>
          <cell r="B979" t="str">
            <v>Q21</v>
          </cell>
          <cell r="C979" t="str">
            <v/>
          </cell>
          <cell r="D979" t="str">
            <v/>
          </cell>
          <cell r="AH979">
            <v>4</v>
          </cell>
        </row>
        <row r="980">
          <cell r="A980" t="str">
            <v>REM</v>
          </cell>
          <cell r="B980" t="str">
            <v>Q15</v>
          </cell>
          <cell r="C980" t="str">
            <v/>
          </cell>
          <cell r="D980" t="str">
            <v/>
          </cell>
          <cell r="AH980">
            <v>3</v>
          </cell>
        </row>
        <row r="981">
          <cell r="A981" t="str">
            <v>REN</v>
          </cell>
          <cell r="B981" t="str">
            <v>Q15</v>
          </cell>
          <cell r="C981" t="str">
            <v/>
          </cell>
          <cell r="D981" t="str">
            <v/>
          </cell>
          <cell r="AH981">
            <v>1</v>
          </cell>
        </row>
        <row r="982">
          <cell r="A982" t="str">
            <v>REP</v>
          </cell>
          <cell r="B982" t="str">
            <v>Q15</v>
          </cell>
          <cell r="C982" t="str">
            <v/>
          </cell>
          <cell r="D982" t="str">
            <v/>
          </cell>
          <cell r="AH982">
            <v>1</v>
          </cell>
        </row>
        <row r="983">
          <cell r="A983" t="str">
            <v>RET</v>
          </cell>
          <cell r="B983" t="str">
            <v>Q15</v>
          </cell>
          <cell r="C983" t="str">
            <v/>
          </cell>
          <cell r="D983" t="str">
            <v/>
          </cell>
          <cell r="AH983">
            <v>0</v>
          </cell>
        </row>
        <row r="984">
          <cell r="A984" t="str">
            <v>RF4</v>
          </cell>
          <cell r="B984" t="str">
            <v>Q06</v>
          </cell>
          <cell r="C984" t="str">
            <v/>
          </cell>
          <cell r="D984" t="str">
            <v/>
          </cell>
          <cell r="AH984">
            <v>7</v>
          </cell>
        </row>
        <row r="985">
          <cell r="A985" t="str">
            <v>RF41</v>
          </cell>
          <cell r="B985" t="str">
            <v>Q06</v>
          </cell>
          <cell r="C985" t="str">
            <v/>
          </cell>
          <cell r="D985" t="str">
            <v/>
          </cell>
          <cell r="AH985" t="str">
            <v/>
          </cell>
        </row>
        <row r="986">
          <cell r="A986" t="str">
            <v>RFF</v>
          </cell>
          <cell r="B986" t="str">
            <v>Q23</v>
          </cell>
          <cell r="C986" t="str">
            <v/>
          </cell>
          <cell r="D986" t="str">
            <v/>
          </cell>
          <cell r="AH986">
            <v>2</v>
          </cell>
        </row>
        <row r="987">
          <cell r="A987" t="str">
            <v>RFK</v>
          </cell>
          <cell r="B987" t="str">
            <v>Q24</v>
          </cell>
          <cell r="C987" t="str">
            <v/>
          </cell>
          <cell r="D987" t="str">
            <v/>
          </cell>
          <cell r="AH987">
            <v>6</v>
          </cell>
        </row>
        <row r="988">
          <cell r="A988" t="str">
            <v>RFR</v>
          </cell>
          <cell r="B988" t="str">
            <v>Q23</v>
          </cell>
          <cell r="C988" t="str">
            <v/>
          </cell>
          <cell r="D988" t="str">
            <v/>
          </cell>
          <cell r="AH988">
            <v>1</v>
          </cell>
        </row>
        <row r="989">
          <cell r="A989" t="str">
            <v>RFS</v>
          </cell>
          <cell r="B989" t="str">
            <v>Q24</v>
          </cell>
          <cell r="C989" t="str">
            <v/>
          </cell>
          <cell r="D989" t="str">
            <v/>
          </cell>
          <cell r="AH989">
            <v>1</v>
          </cell>
        </row>
        <row r="990">
          <cell r="A990" t="str">
            <v>RFU</v>
          </cell>
          <cell r="B990" t="str">
            <v>Q02</v>
          </cell>
          <cell r="C990">
            <v>0.75</v>
          </cell>
          <cell r="D990">
            <v>0.95</v>
          </cell>
          <cell r="AH990" t="str">
            <v/>
          </cell>
        </row>
        <row r="991">
          <cell r="A991" t="str">
            <v>RFW</v>
          </cell>
          <cell r="B991" t="str">
            <v>Q04</v>
          </cell>
          <cell r="C991" t="str">
            <v/>
          </cell>
          <cell r="D991" t="str">
            <v/>
          </cell>
          <cell r="AH991">
            <v>2</v>
          </cell>
        </row>
        <row r="992">
          <cell r="A992" t="str">
            <v>RG2</v>
          </cell>
          <cell r="B992" t="str">
            <v>Q07</v>
          </cell>
          <cell r="C992" t="str">
            <v/>
          </cell>
          <cell r="D992" t="str">
            <v/>
          </cell>
          <cell r="AH992">
            <v>2</v>
          </cell>
        </row>
        <row r="993">
          <cell r="A993" t="str">
            <v>RG3</v>
          </cell>
          <cell r="B993" t="str">
            <v>Q07</v>
          </cell>
          <cell r="C993" t="str">
            <v/>
          </cell>
          <cell r="D993" t="str">
            <v/>
          </cell>
          <cell r="AH993">
            <v>1</v>
          </cell>
        </row>
        <row r="994">
          <cell r="A994" t="str">
            <v>RGC</v>
          </cell>
          <cell r="B994" t="str">
            <v>Q06</v>
          </cell>
          <cell r="C994" t="str">
            <v/>
          </cell>
          <cell r="D994" t="str">
            <v/>
          </cell>
          <cell r="AH994">
            <v>2</v>
          </cell>
        </row>
        <row r="995">
          <cell r="A995" t="str">
            <v>RGD</v>
          </cell>
          <cell r="B995" t="str">
            <v>Q12</v>
          </cell>
          <cell r="C995" t="str">
            <v/>
          </cell>
          <cell r="D995" t="str">
            <v/>
          </cell>
          <cell r="AH995" t="str">
            <v/>
          </cell>
        </row>
        <row r="996">
          <cell r="A996" t="str">
            <v>RGH</v>
          </cell>
          <cell r="B996" t="str">
            <v>Q12</v>
          </cell>
          <cell r="C996">
            <v>0.75</v>
          </cell>
          <cell r="D996">
            <v>0.95</v>
          </cell>
          <cell r="AH996" t="str">
            <v/>
          </cell>
        </row>
        <row r="997">
          <cell r="A997" t="str">
            <v>RGK</v>
          </cell>
          <cell r="B997" t="str">
            <v>Q01</v>
          </cell>
          <cell r="C997" t="str">
            <v/>
          </cell>
          <cell r="D997" t="str">
            <v/>
          </cell>
          <cell r="AH997" t="str">
            <v/>
          </cell>
        </row>
        <row r="998">
          <cell r="A998" t="str">
            <v>RGM</v>
          </cell>
          <cell r="B998" t="str">
            <v>Q01</v>
          </cell>
          <cell r="C998" t="str">
            <v/>
          </cell>
          <cell r="D998" t="str">
            <v/>
          </cell>
          <cell r="AH998">
            <v>1</v>
          </cell>
        </row>
        <row r="999">
          <cell r="A999" t="str">
            <v>RGN</v>
          </cell>
          <cell r="B999" t="str">
            <v>Q01</v>
          </cell>
          <cell r="C999" t="str">
            <v/>
          </cell>
          <cell r="D999" t="str">
            <v/>
          </cell>
          <cell r="AH999">
            <v>1</v>
          </cell>
        </row>
        <row r="1000">
          <cell r="A1000" t="str">
            <v>RGP</v>
          </cell>
          <cell r="B1000" t="str">
            <v>Q01</v>
          </cell>
          <cell r="C1000" t="str">
            <v/>
          </cell>
          <cell r="D1000" t="str">
            <v/>
          </cell>
          <cell r="AH1000">
            <v>2</v>
          </cell>
        </row>
        <row r="1001">
          <cell r="A1001" t="str">
            <v>RGQ</v>
          </cell>
          <cell r="B1001" t="str">
            <v>Q01</v>
          </cell>
          <cell r="C1001" t="str">
            <v/>
          </cell>
          <cell r="D1001" t="str">
            <v/>
          </cell>
          <cell r="AH1001">
            <v>3</v>
          </cell>
        </row>
        <row r="1002">
          <cell r="A1002" t="str">
            <v>RGR</v>
          </cell>
          <cell r="B1002" t="str">
            <v>Q01</v>
          </cell>
          <cell r="C1002" t="str">
            <v/>
          </cell>
          <cell r="D1002" t="str">
            <v/>
          </cell>
          <cell r="AH1002">
            <v>6</v>
          </cell>
        </row>
        <row r="1003">
          <cell r="A1003" t="str">
            <v>RGS</v>
          </cell>
          <cell r="B1003" t="str">
            <v>Q01</v>
          </cell>
          <cell r="C1003" t="str">
            <v/>
          </cell>
          <cell r="D1003" t="str">
            <v/>
          </cell>
          <cell r="AH1003" t="str">
            <v/>
          </cell>
        </row>
        <row r="1004">
          <cell r="A1004" t="str">
            <v>RGT</v>
          </cell>
          <cell r="B1004" t="str">
            <v>Q01</v>
          </cell>
          <cell r="C1004" t="str">
            <v/>
          </cell>
          <cell r="D1004" t="str">
            <v/>
          </cell>
          <cell r="AH1004">
            <v>9</v>
          </cell>
        </row>
        <row r="1005">
          <cell r="A1005" t="str">
            <v>RGZ</v>
          </cell>
          <cell r="B1005" t="str">
            <v>Q07</v>
          </cell>
          <cell r="C1005" t="str">
            <v/>
          </cell>
          <cell r="D1005" t="str">
            <v/>
          </cell>
          <cell r="AH1005">
            <v>2</v>
          </cell>
        </row>
        <row r="1006">
          <cell r="A1006" t="str">
            <v>RH1</v>
          </cell>
          <cell r="B1006" t="str">
            <v>Q16</v>
          </cell>
          <cell r="C1006">
            <v>0.75</v>
          </cell>
          <cell r="D1006">
            <v>0.95</v>
          </cell>
          <cell r="AH1006" t="str">
            <v/>
          </cell>
        </row>
        <row r="1007">
          <cell r="A1007" t="str">
            <v>RH5</v>
          </cell>
          <cell r="B1007" t="str">
            <v>Q22</v>
          </cell>
          <cell r="C1007" t="str">
            <v/>
          </cell>
          <cell r="D1007" t="str">
            <v/>
          </cell>
          <cell r="AH1007" t="str">
            <v/>
          </cell>
        </row>
        <row r="1008">
          <cell r="A1008" t="str">
            <v>RH8</v>
          </cell>
          <cell r="B1008" t="str">
            <v>Q21</v>
          </cell>
          <cell r="C1008" t="str">
            <v/>
          </cell>
          <cell r="D1008" t="str">
            <v/>
          </cell>
          <cell r="AH1008">
            <v>2</v>
          </cell>
        </row>
        <row r="1009">
          <cell r="A1009" t="str">
            <v>RHA</v>
          </cell>
          <cell r="B1009" t="str">
            <v>Q24</v>
          </cell>
          <cell r="C1009" t="str">
            <v/>
          </cell>
          <cell r="D1009" t="str">
            <v/>
          </cell>
          <cell r="AH1009" t="str">
            <v/>
          </cell>
        </row>
        <row r="1010">
          <cell r="A1010" t="str">
            <v>RHM</v>
          </cell>
          <cell r="B1010" t="str">
            <v>Q17</v>
          </cell>
          <cell r="C1010" t="str">
            <v/>
          </cell>
          <cell r="D1010" t="str">
            <v/>
          </cell>
          <cell r="AH1010">
            <v>5</v>
          </cell>
        </row>
        <row r="1011">
          <cell r="A1011" t="str">
            <v>RHP</v>
          </cell>
          <cell r="B1011" t="str">
            <v>Q22</v>
          </cell>
          <cell r="C1011">
            <v>0.75</v>
          </cell>
          <cell r="D1011">
            <v>0.95</v>
          </cell>
          <cell r="AH1011" t="str">
            <v/>
          </cell>
        </row>
        <row r="1012">
          <cell r="A1012" t="str">
            <v>RHQ</v>
          </cell>
          <cell r="B1012" t="str">
            <v>Q23</v>
          </cell>
          <cell r="C1012" t="str">
            <v/>
          </cell>
          <cell r="D1012" t="str">
            <v/>
          </cell>
          <cell r="AH1012">
            <v>6</v>
          </cell>
        </row>
        <row r="1013">
          <cell r="A1013" t="str">
            <v>RHU</v>
          </cell>
          <cell r="B1013" t="str">
            <v>Q17</v>
          </cell>
          <cell r="C1013" t="str">
            <v/>
          </cell>
          <cell r="D1013" t="str">
            <v/>
          </cell>
          <cell r="AH1013">
            <v>8</v>
          </cell>
        </row>
        <row r="1014">
          <cell r="A1014" t="str">
            <v>RHW</v>
          </cell>
          <cell r="B1014" t="str">
            <v>Q16</v>
          </cell>
          <cell r="C1014" t="str">
            <v/>
          </cell>
          <cell r="D1014" t="str">
            <v/>
          </cell>
          <cell r="AH1014">
            <v>3</v>
          </cell>
        </row>
        <row r="1015">
          <cell r="A1015" t="str">
            <v>RHX</v>
          </cell>
          <cell r="B1015" t="str">
            <v>Q16</v>
          </cell>
          <cell r="C1015" t="str">
            <v/>
          </cell>
          <cell r="D1015" t="str">
            <v/>
          </cell>
          <cell r="AH1015" t="str">
            <v/>
          </cell>
        </row>
        <row r="1016">
          <cell r="A1016" t="str">
            <v>RHY</v>
          </cell>
          <cell r="B1016" t="str">
            <v>Q16</v>
          </cell>
          <cell r="C1016">
            <v>0.75</v>
          </cell>
          <cell r="D1016">
            <v>0.95</v>
          </cell>
          <cell r="AH1016" t="str">
            <v/>
          </cell>
        </row>
        <row r="1017">
          <cell r="A1017" t="str">
            <v>RHZ</v>
          </cell>
          <cell r="B1017" t="str">
            <v>Q16</v>
          </cell>
          <cell r="C1017" t="str">
            <v/>
          </cell>
          <cell r="D1017" t="str">
            <v/>
          </cell>
          <cell r="AH1017" t="str">
            <v/>
          </cell>
        </row>
        <row r="1018">
          <cell r="A1018" t="str">
            <v>RJ1</v>
          </cell>
          <cell r="B1018" t="str">
            <v>Q07</v>
          </cell>
          <cell r="C1018" t="str">
            <v/>
          </cell>
          <cell r="D1018" t="str">
            <v/>
          </cell>
          <cell r="AH1018">
            <v>12</v>
          </cell>
        </row>
        <row r="1019">
          <cell r="A1019" t="str">
            <v>RJ2</v>
          </cell>
          <cell r="B1019" t="str">
            <v>Q07</v>
          </cell>
          <cell r="C1019" t="str">
            <v/>
          </cell>
          <cell r="D1019" t="str">
            <v/>
          </cell>
          <cell r="AH1019">
            <v>2</v>
          </cell>
        </row>
        <row r="1020">
          <cell r="A1020" t="str">
            <v>RJ5</v>
          </cell>
          <cell r="B1020" t="str">
            <v>Q04</v>
          </cell>
          <cell r="C1020" t="str">
            <v/>
          </cell>
          <cell r="D1020" t="str">
            <v/>
          </cell>
          <cell r="AH1020">
            <v>3</v>
          </cell>
        </row>
        <row r="1021">
          <cell r="A1021" t="str">
            <v>RJ6</v>
          </cell>
          <cell r="B1021" t="str">
            <v>Q08</v>
          </cell>
          <cell r="C1021" t="str">
            <v/>
          </cell>
          <cell r="D1021" t="str">
            <v/>
          </cell>
          <cell r="AH1021">
            <v>3</v>
          </cell>
        </row>
        <row r="1022">
          <cell r="A1022" t="str">
            <v>RJ7</v>
          </cell>
          <cell r="B1022" t="str">
            <v>Q08</v>
          </cell>
          <cell r="C1022" t="str">
            <v/>
          </cell>
          <cell r="D1022" t="str">
            <v/>
          </cell>
          <cell r="AH1022">
            <v>5.42</v>
          </cell>
        </row>
        <row r="1023">
          <cell r="A1023" t="str">
            <v>RJ8</v>
          </cell>
          <cell r="B1023" t="str">
            <v>Q21</v>
          </cell>
          <cell r="C1023" t="str">
            <v/>
          </cell>
          <cell r="D1023" t="str">
            <v/>
          </cell>
          <cell r="AH1023" t="str">
            <v/>
          </cell>
        </row>
        <row r="1024">
          <cell r="A1024" t="str">
            <v>RJ9</v>
          </cell>
          <cell r="B1024" t="str">
            <v>Q21</v>
          </cell>
          <cell r="C1024">
            <v>0.75</v>
          </cell>
          <cell r="D1024">
            <v>0.95</v>
          </cell>
          <cell r="AH1024" t="str">
            <v/>
          </cell>
        </row>
        <row r="1025">
          <cell r="A1025" t="str">
            <v>RJC</v>
          </cell>
          <cell r="B1025" t="str">
            <v>Q28</v>
          </cell>
          <cell r="C1025" t="str">
            <v/>
          </cell>
          <cell r="D1025" t="str">
            <v/>
          </cell>
          <cell r="AH1025">
            <v>2</v>
          </cell>
        </row>
        <row r="1026">
          <cell r="A1026" t="str">
            <v>RJD</v>
          </cell>
          <cell r="B1026" t="str">
            <v>Q26</v>
          </cell>
          <cell r="C1026" t="str">
            <v/>
          </cell>
          <cell r="D1026" t="str">
            <v/>
          </cell>
          <cell r="AH1026">
            <v>2</v>
          </cell>
        </row>
        <row r="1027">
          <cell r="A1027" t="str">
            <v>RJE</v>
          </cell>
          <cell r="B1027" t="str">
            <v>Q26</v>
          </cell>
          <cell r="C1027" t="str">
            <v/>
          </cell>
          <cell r="D1027" t="str">
            <v/>
          </cell>
          <cell r="AH1027">
            <v>8</v>
          </cell>
        </row>
        <row r="1028">
          <cell r="A1028" t="str">
            <v>RJF</v>
          </cell>
          <cell r="B1028" t="str">
            <v>Q26</v>
          </cell>
          <cell r="C1028" t="str">
            <v/>
          </cell>
          <cell r="D1028" t="str">
            <v/>
          </cell>
          <cell r="AH1028">
            <v>1</v>
          </cell>
        </row>
        <row r="1029">
          <cell r="A1029" t="str">
            <v>RJH</v>
          </cell>
          <cell r="B1029" t="str">
            <v>Q27</v>
          </cell>
          <cell r="C1029" t="str">
            <v/>
          </cell>
          <cell r="D1029" t="str">
            <v/>
          </cell>
          <cell r="AH1029">
            <v>1</v>
          </cell>
        </row>
        <row r="1030">
          <cell r="A1030" t="str">
            <v>RJL</v>
          </cell>
          <cell r="B1030" t="str">
            <v>Q11</v>
          </cell>
          <cell r="C1030" t="str">
            <v/>
          </cell>
          <cell r="D1030" t="str">
            <v/>
          </cell>
          <cell r="AH1030">
            <v>2</v>
          </cell>
        </row>
        <row r="1031">
          <cell r="A1031" t="str">
            <v>RJN</v>
          </cell>
          <cell r="B1031" t="str">
            <v>Q15</v>
          </cell>
          <cell r="C1031" t="str">
            <v/>
          </cell>
          <cell r="D1031" t="str">
            <v/>
          </cell>
          <cell r="AH1031">
            <v>1</v>
          </cell>
        </row>
        <row r="1032">
          <cell r="A1032" t="str">
            <v>RJR</v>
          </cell>
          <cell r="B1032" t="str">
            <v>Q15</v>
          </cell>
          <cell r="C1032" t="str">
            <v/>
          </cell>
          <cell r="D1032" t="str">
            <v/>
          </cell>
          <cell r="AH1032">
            <v>2</v>
          </cell>
        </row>
        <row r="1033">
          <cell r="A1033" t="str">
            <v>RJX</v>
          </cell>
          <cell r="B1033" t="str">
            <v>Q13</v>
          </cell>
          <cell r="C1033" t="str">
            <v/>
          </cell>
          <cell r="D1033" t="str">
            <v/>
          </cell>
          <cell r="AH1033" t="str">
            <v/>
          </cell>
        </row>
        <row r="1034">
          <cell r="A1034" t="str">
            <v>RJZ</v>
          </cell>
          <cell r="B1034" t="str">
            <v>Q07</v>
          </cell>
          <cell r="C1034" t="str">
            <v/>
          </cell>
          <cell r="D1034" t="str">
            <v/>
          </cell>
          <cell r="AH1034">
            <v>6</v>
          </cell>
        </row>
        <row r="1035">
          <cell r="A1035" t="str">
            <v>RK5</v>
          </cell>
          <cell r="B1035" t="str">
            <v>Q24</v>
          </cell>
          <cell r="C1035" t="str">
            <v/>
          </cell>
          <cell r="D1035" t="str">
            <v/>
          </cell>
          <cell r="AH1035">
            <v>4</v>
          </cell>
        </row>
        <row r="1036">
          <cell r="A1036" t="str">
            <v>RK9</v>
          </cell>
          <cell r="B1036" t="str">
            <v>Q21</v>
          </cell>
          <cell r="C1036" t="str">
            <v/>
          </cell>
          <cell r="D1036" t="str">
            <v/>
          </cell>
          <cell r="AH1036">
            <v>8</v>
          </cell>
        </row>
        <row r="1037">
          <cell r="A1037" t="str">
            <v>RKA</v>
          </cell>
          <cell r="B1037" t="str">
            <v>Q27</v>
          </cell>
          <cell r="C1037">
            <v>0.75</v>
          </cell>
          <cell r="D1037">
            <v>0.95</v>
          </cell>
          <cell r="AH1037" t="str">
            <v/>
          </cell>
        </row>
        <row r="1038">
          <cell r="A1038" t="str">
            <v>RKB</v>
          </cell>
          <cell r="B1038" t="str">
            <v>Q28</v>
          </cell>
          <cell r="C1038" t="str">
            <v/>
          </cell>
          <cell r="D1038" t="str">
            <v/>
          </cell>
          <cell r="AH1038">
            <v>6</v>
          </cell>
        </row>
        <row r="1039">
          <cell r="A1039" t="str">
            <v>RKD</v>
          </cell>
          <cell r="B1039" t="str">
            <v>Q17</v>
          </cell>
          <cell r="C1039">
            <v>0.75</v>
          </cell>
          <cell r="D1039">
            <v>0.95</v>
          </cell>
          <cell r="AH1039" t="str">
            <v/>
          </cell>
        </row>
        <row r="1040">
          <cell r="A1040" t="str">
            <v>RKE</v>
          </cell>
          <cell r="B1040" t="str">
            <v>Q05</v>
          </cell>
          <cell r="C1040" t="str">
            <v/>
          </cell>
          <cell r="D1040" t="str">
            <v/>
          </cell>
          <cell r="AH1040">
            <v>2</v>
          </cell>
        </row>
        <row r="1041">
          <cell r="A1041" t="str">
            <v>RKL</v>
          </cell>
          <cell r="B1041" t="str">
            <v>Q04</v>
          </cell>
          <cell r="C1041" t="str">
            <v/>
          </cell>
          <cell r="D1041" t="str">
            <v/>
          </cell>
          <cell r="AH1041" t="str">
            <v/>
          </cell>
        </row>
        <row r="1042">
          <cell r="A1042" t="str">
            <v>RL1</v>
          </cell>
          <cell r="B1042" t="str">
            <v>Q26</v>
          </cell>
          <cell r="C1042" t="str">
            <v/>
          </cell>
          <cell r="D1042" t="str">
            <v/>
          </cell>
          <cell r="AH1042">
            <v>0</v>
          </cell>
        </row>
        <row r="1043">
          <cell r="A1043" t="str">
            <v>RL4</v>
          </cell>
          <cell r="B1043" t="str">
            <v>Q27</v>
          </cell>
          <cell r="C1043" t="str">
            <v/>
          </cell>
          <cell r="D1043" t="str">
            <v/>
          </cell>
          <cell r="AH1043">
            <v>2</v>
          </cell>
        </row>
        <row r="1044">
          <cell r="A1044" t="str">
            <v>RL5</v>
          </cell>
          <cell r="B1044" t="str">
            <v>Q28</v>
          </cell>
          <cell r="C1044">
            <v>0.75</v>
          </cell>
          <cell r="D1044">
            <v>0.95</v>
          </cell>
          <cell r="AH1044" t="str">
            <v/>
          </cell>
        </row>
        <row r="1045">
          <cell r="A1045" t="str">
            <v>RL6</v>
          </cell>
          <cell r="B1045" t="str">
            <v>Q28</v>
          </cell>
          <cell r="C1045">
            <v>0.75</v>
          </cell>
          <cell r="D1045">
            <v>0.95</v>
          </cell>
          <cell r="AH1045" t="str">
            <v/>
          </cell>
        </row>
        <row r="1046">
          <cell r="A1046" t="str">
            <v>RLN</v>
          </cell>
          <cell r="B1046" t="str">
            <v>Q09</v>
          </cell>
          <cell r="C1046" t="str">
            <v/>
          </cell>
          <cell r="D1046" t="str">
            <v/>
          </cell>
          <cell r="AH1046">
            <v>4</v>
          </cell>
        </row>
        <row r="1047">
          <cell r="A1047" t="str">
            <v>RLQ</v>
          </cell>
          <cell r="B1047" t="str">
            <v>Q28</v>
          </cell>
          <cell r="C1047" t="str">
            <v/>
          </cell>
          <cell r="D1047" t="str">
            <v/>
          </cell>
          <cell r="AH1047">
            <v>0</v>
          </cell>
        </row>
        <row r="1048">
          <cell r="A1048" t="str">
            <v>RLT</v>
          </cell>
          <cell r="B1048" t="str">
            <v>Q28</v>
          </cell>
          <cell r="C1048" t="str">
            <v/>
          </cell>
          <cell r="D1048" t="str">
            <v/>
          </cell>
          <cell r="AH1048">
            <v>2</v>
          </cell>
        </row>
        <row r="1049">
          <cell r="A1049" t="str">
            <v>RLU</v>
          </cell>
          <cell r="B1049" t="str">
            <v>Q27</v>
          </cell>
          <cell r="C1049" t="str">
            <v/>
          </cell>
          <cell r="D1049" t="str">
            <v/>
          </cell>
          <cell r="AH1049">
            <v>0</v>
          </cell>
        </row>
        <row r="1050">
          <cell r="A1050" t="str">
            <v>RLY</v>
          </cell>
          <cell r="B1050" t="str">
            <v>Q26</v>
          </cell>
          <cell r="C1050" t="str">
            <v/>
          </cell>
          <cell r="D1050" t="str">
            <v/>
          </cell>
          <cell r="AH1050" t="str">
            <v/>
          </cell>
        </row>
        <row r="1051">
          <cell r="A1051" t="str">
            <v>RM1</v>
          </cell>
          <cell r="B1051" t="str">
            <v>Q01</v>
          </cell>
          <cell r="C1051" t="str">
            <v/>
          </cell>
          <cell r="D1051" t="str">
            <v/>
          </cell>
          <cell r="AH1051">
            <v>4</v>
          </cell>
        </row>
        <row r="1052">
          <cell r="A1052" t="str">
            <v>RM2</v>
          </cell>
          <cell r="B1052" t="str">
            <v>Q14</v>
          </cell>
          <cell r="C1052" t="str">
            <v/>
          </cell>
          <cell r="D1052" t="str">
            <v/>
          </cell>
          <cell r="AH1052">
            <v>1</v>
          </cell>
        </row>
        <row r="1053">
          <cell r="A1053" t="str">
            <v>RM3</v>
          </cell>
          <cell r="B1053" t="str">
            <v>Q14</v>
          </cell>
          <cell r="C1053" t="str">
            <v/>
          </cell>
          <cell r="D1053" t="str">
            <v/>
          </cell>
          <cell r="AH1053">
            <v>5</v>
          </cell>
        </row>
        <row r="1054">
          <cell r="A1054" t="str">
            <v>RM4</v>
          </cell>
          <cell r="B1054" t="str">
            <v>Q14</v>
          </cell>
          <cell r="C1054" t="str">
            <v/>
          </cell>
          <cell r="D1054" t="str">
            <v/>
          </cell>
          <cell r="AH1054">
            <v>1</v>
          </cell>
        </row>
        <row r="1055">
          <cell r="A1055" t="str">
            <v>RM6</v>
          </cell>
          <cell r="B1055" t="str">
            <v>Q09</v>
          </cell>
          <cell r="C1055" t="str">
            <v/>
          </cell>
          <cell r="D1055" t="str">
            <v/>
          </cell>
          <cell r="AH1055" t="str">
            <v/>
          </cell>
        </row>
        <row r="1056">
          <cell r="A1056" t="str">
            <v>RMA</v>
          </cell>
          <cell r="B1056" t="str">
            <v>Q14</v>
          </cell>
          <cell r="C1056">
            <v>0.75</v>
          </cell>
          <cell r="D1056">
            <v>0.95</v>
          </cell>
          <cell r="AH1056" t="str">
            <v/>
          </cell>
        </row>
        <row r="1057">
          <cell r="A1057" t="str">
            <v>RMC</v>
          </cell>
          <cell r="B1057" t="str">
            <v>Q14</v>
          </cell>
          <cell r="C1057" t="str">
            <v/>
          </cell>
          <cell r="D1057" t="str">
            <v/>
          </cell>
          <cell r="AH1057">
            <v>3</v>
          </cell>
        </row>
        <row r="1058">
          <cell r="A1058" t="str">
            <v>RMD</v>
          </cell>
          <cell r="B1058" t="str">
            <v>Q13</v>
          </cell>
          <cell r="C1058">
            <v>0.75</v>
          </cell>
          <cell r="D1058">
            <v>0.95</v>
          </cell>
          <cell r="AH1058" t="str">
            <v/>
          </cell>
        </row>
        <row r="1059">
          <cell r="A1059" t="str">
            <v>RMP</v>
          </cell>
          <cell r="B1059" t="str">
            <v>Q14</v>
          </cell>
          <cell r="C1059" t="str">
            <v/>
          </cell>
          <cell r="D1059" t="str">
            <v/>
          </cell>
          <cell r="AH1059">
            <v>1</v>
          </cell>
        </row>
        <row r="1060">
          <cell r="A1060" t="str">
            <v>RMY</v>
          </cell>
          <cell r="B1060" t="str">
            <v>Q01</v>
          </cell>
          <cell r="C1060" t="str">
            <v/>
          </cell>
          <cell r="D1060" t="str">
            <v/>
          </cell>
          <cell r="AH1060" t="str">
            <v/>
          </cell>
        </row>
        <row r="1061">
          <cell r="A1061" t="str">
            <v>RMZ</v>
          </cell>
          <cell r="B1061" t="str">
            <v>Q01</v>
          </cell>
          <cell r="C1061">
            <v>0.75</v>
          </cell>
          <cell r="D1061">
            <v>0.95</v>
          </cell>
          <cell r="AH1061" t="str">
            <v/>
          </cell>
        </row>
        <row r="1062">
          <cell r="A1062" t="str">
            <v>RN1</v>
          </cell>
          <cell r="B1062" t="str">
            <v>Q17</v>
          </cell>
          <cell r="C1062" t="str">
            <v/>
          </cell>
          <cell r="D1062" t="str">
            <v/>
          </cell>
          <cell r="AH1062">
            <v>2</v>
          </cell>
        </row>
        <row r="1063">
          <cell r="A1063" t="str">
            <v>RN3</v>
          </cell>
          <cell r="B1063" t="str">
            <v>Q20</v>
          </cell>
          <cell r="C1063" t="str">
            <v/>
          </cell>
          <cell r="D1063" t="str">
            <v/>
          </cell>
          <cell r="AH1063">
            <v>0</v>
          </cell>
        </row>
        <row r="1064">
          <cell r="A1064" t="str">
            <v>RN5</v>
          </cell>
          <cell r="B1064" t="str">
            <v>Q17</v>
          </cell>
          <cell r="C1064" t="str">
            <v/>
          </cell>
          <cell r="D1064" t="str">
            <v/>
          </cell>
          <cell r="AH1064">
            <v>1</v>
          </cell>
        </row>
        <row r="1065">
          <cell r="A1065" t="str">
            <v>RN7</v>
          </cell>
          <cell r="B1065" t="str">
            <v>Q18</v>
          </cell>
          <cell r="C1065" t="str">
            <v/>
          </cell>
          <cell r="D1065" t="str">
            <v/>
          </cell>
          <cell r="AH1065">
            <v>1</v>
          </cell>
        </row>
        <row r="1066">
          <cell r="A1066" t="str">
            <v>RNA</v>
          </cell>
          <cell r="B1066" t="str">
            <v>Q27</v>
          </cell>
          <cell r="C1066" t="str">
            <v/>
          </cell>
          <cell r="D1066" t="str">
            <v/>
          </cell>
          <cell r="AH1066">
            <v>2</v>
          </cell>
        </row>
        <row r="1067">
          <cell r="A1067" t="str">
            <v>RNH</v>
          </cell>
          <cell r="B1067" t="str">
            <v>Q06</v>
          </cell>
          <cell r="C1067" t="str">
            <v/>
          </cell>
          <cell r="D1067" t="str">
            <v/>
          </cell>
          <cell r="AH1067">
            <v>1</v>
          </cell>
        </row>
        <row r="1068">
          <cell r="A1068" t="str">
            <v>RNJ</v>
          </cell>
          <cell r="B1068" t="str">
            <v>Q06</v>
          </cell>
          <cell r="C1068" t="str">
            <v/>
          </cell>
          <cell r="D1068" t="str">
            <v/>
          </cell>
          <cell r="AH1068">
            <v>4</v>
          </cell>
        </row>
        <row r="1069">
          <cell r="A1069" t="str">
            <v>RNK</v>
          </cell>
          <cell r="B1069" t="str">
            <v>Q05</v>
          </cell>
          <cell r="C1069" t="str">
            <v/>
          </cell>
          <cell r="D1069" t="str">
            <v/>
          </cell>
          <cell r="AH1069" t="str">
            <v/>
          </cell>
        </row>
        <row r="1070">
          <cell r="A1070" t="str">
            <v>RNL</v>
          </cell>
          <cell r="B1070" t="str">
            <v>Q13</v>
          </cell>
          <cell r="C1070" t="str">
            <v/>
          </cell>
          <cell r="D1070" t="str">
            <v/>
          </cell>
          <cell r="AH1070">
            <v>2</v>
          </cell>
        </row>
        <row r="1071">
          <cell r="A1071" t="str">
            <v>RNN</v>
          </cell>
          <cell r="B1071" t="str">
            <v>Q13</v>
          </cell>
          <cell r="C1071" t="str">
            <v/>
          </cell>
          <cell r="D1071" t="str">
            <v/>
          </cell>
          <cell r="AH1071" t="str">
            <v/>
          </cell>
        </row>
        <row r="1072">
          <cell r="A1072" t="str">
            <v>RNP</v>
          </cell>
          <cell r="B1072" t="str">
            <v>Q09</v>
          </cell>
          <cell r="C1072" t="str">
            <v/>
          </cell>
          <cell r="D1072" t="str">
            <v/>
          </cell>
          <cell r="AH1072" t="str">
            <v/>
          </cell>
        </row>
        <row r="1073">
          <cell r="A1073" t="str">
            <v>RNQ</v>
          </cell>
          <cell r="B1073" t="str">
            <v>Q25</v>
          </cell>
          <cell r="C1073" t="str">
            <v/>
          </cell>
          <cell r="D1073" t="str">
            <v/>
          </cell>
          <cell r="AH1073">
            <v>1</v>
          </cell>
        </row>
        <row r="1074">
          <cell r="A1074" t="str">
            <v>RNS</v>
          </cell>
          <cell r="B1074" t="str">
            <v>Q25</v>
          </cell>
          <cell r="C1074" t="str">
            <v/>
          </cell>
          <cell r="D1074" t="str">
            <v/>
          </cell>
          <cell r="AH1074">
            <v>1</v>
          </cell>
        </row>
        <row r="1075">
          <cell r="A1075" t="str">
            <v>RNU</v>
          </cell>
          <cell r="B1075" t="str">
            <v>Q16</v>
          </cell>
          <cell r="C1075" t="str">
            <v/>
          </cell>
          <cell r="D1075" t="str">
            <v/>
          </cell>
          <cell r="AH1075" t="str">
            <v/>
          </cell>
        </row>
        <row r="1076">
          <cell r="A1076" t="str">
            <v>RNV</v>
          </cell>
          <cell r="B1076" t="str">
            <v>Q16</v>
          </cell>
          <cell r="C1076" t="str">
            <v/>
          </cell>
          <cell r="D1076" t="str">
            <v/>
          </cell>
          <cell r="AH1076" t="str">
            <v/>
          </cell>
        </row>
        <row r="1077">
          <cell r="A1077" t="str">
            <v>RNY</v>
          </cell>
          <cell r="B1077" t="str">
            <v>Q16</v>
          </cell>
          <cell r="C1077">
            <v>0.75</v>
          </cell>
          <cell r="D1077">
            <v>0.95</v>
          </cell>
          <cell r="AH1077" t="str">
            <v/>
          </cell>
        </row>
        <row r="1078">
          <cell r="A1078" t="str">
            <v>RNZ</v>
          </cell>
          <cell r="B1078" t="str">
            <v>Q20</v>
          </cell>
          <cell r="C1078" t="str">
            <v/>
          </cell>
          <cell r="D1078" t="str">
            <v/>
          </cell>
          <cell r="AH1078">
            <v>1</v>
          </cell>
        </row>
        <row r="1079">
          <cell r="A1079" t="str">
            <v>RP1</v>
          </cell>
          <cell r="B1079" t="str">
            <v>Q25</v>
          </cell>
          <cell r="C1079" t="str">
            <v/>
          </cell>
          <cell r="D1079" t="str">
            <v/>
          </cell>
          <cell r="AH1079" t="str">
            <v/>
          </cell>
        </row>
        <row r="1080">
          <cell r="A1080" t="str">
            <v>RP4</v>
          </cell>
          <cell r="B1080" t="str">
            <v>Q05</v>
          </cell>
          <cell r="C1080" t="str">
            <v/>
          </cell>
          <cell r="D1080" t="str">
            <v/>
          </cell>
          <cell r="AH1080">
            <v>1</v>
          </cell>
        </row>
        <row r="1081">
          <cell r="A1081" t="str">
            <v>RP5</v>
          </cell>
          <cell r="B1081" t="str">
            <v>Q23</v>
          </cell>
          <cell r="C1081" t="str">
            <v/>
          </cell>
          <cell r="D1081" t="str">
            <v/>
          </cell>
          <cell r="AH1081">
            <v>3</v>
          </cell>
        </row>
        <row r="1082">
          <cell r="A1082" t="str">
            <v>RP6</v>
          </cell>
          <cell r="B1082" t="str">
            <v>Q05</v>
          </cell>
          <cell r="C1082" t="str">
            <v/>
          </cell>
          <cell r="D1082" t="str">
            <v/>
          </cell>
          <cell r="AH1082">
            <v>0</v>
          </cell>
        </row>
        <row r="1083">
          <cell r="A1083" t="str">
            <v>RP7</v>
          </cell>
          <cell r="B1083" t="str">
            <v>Q24</v>
          </cell>
          <cell r="C1083" t="str">
            <v/>
          </cell>
          <cell r="D1083" t="str">
            <v/>
          </cell>
          <cell r="AH1083" t="str">
            <v/>
          </cell>
        </row>
        <row r="1084">
          <cell r="A1084" t="str">
            <v>RPA</v>
          </cell>
          <cell r="B1084" t="str">
            <v>Q18</v>
          </cell>
          <cell r="C1084" t="str">
            <v/>
          </cell>
          <cell r="D1084" t="str">
            <v/>
          </cell>
          <cell r="AH1084">
            <v>3</v>
          </cell>
        </row>
        <row r="1085">
          <cell r="A1085" t="str">
            <v>RPC</v>
          </cell>
          <cell r="B1085" t="str">
            <v>Q19</v>
          </cell>
          <cell r="C1085" t="str">
            <v/>
          </cell>
          <cell r="D1085" t="str">
            <v/>
          </cell>
          <cell r="AH1085">
            <v>1</v>
          </cell>
        </row>
        <row r="1086">
          <cell r="A1086" t="str">
            <v>RPG</v>
          </cell>
          <cell r="B1086" t="str">
            <v>Q07</v>
          </cell>
          <cell r="C1086" t="str">
            <v/>
          </cell>
          <cell r="D1086" t="str">
            <v/>
          </cell>
          <cell r="AH1086" t="str">
            <v/>
          </cell>
        </row>
        <row r="1087">
          <cell r="A1087" t="str">
            <v>RPH</v>
          </cell>
          <cell r="B1087" t="str">
            <v>Q18</v>
          </cell>
          <cell r="C1087">
            <v>0.75</v>
          </cell>
          <cell r="D1087">
            <v>0.95</v>
          </cell>
          <cell r="AH1087" t="str">
            <v/>
          </cell>
        </row>
        <row r="1088">
          <cell r="A1088" t="str">
            <v>RPL</v>
          </cell>
          <cell r="B1088" t="str">
            <v>Q19</v>
          </cell>
          <cell r="C1088" t="str">
            <v/>
          </cell>
          <cell r="D1088" t="str">
            <v/>
          </cell>
          <cell r="AH1088">
            <v>1</v>
          </cell>
        </row>
        <row r="1089">
          <cell r="A1089" t="str">
            <v>RPN</v>
          </cell>
          <cell r="B1089" t="str">
            <v>Q08</v>
          </cell>
          <cell r="C1089" t="str">
            <v/>
          </cell>
          <cell r="D1089" t="str">
            <v/>
          </cell>
          <cell r="AH1089" t="str">
            <v/>
          </cell>
        </row>
        <row r="1090">
          <cell r="A1090" t="str">
            <v>RPQ</v>
          </cell>
          <cell r="B1090" t="str">
            <v>Q19</v>
          </cell>
          <cell r="C1090">
            <v>0.75</v>
          </cell>
          <cell r="D1090">
            <v>0.95</v>
          </cell>
          <cell r="AH1090" t="str">
            <v/>
          </cell>
        </row>
        <row r="1091">
          <cell r="A1091" t="str">
            <v>RPR</v>
          </cell>
          <cell r="B1091" t="str">
            <v>Q19</v>
          </cell>
          <cell r="C1091" t="str">
            <v/>
          </cell>
          <cell r="D1091" t="str">
            <v/>
          </cell>
          <cell r="AH1091">
            <v>2</v>
          </cell>
        </row>
        <row r="1092">
          <cell r="A1092" t="str">
            <v>RPY</v>
          </cell>
          <cell r="B1092" t="str">
            <v>Q08</v>
          </cell>
          <cell r="C1092" t="str">
            <v/>
          </cell>
          <cell r="D1092" t="str">
            <v/>
          </cell>
          <cell r="AH1092">
            <v>0</v>
          </cell>
        </row>
        <row r="1093">
          <cell r="A1093" t="str">
            <v>RQ2</v>
          </cell>
          <cell r="B1093" t="str">
            <v>Q19</v>
          </cell>
          <cell r="C1093">
            <v>0.75</v>
          </cell>
          <cell r="D1093">
            <v>0.95</v>
          </cell>
          <cell r="AH1093" t="str">
            <v/>
          </cell>
        </row>
        <row r="1094">
          <cell r="A1094" t="str">
            <v>RQ3</v>
          </cell>
          <cell r="B1094" t="str">
            <v>Q27</v>
          </cell>
          <cell r="C1094" t="str">
            <v/>
          </cell>
          <cell r="D1094" t="str">
            <v/>
          </cell>
          <cell r="AH1094">
            <v>0</v>
          </cell>
        </row>
        <row r="1095">
          <cell r="A1095" t="str">
            <v>RQ6</v>
          </cell>
          <cell r="B1095" t="str">
            <v>Q15</v>
          </cell>
          <cell r="C1095" t="str">
            <v/>
          </cell>
          <cell r="D1095" t="str">
            <v/>
          </cell>
          <cell r="AH1095">
            <v>5</v>
          </cell>
        </row>
        <row r="1096">
          <cell r="A1096" t="str">
            <v>RQ8</v>
          </cell>
          <cell r="B1096" t="str">
            <v>Q03</v>
          </cell>
          <cell r="C1096" t="str">
            <v/>
          </cell>
          <cell r="D1096" t="str">
            <v/>
          </cell>
          <cell r="AH1096">
            <v>2</v>
          </cell>
        </row>
        <row r="1097">
          <cell r="A1097" t="str">
            <v>RQM</v>
          </cell>
          <cell r="B1097" t="str">
            <v>Q04</v>
          </cell>
          <cell r="C1097" t="str">
            <v/>
          </cell>
          <cell r="D1097" t="str">
            <v/>
          </cell>
          <cell r="AH1097">
            <v>2</v>
          </cell>
        </row>
        <row r="1098">
          <cell r="A1098" t="str">
            <v>RQN</v>
          </cell>
          <cell r="B1098" t="str">
            <v>Q04</v>
          </cell>
          <cell r="C1098" t="str">
            <v/>
          </cell>
          <cell r="D1098" t="str">
            <v/>
          </cell>
          <cell r="AH1098">
            <v>7</v>
          </cell>
        </row>
        <row r="1099">
          <cell r="A1099" t="str">
            <v>RQQ</v>
          </cell>
          <cell r="B1099" t="str">
            <v>Q01</v>
          </cell>
          <cell r="C1099" t="str">
            <v/>
          </cell>
          <cell r="D1099" t="str">
            <v/>
          </cell>
          <cell r="AH1099">
            <v>1</v>
          </cell>
        </row>
        <row r="1100">
          <cell r="A1100" t="str">
            <v>RQW</v>
          </cell>
          <cell r="B1100" t="str">
            <v>Q03</v>
          </cell>
          <cell r="C1100" t="str">
            <v/>
          </cell>
          <cell r="D1100" t="str">
            <v/>
          </cell>
          <cell r="AH1100">
            <v>2</v>
          </cell>
        </row>
        <row r="1101">
          <cell r="A1101" t="str">
            <v>RQX</v>
          </cell>
          <cell r="B1101" t="str">
            <v>Q06</v>
          </cell>
          <cell r="C1101" t="str">
            <v/>
          </cell>
          <cell r="D1101" t="str">
            <v/>
          </cell>
          <cell r="AH1101">
            <v>1</v>
          </cell>
        </row>
        <row r="1102">
          <cell r="A1102" t="str">
            <v>RQY</v>
          </cell>
          <cell r="B1102" t="str">
            <v>Q08</v>
          </cell>
          <cell r="C1102" t="str">
            <v/>
          </cell>
          <cell r="D1102" t="str">
            <v/>
          </cell>
          <cell r="AH1102" t="str">
            <v/>
          </cell>
        </row>
        <row r="1103">
          <cell r="A1103" t="str">
            <v>RR1</v>
          </cell>
          <cell r="B1103" t="str">
            <v>Q27</v>
          </cell>
          <cell r="C1103" t="str">
            <v/>
          </cell>
          <cell r="D1103" t="str">
            <v/>
          </cell>
          <cell r="AH1103">
            <v>7</v>
          </cell>
        </row>
        <row r="1104">
          <cell r="A1104" t="str">
            <v>RR2</v>
          </cell>
          <cell r="B1104" t="str">
            <v>Q17</v>
          </cell>
          <cell r="C1104" t="str">
            <v/>
          </cell>
          <cell r="D1104" t="str">
            <v/>
          </cell>
          <cell r="AH1104">
            <v>0</v>
          </cell>
        </row>
        <row r="1105">
          <cell r="A1105" t="str">
            <v>RR21</v>
          </cell>
          <cell r="B1105" t="str">
            <v>Q17</v>
          </cell>
          <cell r="C1105">
            <v>0.75</v>
          </cell>
          <cell r="D1105">
            <v>0.95</v>
          </cell>
        </row>
        <row r="1106">
          <cell r="A1106" t="str">
            <v>RR7</v>
          </cell>
          <cell r="B1106" t="str">
            <v>Q09</v>
          </cell>
          <cell r="C1106" t="str">
            <v/>
          </cell>
          <cell r="D1106" t="str">
            <v/>
          </cell>
          <cell r="AH1106">
            <v>1</v>
          </cell>
        </row>
        <row r="1107">
          <cell r="A1107" t="str">
            <v>RR8</v>
          </cell>
          <cell r="B1107" t="str">
            <v>Q12</v>
          </cell>
          <cell r="C1107" t="str">
            <v/>
          </cell>
          <cell r="D1107" t="str">
            <v/>
          </cell>
          <cell r="AH1107">
            <v>11</v>
          </cell>
        </row>
        <row r="1108">
          <cell r="A1108" t="str">
            <v>RRD</v>
          </cell>
          <cell r="B1108" t="str">
            <v>Q03</v>
          </cell>
          <cell r="C1108" t="str">
            <v/>
          </cell>
          <cell r="D1108" t="str">
            <v/>
          </cell>
          <cell r="AH1108" t="str">
            <v/>
          </cell>
        </row>
        <row r="1109">
          <cell r="A1109" t="str">
            <v>RRE</v>
          </cell>
          <cell r="B1109" t="str">
            <v>Q26</v>
          </cell>
          <cell r="C1109" t="str">
            <v/>
          </cell>
          <cell r="D1109" t="str">
            <v/>
          </cell>
          <cell r="AH1109" t="str">
            <v/>
          </cell>
        </row>
        <row r="1110">
          <cell r="A1110" t="str">
            <v>RRF</v>
          </cell>
          <cell r="B1110" t="str">
            <v>Q14</v>
          </cell>
          <cell r="C1110" t="str">
            <v/>
          </cell>
          <cell r="D1110" t="str">
            <v/>
          </cell>
          <cell r="AH1110">
            <v>2</v>
          </cell>
        </row>
        <row r="1111">
          <cell r="A1111" t="str">
            <v>RRJ</v>
          </cell>
          <cell r="B1111" t="str">
            <v>Q27</v>
          </cell>
          <cell r="C1111" t="str">
            <v/>
          </cell>
          <cell r="D1111" t="str">
            <v/>
          </cell>
          <cell r="AH1111">
            <v>0</v>
          </cell>
        </row>
        <row r="1112">
          <cell r="A1112" t="str">
            <v>RRK</v>
          </cell>
          <cell r="B1112" t="str">
            <v>Q27</v>
          </cell>
          <cell r="C1112" t="str">
            <v/>
          </cell>
          <cell r="D1112" t="str">
            <v/>
          </cell>
          <cell r="AH1112">
            <v>9</v>
          </cell>
        </row>
        <row r="1113">
          <cell r="A1113" t="str">
            <v>RRP</v>
          </cell>
          <cell r="B1113" t="str">
            <v>Q05</v>
          </cell>
          <cell r="C1113" t="str">
            <v/>
          </cell>
          <cell r="D1113" t="str">
            <v/>
          </cell>
          <cell r="AH1113" t="str">
            <v/>
          </cell>
        </row>
        <row r="1114">
          <cell r="A1114" t="str">
            <v>RRR</v>
          </cell>
          <cell r="B1114" t="str">
            <v>Q08</v>
          </cell>
          <cell r="C1114" t="str">
            <v/>
          </cell>
          <cell r="D1114" t="str">
            <v/>
          </cell>
          <cell r="AH1114" t="str">
            <v/>
          </cell>
        </row>
        <row r="1115">
          <cell r="A1115" t="str">
            <v>RRU</v>
          </cell>
          <cell r="B1115" t="str">
            <v>Q08</v>
          </cell>
          <cell r="C1115">
            <v>0.75</v>
          </cell>
          <cell r="D1115">
            <v>0.95</v>
          </cell>
          <cell r="AH1115" t="str">
            <v/>
          </cell>
        </row>
        <row r="1116">
          <cell r="A1116" t="str">
            <v>RRV</v>
          </cell>
          <cell r="B1116" t="str">
            <v>Q05</v>
          </cell>
          <cell r="C1116" t="str">
            <v/>
          </cell>
          <cell r="D1116" t="str">
            <v/>
          </cell>
          <cell r="AH1116">
            <v>2</v>
          </cell>
        </row>
        <row r="1117">
          <cell r="A1117" t="str">
            <v>RT1</v>
          </cell>
          <cell r="B1117" t="str">
            <v>Q01</v>
          </cell>
          <cell r="C1117" t="str">
            <v/>
          </cell>
          <cell r="D1117" t="str">
            <v/>
          </cell>
          <cell r="AH1117" t="str">
            <v/>
          </cell>
        </row>
        <row r="1118">
          <cell r="A1118" t="str">
            <v>RT2</v>
          </cell>
          <cell r="B1118" t="str">
            <v>Q14</v>
          </cell>
          <cell r="C1118" t="str">
            <v/>
          </cell>
          <cell r="D1118" t="str">
            <v/>
          </cell>
          <cell r="AH1118" t="str">
            <v/>
          </cell>
        </row>
        <row r="1119">
          <cell r="A1119" t="str">
            <v>RT3</v>
          </cell>
          <cell r="B1119" t="str">
            <v>Q04</v>
          </cell>
          <cell r="C1119" t="str">
            <v/>
          </cell>
          <cell r="D1119" t="str">
            <v/>
          </cell>
          <cell r="AH1119">
            <v>0</v>
          </cell>
        </row>
        <row r="1120">
          <cell r="A1120" t="str">
            <v>RT5</v>
          </cell>
          <cell r="B1120" t="str">
            <v>Q25</v>
          </cell>
          <cell r="C1120" t="str">
            <v/>
          </cell>
          <cell r="D1120" t="str">
            <v/>
          </cell>
          <cell r="AH1120" t="str">
            <v/>
          </cell>
        </row>
        <row r="1121">
          <cell r="A1121" t="str">
            <v>RT6</v>
          </cell>
          <cell r="B1121" t="str">
            <v>Q01</v>
          </cell>
          <cell r="C1121" t="str">
            <v/>
          </cell>
          <cell r="D1121" t="str">
            <v/>
          </cell>
          <cell r="AH1121" t="str">
            <v/>
          </cell>
        </row>
        <row r="1122">
          <cell r="A1122" t="str">
            <v>RTC</v>
          </cell>
          <cell r="B1122" t="str">
            <v>Q10</v>
          </cell>
          <cell r="C1122" t="str">
            <v/>
          </cell>
          <cell r="D1122" t="str">
            <v/>
          </cell>
          <cell r="AH1122" t="str">
            <v/>
          </cell>
        </row>
        <row r="1123">
          <cell r="A1123" t="str">
            <v>RTD</v>
          </cell>
          <cell r="B1123" t="str">
            <v>Q09</v>
          </cell>
          <cell r="C1123" t="str">
            <v/>
          </cell>
          <cell r="D1123" t="str">
            <v/>
          </cell>
          <cell r="AH1123">
            <v>4</v>
          </cell>
        </row>
        <row r="1124">
          <cell r="A1124" t="str">
            <v>RTE</v>
          </cell>
          <cell r="B1124" t="str">
            <v>Q20</v>
          </cell>
          <cell r="C1124" t="str">
            <v/>
          </cell>
          <cell r="D1124" t="str">
            <v/>
          </cell>
          <cell r="AH1124">
            <v>2</v>
          </cell>
        </row>
        <row r="1125">
          <cell r="A1125" t="str">
            <v>RTF</v>
          </cell>
          <cell r="B1125" t="str">
            <v>Q09</v>
          </cell>
          <cell r="C1125" t="str">
            <v/>
          </cell>
          <cell r="D1125" t="str">
            <v/>
          </cell>
          <cell r="AH1125">
            <v>5</v>
          </cell>
        </row>
        <row r="1126">
          <cell r="A1126" t="str">
            <v>RTG</v>
          </cell>
          <cell r="B1126" t="str">
            <v>Q24</v>
          </cell>
          <cell r="C1126" t="str">
            <v/>
          </cell>
          <cell r="D1126" t="str">
            <v/>
          </cell>
          <cell r="AH1126">
            <v>3</v>
          </cell>
        </row>
        <row r="1127">
          <cell r="A1127" t="str">
            <v>RTH</v>
          </cell>
          <cell r="B1127" t="str">
            <v>Q16</v>
          </cell>
          <cell r="C1127" t="str">
            <v/>
          </cell>
          <cell r="D1127" t="str">
            <v/>
          </cell>
          <cell r="AH1127">
            <v>6</v>
          </cell>
        </row>
        <row r="1128">
          <cell r="A1128" t="str">
            <v>RTK</v>
          </cell>
          <cell r="B1128" t="str">
            <v>Q19</v>
          </cell>
          <cell r="C1128" t="str">
            <v/>
          </cell>
          <cell r="D1128" t="str">
            <v/>
          </cell>
          <cell r="AH1128">
            <v>2</v>
          </cell>
        </row>
        <row r="1129">
          <cell r="A1129" t="str">
            <v>RTM</v>
          </cell>
          <cell r="B1129" t="str">
            <v>Q18</v>
          </cell>
          <cell r="C1129" t="str">
            <v/>
          </cell>
          <cell r="D1129" t="str">
            <v/>
          </cell>
          <cell r="AH1129" t="str">
            <v/>
          </cell>
        </row>
        <row r="1130">
          <cell r="A1130" t="str">
            <v>RTP</v>
          </cell>
          <cell r="B1130" t="str">
            <v>Q19</v>
          </cell>
          <cell r="C1130" t="str">
            <v/>
          </cell>
          <cell r="D1130" t="str">
            <v/>
          </cell>
          <cell r="AH1130">
            <v>2</v>
          </cell>
        </row>
        <row r="1131">
          <cell r="A1131" t="str">
            <v>RTQ</v>
          </cell>
          <cell r="B1131" t="str">
            <v>Q20</v>
          </cell>
          <cell r="C1131" t="str">
            <v/>
          </cell>
          <cell r="D1131" t="str">
            <v/>
          </cell>
          <cell r="AH1131" t="str">
            <v/>
          </cell>
        </row>
        <row r="1132">
          <cell r="A1132" t="str">
            <v>RTR</v>
          </cell>
          <cell r="B1132" t="str">
            <v>Q10</v>
          </cell>
          <cell r="C1132" t="str">
            <v/>
          </cell>
          <cell r="D1132" t="str">
            <v/>
          </cell>
          <cell r="AH1132">
            <v>4</v>
          </cell>
        </row>
        <row r="1133">
          <cell r="A1133" t="str">
            <v>RTR1</v>
          </cell>
          <cell r="B1133" t="str">
            <v>Q10</v>
          </cell>
          <cell r="C1133" t="str">
            <v/>
          </cell>
          <cell r="D1133" t="str">
            <v/>
          </cell>
          <cell r="AH1133" t="str">
            <v/>
          </cell>
        </row>
        <row r="1134">
          <cell r="A1134" t="str">
            <v>RTV</v>
          </cell>
          <cell r="B1134" t="str">
            <v>Q15</v>
          </cell>
          <cell r="C1134" t="str">
            <v/>
          </cell>
          <cell r="D1134" t="str">
            <v/>
          </cell>
          <cell r="AH1134" t="str">
            <v/>
          </cell>
        </row>
        <row r="1135">
          <cell r="A1135" t="str">
            <v>RTX</v>
          </cell>
          <cell r="B1135" t="str">
            <v>Q13</v>
          </cell>
          <cell r="C1135" t="str">
            <v/>
          </cell>
          <cell r="D1135" t="str">
            <v/>
          </cell>
          <cell r="AH1135">
            <v>3</v>
          </cell>
        </row>
        <row r="1136">
          <cell r="A1136" t="str">
            <v>RV1</v>
          </cell>
          <cell r="B1136" t="str">
            <v>Q11</v>
          </cell>
          <cell r="C1136">
            <v>0.75</v>
          </cell>
          <cell r="D1136">
            <v>0.95</v>
          </cell>
          <cell r="AH1136" t="str">
            <v/>
          </cell>
        </row>
        <row r="1137">
          <cell r="A1137" t="str">
            <v>RV3</v>
          </cell>
          <cell r="B1137" t="str">
            <v>Q04</v>
          </cell>
          <cell r="C1137" t="str">
            <v/>
          </cell>
          <cell r="D1137" t="str">
            <v/>
          </cell>
          <cell r="AH1137" t="str">
            <v/>
          </cell>
        </row>
        <row r="1138">
          <cell r="A1138" t="str">
            <v>RV5</v>
          </cell>
          <cell r="B1138" t="str">
            <v>Q07</v>
          </cell>
          <cell r="C1138" t="str">
            <v/>
          </cell>
          <cell r="D1138" t="str">
            <v/>
          </cell>
          <cell r="AH1138" t="str">
            <v/>
          </cell>
        </row>
        <row r="1139">
          <cell r="A1139" t="str">
            <v>RV6</v>
          </cell>
          <cell r="B1139" t="str">
            <v>Q24</v>
          </cell>
          <cell r="C1139">
            <v>0.75</v>
          </cell>
          <cell r="D1139">
            <v>0.95</v>
          </cell>
          <cell r="AH1139" t="str">
            <v/>
          </cell>
        </row>
        <row r="1140">
          <cell r="A1140" t="str">
            <v>RV7</v>
          </cell>
          <cell r="B1140" t="str">
            <v>Q02</v>
          </cell>
          <cell r="C1140" t="str">
            <v/>
          </cell>
          <cell r="D1140" t="str">
            <v/>
          </cell>
          <cell r="AH1140" t="str">
            <v/>
          </cell>
        </row>
        <row r="1141">
          <cell r="A1141" t="str">
            <v>RV8</v>
          </cell>
          <cell r="B1141" t="str">
            <v>Q04</v>
          </cell>
          <cell r="C1141" t="str">
            <v/>
          </cell>
          <cell r="D1141" t="str">
            <v/>
          </cell>
          <cell r="AH1141">
            <v>3</v>
          </cell>
        </row>
        <row r="1142">
          <cell r="A1142" t="str">
            <v>RV9</v>
          </cell>
          <cell r="B1142" t="str">
            <v>Q11</v>
          </cell>
          <cell r="C1142" t="str">
            <v/>
          </cell>
          <cell r="D1142" t="str">
            <v/>
          </cell>
          <cell r="AH1142" t="str">
            <v/>
          </cell>
        </row>
        <row r="1143">
          <cell r="A1143" t="str">
            <v>RVJ</v>
          </cell>
          <cell r="B1143" t="str">
            <v>Q20</v>
          </cell>
          <cell r="C1143" t="str">
            <v/>
          </cell>
          <cell r="D1143" t="str">
            <v/>
          </cell>
          <cell r="AH1143">
            <v>8</v>
          </cell>
        </row>
        <row r="1144">
          <cell r="A1144" t="str">
            <v>RVK</v>
          </cell>
          <cell r="B1144" t="str">
            <v>Q09</v>
          </cell>
          <cell r="C1144">
            <v>0.75</v>
          </cell>
          <cell r="D1144">
            <v>0.95</v>
          </cell>
          <cell r="AH1144" t="str">
            <v/>
          </cell>
        </row>
        <row r="1145">
          <cell r="A1145" t="str">
            <v>RVL</v>
          </cell>
          <cell r="B1145" t="str">
            <v>Q05</v>
          </cell>
          <cell r="C1145" t="str">
            <v/>
          </cell>
          <cell r="D1145" t="str">
            <v/>
          </cell>
          <cell r="AH1145">
            <v>6</v>
          </cell>
        </row>
        <row r="1146">
          <cell r="A1146" t="str">
            <v>RVN</v>
          </cell>
          <cell r="B1146" t="str">
            <v>Q20</v>
          </cell>
          <cell r="C1146" t="str">
            <v/>
          </cell>
          <cell r="D1146" t="str">
            <v/>
          </cell>
          <cell r="AH1146" t="str">
            <v/>
          </cell>
        </row>
        <row r="1147">
          <cell r="A1147" t="str">
            <v>RVR</v>
          </cell>
          <cell r="B1147" t="str">
            <v>Q08</v>
          </cell>
          <cell r="C1147" t="str">
            <v/>
          </cell>
          <cell r="D1147" t="str">
            <v/>
          </cell>
          <cell r="AH1147">
            <v>5</v>
          </cell>
        </row>
        <row r="1148">
          <cell r="A1148" t="str">
            <v>RVR1</v>
          </cell>
          <cell r="B1148" t="str">
            <v>Q08</v>
          </cell>
          <cell r="C1148" t="str">
            <v/>
          </cell>
          <cell r="D1148" t="str">
            <v/>
          </cell>
          <cell r="AH1148" t="str">
            <v/>
          </cell>
        </row>
        <row r="1149">
          <cell r="A1149" t="str">
            <v>RVV</v>
          </cell>
          <cell r="B1149" t="str">
            <v>Q18</v>
          </cell>
          <cell r="C1149" t="str">
            <v/>
          </cell>
          <cell r="D1149" t="str">
            <v/>
          </cell>
          <cell r="AH1149">
            <v>5</v>
          </cell>
        </row>
        <row r="1150">
          <cell r="A1150" t="str">
            <v>RVW</v>
          </cell>
          <cell r="B1150" t="str">
            <v>Q10</v>
          </cell>
          <cell r="C1150" t="str">
            <v/>
          </cell>
          <cell r="D1150" t="str">
            <v/>
          </cell>
          <cell r="AH1150">
            <v>1</v>
          </cell>
        </row>
        <row r="1151">
          <cell r="A1151" t="str">
            <v>RVX</v>
          </cell>
          <cell r="B1151" t="str">
            <v>Q10</v>
          </cell>
          <cell r="C1151" t="str">
            <v/>
          </cell>
          <cell r="D1151" t="str">
            <v/>
          </cell>
          <cell r="AH1151" t="str">
            <v/>
          </cell>
        </row>
        <row r="1152">
          <cell r="A1152" t="str">
            <v>RVY</v>
          </cell>
          <cell r="B1152" t="str">
            <v>Q15</v>
          </cell>
          <cell r="C1152" t="str">
            <v/>
          </cell>
          <cell r="D1152" t="str">
            <v/>
          </cell>
          <cell r="AH1152">
            <v>1</v>
          </cell>
        </row>
        <row r="1153">
          <cell r="A1153" t="str">
            <v>RW1</v>
          </cell>
          <cell r="B1153" t="str">
            <v>Q17</v>
          </cell>
          <cell r="C1153" t="str">
            <v/>
          </cell>
          <cell r="D1153" t="str">
            <v/>
          </cell>
          <cell r="AH1153" t="str">
            <v/>
          </cell>
        </row>
        <row r="1154">
          <cell r="A1154" t="str">
            <v>RW3</v>
          </cell>
          <cell r="B1154" t="str">
            <v>Q14</v>
          </cell>
          <cell r="C1154" t="str">
            <v/>
          </cell>
          <cell r="D1154" t="str">
            <v/>
          </cell>
          <cell r="AH1154">
            <v>3</v>
          </cell>
        </row>
        <row r="1155">
          <cell r="A1155" t="str">
            <v>RW4</v>
          </cell>
          <cell r="B1155" t="str">
            <v>Q15</v>
          </cell>
          <cell r="C1155" t="str">
            <v/>
          </cell>
          <cell r="D1155" t="str">
            <v/>
          </cell>
          <cell r="AH1155" t="str">
            <v/>
          </cell>
        </row>
        <row r="1156">
          <cell r="A1156" t="str">
            <v>RW5</v>
          </cell>
          <cell r="B1156" t="str">
            <v>Q13</v>
          </cell>
          <cell r="C1156" t="str">
            <v/>
          </cell>
          <cell r="D1156" t="str">
            <v/>
          </cell>
          <cell r="AH1156" t="str">
            <v/>
          </cell>
        </row>
        <row r="1157">
          <cell r="A1157" t="str">
            <v>RW6</v>
          </cell>
          <cell r="B1157" t="str">
            <v>Q14</v>
          </cell>
          <cell r="C1157" t="str">
            <v/>
          </cell>
          <cell r="D1157" t="str">
            <v/>
          </cell>
          <cell r="AH1157">
            <v>7</v>
          </cell>
        </row>
        <row r="1158">
          <cell r="A1158" t="str">
            <v>RW9</v>
          </cell>
          <cell r="B1158" t="str">
            <v>Q09</v>
          </cell>
          <cell r="C1158" t="str">
            <v/>
          </cell>
          <cell r="D1158" t="str">
            <v/>
          </cell>
          <cell r="AH1158" t="str">
            <v/>
          </cell>
        </row>
        <row r="1159">
          <cell r="A1159" t="str">
            <v>RWA</v>
          </cell>
          <cell r="B1159" t="str">
            <v>Q11</v>
          </cell>
          <cell r="C1159" t="str">
            <v/>
          </cell>
          <cell r="D1159" t="str">
            <v/>
          </cell>
          <cell r="AH1159">
            <v>6</v>
          </cell>
        </row>
        <row r="1160">
          <cell r="A1160" t="str">
            <v>RWD</v>
          </cell>
          <cell r="B1160" t="str">
            <v>Q24</v>
          </cell>
          <cell r="C1160" t="str">
            <v/>
          </cell>
          <cell r="D1160" t="str">
            <v/>
          </cell>
          <cell r="AH1160">
            <v>6</v>
          </cell>
        </row>
        <row r="1161">
          <cell r="A1161" t="str">
            <v>RWE</v>
          </cell>
          <cell r="B1161" t="str">
            <v>Q25</v>
          </cell>
          <cell r="C1161" t="str">
            <v/>
          </cell>
          <cell r="D1161" t="str">
            <v/>
          </cell>
          <cell r="AH1161">
            <v>12</v>
          </cell>
        </row>
        <row r="1162">
          <cell r="A1162" t="str">
            <v>RWF</v>
          </cell>
          <cell r="B1162" t="str">
            <v>Q18</v>
          </cell>
          <cell r="C1162" t="str">
            <v/>
          </cell>
          <cell r="D1162" t="str">
            <v/>
          </cell>
          <cell r="AH1162">
            <v>4</v>
          </cell>
        </row>
        <row r="1163">
          <cell r="A1163" t="str">
            <v>RWG</v>
          </cell>
          <cell r="B1163" t="str">
            <v>Q02</v>
          </cell>
          <cell r="C1163" t="str">
            <v/>
          </cell>
          <cell r="D1163" t="str">
            <v/>
          </cell>
          <cell r="AH1163">
            <v>3</v>
          </cell>
        </row>
        <row r="1164">
          <cell r="A1164" t="str">
            <v>RWH</v>
          </cell>
          <cell r="B1164" t="str">
            <v>Q02</v>
          </cell>
          <cell r="C1164" t="str">
            <v/>
          </cell>
          <cell r="D1164" t="str">
            <v/>
          </cell>
          <cell r="AH1164">
            <v>3</v>
          </cell>
        </row>
        <row r="1165">
          <cell r="A1165" t="str">
            <v>RWJ</v>
          </cell>
          <cell r="B1165" t="str">
            <v>Q14</v>
          </cell>
          <cell r="C1165" t="str">
            <v/>
          </cell>
          <cell r="D1165" t="str">
            <v/>
          </cell>
          <cell r="AH1165">
            <v>2</v>
          </cell>
        </row>
        <row r="1166">
          <cell r="A1166" t="str">
            <v>RWK</v>
          </cell>
          <cell r="B1166" t="str">
            <v>Q06</v>
          </cell>
          <cell r="C1166" t="str">
            <v/>
          </cell>
          <cell r="D1166" t="str">
            <v/>
          </cell>
          <cell r="AH1166" t="str">
            <v/>
          </cell>
        </row>
        <row r="1167">
          <cell r="A1167" t="str">
            <v>RWN</v>
          </cell>
          <cell r="B1167" t="str">
            <v>Q03</v>
          </cell>
          <cell r="C1167" t="str">
            <v/>
          </cell>
          <cell r="D1167" t="str">
            <v/>
          </cell>
          <cell r="AH1167" t="str">
            <v/>
          </cell>
        </row>
        <row r="1168">
          <cell r="A1168" t="str">
            <v>RWP</v>
          </cell>
          <cell r="B1168" t="str">
            <v>Q28</v>
          </cell>
          <cell r="C1168" t="str">
            <v/>
          </cell>
          <cell r="D1168" t="str">
            <v/>
          </cell>
          <cell r="AH1168">
            <v>2</v>
          </cell>
        </row>
        <row r="1169">
          <cell r="A1169" t="str">
            <v>RWQ</v>
          </cell>
          <cell r="B1169" t="str">
            <v>Q28</v>
          </cell>
          <cell r="C1169" t="str">
            <v/>
          </cell>
          <cell r="D1169" t="str">
            <v/>
          </cell>
          <cell r="AH1169" t="str">
            <v/>
          </cell>
        </row>
        <row r="1170">
          <cell r="A1170" t="str">
            <v>RWR</v>
          </cell>
          <cell r="B1170" t="str">
            <v>Q02</v>
          </cell>
          <cell r="C1170" t="str">
            <v/>
          </cell>
          <cell r="D1170" t="str">
            <v/>
          </cell>
          <cell r="AH1170" t="str">
            <v/>
          </cell>
        </row>
        <row r="1171">
          <cell r="A1171" t="str">
            <v>RWT</v>
          </cell>
          <cell r="B1171" t="str">
            <v>Q16</v>
          </cell>
          <cell r="C1171" t="str">
            <v/>
          </cell>
          <cell r="D1171" t="str">
            <v/>
          </cell>
          <cell r="AH1171" t="str">
            <v/>
          </cell>
        </row>
        <row r="1172">
          <cell r="A1172" t="str">
            <v>RWV</v>
          </cell>
          <cell r="B1172" t="str">
            <v>Q21</v>
          </cell>
          <cell r="C1172" t="str">
            <v/>
          </cell>
          <cell r="D1172" t="str">
            <v/>
          </cell>
          <cell r="AH1172" t="str">
            <v/>
          </cell>
        </row>
        <row r="1173">
          <cell r="A1173" t="str">
            <v>RWW</v>
          </cell>
          <cell r="B1173" t="str">
            <v>Q15</v>
          </cell>
          <cell r="C1173" t="str">
            <v/>
          </cell>
          <cell r="D1173" t="str">
            <v/>
          </cell>
          <cell r="AH1173">
            <v>2</v>
          </cell>
        </row>
        <row r="1174">
          <cell r="A1174" t="str">
            <v>RWX</v>
          </cell>
          <cell r="B1174" t="str">
            <v>Q16</v>
          </cell>
          <cell r="C1174" t="str">
            <v/>
          </cell>
          <cell r="D1174" t="str">
            <v/>
          </cell>
          <cell r="AH1174" t="str">
            <v/>
          </cell>
        </row>
        <row r="1175">
          <cell r="A1175" t="str">
            <v>RWY</v>
          </cell>
          <cell r="B1175" t="str">
            <v>Q12</v>
          </cell>
          <cell r="C1175" t="str">
            <v/>
          </cell>
          <cell r="D1175" t="str">
            <v/>
          </cell>
          <cell r="AH1175">
            <v>2</v>
          </cell>
        </row>
        <row r="1176">
          <cell r="A1176" t="str">
            <v>RX1</v>
          </cell>
          <cell r="B1176" t="str">
            <v>Q24</v>
          </cell>
          <cell r="C1176" t="str">
            <v/>
          </cell>
          <cell r="D1176" t="str">
            <v/>
          </cell>
          <cell r="AH1176" t="str">
            <v/>
          </cell>
        </row>
        <row r="1177">
          <cell r="A1177" t="str">
            <v>RX2</v>
          </cell>
          <cell r="B1177" t="str">
            <v>Q19</v>
          </cell>
          <cell r="C1177" t="str">
            <v/>
          </cell>
          <cell r="D1177" t="str">
            <v/>
          </cell>
          <cell r="AH1177" t="str">
            <v/>
          </cell>
        </row>
        <row r="1178">
          <cell r="A1178" t="str">
            <v>RX3</v>
          </cell>
          <cell r="B1178" t="str">
            <v>Q10</v>
          </cell>
          <cell r="C1178" t="str">
            <v/>
          </cell>
          <cell r="D1178" t="str">
            <v/>
          </cell>
          <cell r="AH1178" t="str">
            <v/>
          </cell>
        </row>
        <row r="1179">
          <cell r="A1179" t="str">
            <v>RX4</v>
          </cell>
          <cell r="B1179" t="str">
            <v>Q09</v>
          </cell>
          <cell r="C1179" t="str">
            <v/>
          </cell>
          <cell r="D1179" t="str">
            <v/>
          </cell>
          <cell r="AH1179" t="str">
            <v/>
          </cell>
        </row>
        <row r="1180">
          <cell r="A1180" t="str">
            <v>RX5</v>
          </cell>
          <cell r="B1180" t="str">
            <v>Q20</v>
          </cell>
          <cell r="C1180">
            <v>0.75</v>
          </cell>
          <cell r="D1180">
            <v>0.95</v>
          </cell>
          <cell r="AH1180" t="str">
            <v/>
          </cell>
        </row>
        <row r="1181">
          <cell r="A1181" t="str">
            <v>RXA</v>
          </cell>
          <cell r="B1181" t="str">
            <v>Q15</v>
          </cell>
          <cell r="C1181" t="str">
            <v/>
          </cell>
          <cell r="D1181" t="str">
            <v/>
          </cell>
          <cell r="AH1181" t="str">
            <v/>
          </cell>
        </row>
        <row r="1182">
          <cell r="A1182" t="str">
            <v>RXC</v>
          </cell>
          <cell r="B1182" t="str">
            <v>Q19</v>
          </cell>
          <cell r="C1182" t="str">
            <v/>
          </cell>
          <cell r="D1182" t="str">
            <v/>
          </cell>
          <cell r="AH1182">
            <v>4</v>
          </cell>
        </row>
        <row r="1183">
          <cell r="A1183" t="str">
            <v>RXE</v>
          </cell>
          <cell r="B1183" t="str">
            <v>Q23</v>
          </cell>
          <cell r="C1183" t="str">
            <v/>
          </cell>
          <cell r="D1183" t="str">
            <v/>
          </cell>
          <cell r="AH1183" t="str">
            <v/>
          </cell>
        </row>
        <row r="1184">
          <cell r="A1184" t="str">
            <v>RXF</v>
          </cell>
          <cell r="B1184" t="str">
            <v>Q12</v>
          </cell>
          <cell r="C1184" t="str">
            <v/>
          </cell>
          <cell r="D1184" t="str">
            <v/>
          </cell>
          <cell r="AH1184">
            <v>5</v>
          </cell>
        </row>
        <row r="1185">
          <cell r="A1185" t="str">
            <v>RXG</v>
          </cell>
          <cell r="B1185" t="str">
            <v>Q12</v>
          </cell>
          <cell r="C1185" t="str">
            <v/>
          </cell>
          <cell r="D1185" t="str">
            <v/>
          </cell>
          <cell r="AH1185" t="str">
            <v/>
          </cell>
        </row>
        <row r="1186">
          <cell r="A1186" t="str">
            <v>RXH</v>
          </cell>
          <cell r="B1186" t="str">
            <v>Q19</v>
          </cell>
          <cell r="C1186" t="str">
            <v/>
          </cell>
          <cell r="D1186" t="str">
            <v/>
          </cell>
          <cell r="AH1186">
            <v>7</v>
          </cell>
        </row>
        <row r="1187">
          <cell r="A1187" t="str">
            <v>RXK</v>
          </cell>
          <cell r="B1187" t="str">
            <v>Q27</v>
          </cell>
          <cell r="C1187" t="str">
            <v/>
          </cell>
          <cell r="D1187" t="str">
            <v/>
          </cell>
          <cell r="AH1187">
            <v>5</v>
          </cell>
        </row>
        <row r="1188">
          <cell r="A1188" t="str">
            <v>RXL</v>
          </cell>
          <cell r="B1188" t="str">
            <v>Q13</v>
          </cell>
          <cell r="C1188" t="str">
            <v/>
          </cell>
          <cell r="D1188" t="str">
            <v/>
          </cell>
          <cell r="AH1188">
            <v>4</v>
          </cell>
        </row>
        <row r="1189">
          <cell r="A1189" t="str">
            <v>RXM</v>
          </cell>
          <cell r="B1189" t="str">
            <v>Q24</v>
          </cell>
          <cell r="C1189" t="str">
            <v/>
          </cell>
          <cell r="D1189" t="str">
            <v/>
          </cell>
          <cell r="AH1189" t="str">
            <v/>
          </cell>
        </row>
        <row r="1190">
          <cell r="A1190" t="str">
            <v>RXN</v>
          </cell>
          <cell r="B1190" t="str">
            <v>Q13</v>
          </cell>
          <cell r="C1190" t="str">
            <v/>
          </cell>
          <cell r="D1190" t="str">
            <v/>
          </cell>
          <cell r="AH1190">
            <v>3</v>
          </cell>
        </row>
        <row r="1191">
          <cell r="A1191" t="str">
            <v>RXP</v>
          </cell>
          <cell r="B1191" t="str">
            <v>Q10</v>
          </cell>
          <cell r="C1191" t="str">
            <v/>
          </cell>
          <cell r="D1191" t="str">
            <v/>
          </cell>
          <cell r="AH1191">
            <v>1</v>
          </cell>
        </row>
        <row r="1192">
          <cell r="A1192" t="str">
            <v>RXQ</v>
          </cell>
          <cell r="B1192" t="str">
            <v>Q16</v>
          </cell>
          <cell r="C1192" t="str">
            <v/>
          </cell>
          <cell r="D1192" t="str">
            <v/>
          </cell>
          <cell r="AH1192">
            <v>2</v>
          </cell>
        </row>
        <row r="1193">
          <cell r="A1193" t="str">
            <v>RXR</v>
          </cell>
          <cell r="B1193" t="str">
            <v>Q13</v>
          </cell>
          <cell r="C1193" t="str">
            <v/>
          </cell>
          <cell r="D1193" t="str">
            <v/>
          </cell>
          <cell r="AH1193">
            <v>4</v>
          </cell>
        </row>
        <row r="1194">
          <cell r="A1194" t="str">
            <v>RXT</v>
          </cell>
          <cell r="B1194" t="str">
            <v>Q27</v>
          </cell>
          <cell r="C1194" t="str">
            <v/>
          </cell>
          <cell r="D1194" t="str">
            <v/>
          </cell>
          <cell r="AH1194" t="str">
            <v/>
          </cell>
        </row>
        <row r="1195">
          <cell r="A1195" t="str">
            <v>RXV</v>
          </cell>
          <cell r="B1195" t="str">
            <v>Q14</v>
          </cell>
          <cell r="C1195" t="str">
            <v/>
          </cell>
          <cell r="D1195" t="str">
            <v/>
          </cell>
          <cell r="AH1195" t="str">
            <v/>
          </cell>
        </row>
        <row r="1196">
          <cell r="A1196" t="str">
            <v>RXW</v>
          </cell>
          <cell r="B1196" t="str">
            <v>Q26</v>
          </cell>
          <cell r="C1196" t="str">
            <v/>
          </cell>
          <cell r="D1196" t="str">
            <v/>
          </cell>
          <cell r="AH1196">
            <v>4</v>
          </cell>
        </row>
        <row r="1197">
          <cell r="A1197" t="str">
            <v>RXX</v>
          </cell>
          <cell r="B1197" t="str">
            <v>Q19</v>
          </cell>
          <cell r="C1197" t="str">
            <v/>
          </cell>
          <cell r="D1197" t="str">
            <v/>
          </cell>
          <cell r="AH1197" t="str">
            <v/>
          </cell>
        </row>
        <row r="1198">
          <cell r="A1198" t="str">
            <v>RXY</v>
          </cell>
          <cell r="B1198" t="str">
            <v>Q18</v>
          </cell>
          <cell r="C1198" t="str">
            <v/>
          </cell>
          <cell r="D1198" t="str">
            <v/>
          </cell>
          <cell r="AH1198" t="str">
            <v/>
          </cell>
        </row>
        <row r="1199">
          <cell r="A1199" t="str">
            <v>TAA</v>
          </cell>
          <cell r="B1199" t="str">
            <v>Q14</v>
          </cell>
          <cell r="C1199" t="str">
            <v/>
          </cell>
          <cell r="D1199" t="str">
            <v/>
          </cell>
          <cell r="AH1199" t="str">
            <v/>
          </cell>
        </row>
        <row r="1200">
          <cell r="A1200" t="str">
            <v>TAC</v>
          </cell>
          <cell r="B1200" t="str">
            <v>Q09</v>
          </cell>
          <cell r="C1200" t="str">
            <v/>
          </cell>
          <cell r="D1200" t="str">
            <v/>
          </cell>
          <cell r="AH1200" t="str">
            <v/>
          </cell>
        </row>
        <row r="1201">
          <cell r="A1201" t="str">
            <v>TAD</v>
          </cell>
          <cell r="B1201" t="str">
            <v>Q12</v>
          </cell>
          <cell r="C1201" t="str">
            <v/>
          </cell>
          <cell r="D1201" t="str">
            <v/>
          </cell>
          <cell r="AH1201" t="str">
            <v/>
          </cell>
        </row>
        <row r="1202">
          <cell r="A1202" t="str">
            <v>TAE</v>
          </cell>
          <cell r="B1202" t="str">
            <v>Q14</v>
          </cell>
          <cell r="C1202" t="str">
            <v/>
          </cell>
          <cell r="D1202" t="str">
            <v/>
          </cell>
          <cell r="AH1202" t="str">
            <v/>
          </cell>
        </row>
        <row r="1203">
          <cell r="A1203" t="str">
            <v>TAF</v>
          </cell>
          <cell r="B1203" t="str">
            <v>Q05</v>
          </cell>
          <cell r="C1203" t="str">
            <v/>
          </cell>
          <cell r="D1203" t="str">
            <v/>
          </cell>
          <cell r="AH1203" t="str">
            <v/>
          </cell>
        </row>
        <row r="1204">
          <cell r="A1204" t="str">
            <v>TAG</v>
          </cell>
          <cell r="B1204" t="str">
            <v>Q03</v>
          </cell>
          <cell r="C1204" t="str">
            <v/>
          </cell>
          <cell r="D1204" t="str">
            <v/>
          </cell>
          <cell r="AH1204" t="str">
            <v/>
          </cell>
        </row>
        <row r="1205">
          <cell r="A1205" t="str">
            <v>TAH</v>
          </cell>
          <cell r="B1205" t="str">
            <v>Q23</v>
          </cell>
          <cell r="C1205" t="str">
            <v/>
          </cell>
          <cell r="D1205" t="str">
            <v/>
          </cell>
          <cell r="AH1205" t="str">
            <v/>
          </cell>
        </row>
        <row r="1206">
          <cell r="A1206" t="str">
            <v>TAJ</v>
          </cell>
          <cell r="B1206" t="str">
            <v>Q27</v>
          </cell>
          <cell r="C1206" t="str">
            <v/>
          </cell>
          <cell r="D1206" t="str">
            <v/>
          </cell>
          <cell r="AH1206" t="str">
            <v/>
          </cell>
        </row>
        <row r="1207">
          <cell r="A1207" t="str">
            <v>TAK</v>
          </cell>
          <cell r="B1207" t="str">
            <v>Q07</v>
          </cell>
          <cell r="C1207" t="str">
            <v/>
          </cell>
          <cell r="D1207" t="str">
            <v/>
          </cell>
          <cell r="AH1207" t="str">
            <v/>
          </cell>
        </row>
        <row r="1208">
          <cell r="A1208" t="str">
            <v>TAL</v>
          </cell>
          <cell r="B1208" t="str">
            <v>Q21</v>
          </cell>
          <cell r="C1208" t="str">
            <v/>
          </cell>
          <cell r="D1208" t="str">
            <v/>
          </cell>
          <cell r="AH1208" t="str">
            <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wo"/>
      <sheetName val="Mar06"/>
      <sheetName val="Report"/>
    </sheetNames>
    <sheetDataSet>
      <sheetData sheetId="0" refreshError="1">
        <row r="25">
          <cell r="L25">
            <v>-464</v>
          </cell>
        </row>
      </sheetData>
      <sheetData sheetId="1" refreshError="1"/>
      <sheetData sheetId="2"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CODE"/>
      <sheetName val="Cascade Detail"/>
      <sheetName val="Budgeting Codes"/>
      <sheetName val="Journal 1"/>
      <sheetName val="Report"/>
      <sheetName val="Exclusions"/>
      <sheetName val="TRU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 splits"/>
      <sheetName val="Summary"/>
      <sheetName val="OldPCTs"/>
      <sheetName val="NewPCTs"/>
      <sheetName val="Sheet3"/>
      <sheetName val="Exclusions"/>
      <sheetName val="Policy - Table 1"/>
      <sheetName val="Net WP"/>
    </sheetNames>
    <sheetDataSet>
      <sheetData sheetId="0"/>
      <sheetData sheetId="1"/>
      <sheetData sheetId="2" refreshError="1">
        <row r="3">
          <cell r="E3" t="str">
            <v>5J9</v>
          </cell>
        </row>
        <row r="4">
          <cell r="E4" t="str">
            <v>5ND</v>
          </cell>
        </row>
        <row r="5">
          <cell r="E5" t="str">
            <v>5ND</v>
          </cell>
        </row>
        <row r="6">
          <cell r="E6" t="str">
            <v>5ND</v>
          </cell>
        </row>
        <row r="7">
          <cell r="E7" t="str">
            <v>5ND</v>
          </cell>
        </row>
        <row r="8">
          <cell r="E8" t="str">
            <v>5D9</v>
          </cell>
        </row>
        <row r="9">
          <cell r="E9" t="str">
            <v>5QR</v>
          </cell>
        </row>
        <row r="10">
          <cell r="E10" t="str">
            <v>5KM</v>
          </cell>
        </row>
        <row r="11">
          <cell r="E11" t="str">
            <v>5E1</v>
          </cell>
        </row>
        <row r="12">
          <cell r="E12" t="str">
            <v>5ND</v>
          </cell>
        </row>
        <row r="13">
          <cell r="E13" t="str">
            <v>5KF</v>
          </cell>
        </row>
        <row r="14">
          <cell r="E14" t="str">
            <v>5D7</v>
          </cell>
        </row>
        <row r="15">
          <cell r="E15" t="str">
            <v>5D8</v>
          </cell>
        </row>
        <row r="16">
          <cell r="E16" t="str">
            <v>TAC</v>
          </cell>
        </row>
        <row r="17">
          <cell r="E17" t="str">
            <v>5KG</v>
          </cell>
        </row>
        <row r="18">
          <cell r="E18" t="str">
            <v>5KL</v>
          </cell>
        </row>
        <row r="19">
          <cell r="E19" t="str">
            <v>5NK</v>
          </cell>
        </row>
        <row r="20">
          <cell r="E20" t="str">
            <v>5NK</v>
          </cell>
        </row>
        <row r="21">
          <cell r="E21" t="str">
            <v>5NP</v>
          </cell>
        </row>
        <row r="22">
          <cell r="E22" t="str">
            <v>5NL</v>
          </cell>
        </row>
        <row r="23">
          <cell r="E23" t="str">
            <v>5NN</v>
          </cell>
        </row>
        <row r="24">
          <cell r="E24" t="str">
            <v>5NP</v>
          </cell>
        </row>
        <row r="25">
          <cell r="E25" t="str">
            <v>5NN</v>
          </cell>
        </row>
        <row r="26">
          <cell r="E26" t="str">
            <v>5NM</v>
          </cell>
        </row>
        <row r="27">
          <cell r="E27" t="str">
            <v>5J4</v>
          </cell>
        </row>
        <row r="28">
          <cell r="E28" t="str">
            <v>5NL</v>
          </cell>
        </row>
        <row r="29">
          <cell r="E29" t="str">
            <v>5NL</v>
          </cell>
        </row>
        <row r="30">
          <cell r="E30" t="str">
            <v>5NJ</v>
          </cell>
        </row>
        <row r="31">
          <cell r="E31" t="str">
            <v>5NJ</v>
          </cell>
        </row>
        <row r="32">
          <cell r="E32" t="str">
            <v>5NM</v>
          </cell>
        </row>
        <row r="33">
          <cell r="E33" t="str">
            <v>5J2</v>
          </cell>
        </row>
        <row r="34">
          <cell r="E34" t="str">
            <v>5CC</v>
          </cell>
        </row>
        <row r="35">
          <cell r="E35" t="str">
            <v>5HP</v>
          </cell>
        </row>
        <row r="36">
          <cell r="E36" t="str">
            <v>5NH</v>
          </cell>
        </row>
        <row r="37">
          <cell r="E37" t="str">
            <v>5NE</v>
          </cell>
        </row>
        <row r="38">
          <cell r="E38" t="str">
            <v>5NG</v>
          </cell>
        </row>
        <row r="39">
          <cell r="E39" t="str">
            <v>5NE</v>
          </cell>
        </row>
        <row r="40">
          <cell r="E40" t="str">
            <v>5NF</v>
          </cell>
        </row>
        <row r="41">
          <cell r="E41" t="str">
            <v>5NH</v>
          </cell>
        </row>
        <row r="42">
          <cell r="E42" t="str">
            <v>5NE</v>
          </cell>
        </row>
        <row r="43">
          <cell r="E43" t="str">
            <v>5NG</v>
          </cell>
        </row>
        <row r="44">
          <cell r="E44" t="str">
            <v>5NE</v>
          </cell>
        </row>
        <row r="45">
          <cell r="E45" t="str">
            <v>5NG</v>
          </cell>
        </row>
        <row r="46">
          <cell r="E46" t="str">
            <v>5NF</v>
          </cell>
        </row>
        <row r="47">
          <cell r="E47" t="str">
            <v>5HG</v>
          </cell>
        </row>
        <row r="48">
          <cell r="E48" t="str">
            <v>5HQ</v>
          </cell>
        </row>
        <row r="49">
          <cell r="E49" t="str">
            <v>5JX</v>
          </cell>
        </row>
        <row r="50">
          <cell r="E50" t="str">
            <v>5NT</v>
          </cell>
        </row>
        <row r="51">
          <cell r="E51" t="str">
            <v>5NQ</v>
          </cell>
        </row>
        <row r="52">
          <cell r="E52" t="str">
            <v>5NT</v>
          </cell>
        </row>
        <row r="53">
          <cell r="E53" t="str">
            <v>5J5</v>
          </cell>
        </row>
        <row r="54">
          <cell r="E54" t="str">
            <v>5NQ</v>
          </cell>
        </row>
        <row r="55">
          <cell r="E55" t="str">
            <v>5F5</v>
          </cell>
        </row>
        <row r="56">
          <cell r="E56" t="str">
            <v>5NT</v>
          </cell>
        </row>
        <row r="57">
          <cell r="E57" t="str">
            <v>5F7</v>
          </cell>
        </row>
        <row r="58">
          <cell r="E58" t="str">
            <v>5LH</v>
          </cell>
        </row>
        <row r="59">
          <cell r="E59" t="str">
            <v>5NR</v>
          </cell>
        </row>
        <row r="60">
          <cell r="E60" t="str">
            <v>5NR</v>
          </cell>
        </row>
        <row r="61">
          <cell r="E61" t="str">
            <v>5NV</v>
          </cell>
        </row>
        <row r="62">
          <cell r="E62" t="str">
            <v>5NW</v>
          </cell>
        </row>
        <row r="63">
          <cell r="E63" t="str">
            <v>5NX</v>
          </cell>
        </row>
        <row r="64">
          <cell r="E64" t="str">
            <v>5NV</v>
          </cell>
        </row>
        <row r="65">
          <cell r="E65" t="str">
            <v>5AN</v>
          </cell>
        </row>
        <row r="66">
          <cell r="E66" t="str">
            <v>5EF</v>
          </cell>
        </row>
        <row r="67">
          <cell r="E67" t="str">
            <v>5NV</v>
          </cell>
        </row>
        <row r="68">
          <cell r="E68" t="str">
            <v>5NV</v>
          </cell>
        </row>
        <row r="69">
          <cell r="E69" t="str">
            <v>5NX</v>
          </cell>
        </row>
        <row r="70">
          <cell r="E70" t="str">
            <v>5NW</v>
          </cell>
        </row>
        <row r="71">
          <cell r="E71" t="str">
            <v>5JE</v>
          </cell>
        </row>
        <row r="72">
          <cell r="E72" t="str">
            <v>5N5</v>
          </cell>
        </row>
        <row r="73">
          <cell r="E73" t="str">
            <v>5N5</v>
          </cell>
        </row>
        <row r="74">
          <cell r="E74" t="str">
            <v>5N5</v>
          </cell>
        </row>
        <row r="75">
          <cell r="E75" t="str">
            <v>5N4</v>
          </cell>
        </row>
        <row r="76">
          <cell r="E76" t="str">
            <v>5H8</v>
          </cell>
        </row>
        <row r="77">
          <cell r="E77" t="str">
            <v>5N4</v>
          </cell>
        </row>
        <row r="78">
          <cell r="E78" t="str">
            <v>5N4</v>
          </cell>
        </row>
        <row r="79">
          <cell r="E79" t="str">
            <v>5N4</v>
          </cell>
        </row>
        <row r="80">
          <cell r="E80" t="str">
            <v>5NY</v>
          </cell>
        </row>
        <row r="81">
          <cell r="E81" t="str">
            <v>5NY</v>
          </cell>
        </row>
        <row r="82">
          <cell r="E82" t="str">
            <v>5NY</v>
          </cell>
        </row>
        <row r="83">
          <cell r="E83" t="str">
            <v>5J6</v>
          </cell>
        </row>
        <row r="84">
          <cell r="E84" t="str">
            <v>5N1</v>
          </cell>
        </row>
        <row r="85">
          <cell r="E85" t="str">
            <v>5N3</v>
          </cell>
        </row>
        <row r="86">
          <cell r="E86" t="str">
            <v>5N2</v>
          </cell>
        </row>
        <row r="87">
          <cell r="E87" t="str">
            <v>5N1</v>
          </cell>
        </row>
        <row r="88">
          <cell r="E88" t="str">
            <v>5N1</v>
          </cell>
        </row>
        <row r="89">
          <cell r="E89" t="str">
            <v>5N1</v>
          </cell>
        </row>
        <row r="90">
          <cell r="E90" t="str">
            <v>5NY</v>
          </cell>
        </row>
        <row r="91">
          <cell r="E91" t="str">
            <v>5N2</v>
          </cell>
        </row>
        <row r="92">
          <cell r="E92" t="str">
            <v>5N2</v>
          </cell>
        </row>
        <row r="93">
          <cell r="E93" t="str">
            <v>5N1</v>
          </cell>
        </row>
        <row r="94">
          <cell r="E94" t="str">
            <v>5N3</v>
          </cell>
        </row>
        <row r="95">
          <cell r="E95" t="str">
            <v>5PA</v>
          </cell>
        </row>
        <row r="96">
          <cell r="E96" t="str">
            <v>5PD</v>
          </cell>
        </row>
        <row r="97">
          <cell r="E97" t="str">
            <v>5PC</v>
          </cell>
        </row>
        <row r="98">
          <cell r="E98" t="str">
            <v>5PA</v>
          </cell>
        </row>
        <row r="99">
          <cell r="E99" t="str">
            <v>5PC</v>
          </cell>
        </row>
        <row r="100">
          <cell r="E100" t="str">
            <v>5PA</v>
          </cell>
        </row>
        <row r="101">
          <cell r="E101" t="str">
            <v>5PD</v>
          </cell>
        </row>
        <row r="102">
          <cell r="E102" t="str">
            <v>5PD</v>
          </cell>
        </row>
        <row r="103">
          <cell r="E103" t="str">
            <v>5PA</v>
          </cell>
        </row>
        <row r="104">
          <cell r="E104" t="str">
            <v>5N6</v>
          </cell>
        </row>
        <row r="105">
          <cell r="E105" t="str">
            <v>5N8</v>
          </cell>
        </row>
        <row r="106">
          <cell r="E106" t="str">
            <v>5ET</v>
          </cell>
        </row>
        <row r="107">
          <cell r="E107" t="str">
            <v>5N8</v>
          </cell>
        </row>
        <row r="108">
          <cell r="E108" t="str">
            <v>5N7</v>
          </cell>
        </row>
        <row r="109">
          <cell r="E109" t="str">
            <v>5N6</v>
          </cell>
        </row>
        <row r="110">
          <cell r="E110" t="str">
            <v>5N6</v>
          </cell>
        </row>
        <row r="111">
          <cell r="E111" t="str">
            <v>5N9</v>
          </cell>
        </row>
        <row r="112">
          <cell r="E112" t="str">
            <v>5N6</v>
          </cell>
        </row>
        <row r="113">
          <cell r="E113" t="str">
            <v>5N8</v>
          </cell>
        </row>
        <row r="114">
          <cell r="E114" t="str">
            <v>5N7</v>
          </cell>
        </row>
        <row r="115">
          <cell r="E115" t="str">
            <v>5N6</v>
          </cell>
        </row>
        <row r="116">
          <cell r="E116" t="str">
            <v>5N9</v>
          </cell>
        </row>
        <row r="117">
          <cell r="E117" t="str">
            <v>5N8</v>
          </cell>
        </row>
        <row r="118">
          <cell r="E118" t="str">
            <v>5N8</v>
          </cell>
        </row>
        <row r="119">
          <cell r="E119" t="str">
            <v>5N6</v>
          </cell>
        </row>
        <row r="120">
          <cell r="E120" t="str">
            <v>5EM</v>
          </cell>
        </row>
        <row r="121">
          <cell r="E121" t="str">
            <v>5N8</v>
          </cell>
        </row>
        <row r="122">
          <cell r="E122" t="str">
            <v>5N9</v>
          </cell>
        </row>
        <row r="123">
          <cell r="E123" t="str">
            <v>5PE</v>
          </cell>
        </row>
        <row r="124">
          <cell r="E124" t="str">
            <v>5PE</v>
          </cell>
        </row>
        <row r="125">
          <cell r="E125" t="str">
            <v>5PG</v>
          </cell>
        </row>
        <row r="126">
          <cell r="E126" t="str">
            <v>5MX</v>
          </cell>
        </row>
        <row r="127">
          <cell r="E127" t="str">
            <v>5PG</v>
          </cell>
        </row>
        <row r="128">
          <cell r="E128" t="str">
            <v>5PF</v>
          </cell>
        </row>
        <row r="129">
          <cell r="E129" t="str">
            <v>5PF</v>
          </cell>
        </row>
        <row r="130">
          <cell r="E130" t="str">
            <v>TAM</v>
          </cell>
        </row>
        <row r="131">
          <cell r="E131" t="str">
            <v>5M1</v>
          </cell>
        </row>
        <row r="132">
          <cell r="E132" t="str">
            <v>5M3</v>
          </cell>
        </row>
        <row r="133">
          <cell r="E133" t="str">
            <v>5PF</v>
          </cell>
        </row>
        <row r="134">
          <cell r="E134" t="str">
            <v>5MV</v>
          </cell>
        </row>
        <row r="135">
          <cell r="E135" t="str">
            <v>5PK</v>
          </cell>
        </row>
        <row r="136">
          <cell r="E136" t="str">
            <v>5PK</v>
          </cell>
        </row>
        <row r="137">
          <cell r="E137" t="str">
            <v>5PK</v>
          </cell>
        </row>
        <row r="138">
          <cell r="E138" t="str">
            <v>5PH</v>
          </cell>
        </row>
        <row r="139">
          <cell r="E139" t="str">
            <v>5PJ</v>
          </cell>
        </row>
        <row r="140">
          <cell r="E140" t="str">
            <v>5M2</v>
          </cell>
        </row>
        <row r="141">
          <cell r="E141" t="str">
            <v>5PJ</v>
          </cell>
        </row>
        <row r="142">
          <cell r="E142" t="str">
            <v>5PK</v>
          </cell>
        </row>
        <row r="143">
          <cell r="E143" t="str">
            <v>5PH</v>
          </cell>
        </row>
        <row r="144">
          <cell r="E144" t="str">
            <v>5MK</v>
          </cell>
        </row>
        <row r="145">
          <cell r="E145" t="str">
            <v>5MD</v>
          </cell>
        </row>
        <row r="146">
          <cell r="E146" t="str">
            <v>5CN</v>
          </cell>
        </row>
        <row r="147">
          <cell r="E147" t="str">
            <v>5PM</v>
          </cell>
        </row>
        <row r="148">
          <cell r="E148" t="str">
            <v>5PL</v>
          </cell>
        </row>
        <row r="149">
          <cell r="E149" t="str">
            <v>5PM</v>
          </cell>
        </row>
        <row r="150">
          <cell r="E150" t="str">
            <v>5PM</v>
          </cell>
        </row>
        <row r="151">
          <cell r="E151" t="str">
            <v>5PL</v>
          </cell>
        </row>
        <row r="152">
          <cell r="E152" t="str">
            <v>5PL</v>
          </cell>
        </row>
        <row r="153">
          <cell r="E153" t="str">
            <v>5P2</v>
          </cell>
        </row>
        <row r="154">
          <cell r="E154" t="str">
            <v>5P2</v>
          </cell>
        </row>
        <row r="155">
          <cell r="E155" t="str">
            <v>5P4</v>
          </cell>
        </row>
        <row r="156">
          <cell r="E156" t="str">
            <v>5P4</v>
          </cell>
        </row>
        <row r="157">
          <cell r="E157" t="str">
            <v>5GC</v>
          </cell>
        </row>
        <row r="158">
          <cell r="E158" t="str">
            <v>5P3</v>
          </cell>
        </row>
        <row r="159">
          <cell r="E159" t="str">
            <v>5P3</v>
          </cell>
        </row>
        <row r="160">
          <cell r="E160" t="str">
            <v>5P3</v>
          </cell>
        </row>
        <row r="161">
          <cell r="E161" t="str">
            <v>5P4</v>
          </cell>
        </row>
        <row r="162">
          <cell r="E162" t="str">
            <v>5P4</v>
          </cell>
        </row>
        <row r="163">
          <cell r="E163" t="str">
            <v>5P3</v>
          </cell>
        </row>
        <row r="164">
          <cell r="E164" t="str">
            <v>5PY</v>
          </cell>
        </row>
        <row r="165">
          <cell r="E165" t="str">
            <v>5PY</v>
          </cell>
        </row>
        <row r="166">
          <cell r="E166" t="str">
            <v>5P1</v>
          </cell>
        </row>
        <row r="167">
          <cell r="E167" t="str">
            <v>5PX</v>
          </cell>
        </row>
        <row r="168">
          <cell r="E168" t="str">
            <v>5PW</v>
          </cell>
        </row>
        <row r="169">
          <cell r="E169" t="str">
            <v>5PV</v>
          </cell>
        </row>
        <row r="170">
          <cell r="E170" t="str">
            <v>5PV</v>
          </cell>
        </row>
        <row r="171">
          <cell r="E171" t="str">
            <v>5PX</v>
          </cell>
        </row>
        <row r="172">
          <cell r="E172" t="str">
            <v>5P1</v>
          </cell>
        </row>
        <row r="173">
          <cell r="E173" t="str">
            <v>5PW</v>
          </cell>
        </row>
        <row r="174">
          <cell r="E174" t="str">
            <v>5PY</v>
          </cell>
        </row>
        <row r="175">
          <cell r="E175" t="str">
            <v>5PV</v>
          </cell>
        </row>
        <row r="176">
          <cell r="E176" t="str">
            <v>5PX</v>
          </cell>
        </row>
        <row r="177">
          <cell r="E177" t="str">
            <v>5PQ</v>
          </cell>
        </row>
        <row r="178">
          <cell r="E178" t="str">
            <v>5PP</v>
          </cell>
        </row>
        <row r="179">
          <cell r="E179" t="str">
            <v>5PT</v>
          </cell>
        </row>
        <row r="180">
          <cell r="E180" t="str">
            <v>5PP</v>
          </cell>
        </row>
        <row r="181">
          <cell r="E181" t="str">
            <v>5PR</v>
          </cell>
        </row>
        <row r="182">
          <cell r="E182" t="str">
            <v>5PP</v>
          </cell>
        </row>
        <row r="183">
          <cell r="E183" t="str">
            <v>5PT</v>
          </cell>
        </row>
        <row r="184">
          <cell r="E184" t="str">
            <v>5PQ</v>
          </cell>
        </row>
        <row r="185">
          <cell r="E185" t="str">
            <v>5PN</v>
          </cell>
        </row>
        <row r="186">
          <cell r="E186" t="str">
            <v>5PQ</v>
          </cell>
        </row>
        <row r="187">
          <cell r="E187" t="str">
            <v>5PP</v>
          </cell>
        </row>
        <row r="188">
          <cell r="E188" t="str">
            <v>5PP</v>
          </cell>
        </row>
        <row r="189">
          <cell r="E189" t="str">
            <v>5PQ</v>
          </cell>
        </row>
        <row r="190">
          <cell r="E190" t="str">
            <v>5PT</v>
          </cell>
        </row>
        <row r="191">
          <cell r="E191" t="str">
            <v>5PT</v>
          </cell>
        </row>
        <row r="192">
          <cell r="E192" t="str">
            <v>5PR</v>
          </cell>
        </row>
        <row r="193">
          <cell r="E193" t="str">
            <v>5PQ</v>
          </cell>
        </row>
        <row r="194">
          <cell r="E194" t="str">
            <v>5A9</v>
          </cell>
        </row>
        <row r="195">
          <cell r="E195" t="str">
            <v>5K7</v>
          </cell>
        </row>
        <row r="196">
          <cell r="E196" t="str">
            <v>5C1</v>
          </cell>
        </row>
        <row r="197">
          <cell r="E197" t="str">
            <v>5C9</v>
          </cell>
        </row>
        <row r="198">
          <cell r="E198" t="str">
            <v>5K8</v>
          </cell>
        </row>
        <row r="199">
          <cell r="E199" t="str">
            <v>5C2</v>
          </cell>
        </row>
        <row r="200">
          <cell r="E200" t="str">
            <v>5C3</v>
          </cell>
        </row>
        <row r="201">
          <cell r="E201" t="str">
            <v>5A4</v>
          </cell>
        </row>
        <row r="202">
          <cell r="E202" t="str">
            <v>5C5</v>
          </cell>
        </row>
        <row r="203">
          <cell r="E203" t="str">
            <v>5NA</v>
          </cell>
        </row>
        <row r="204">
          <cell r="E204" t="str">
            <v>5C4</v>
          </cell>
        </row>
        <row r="205">
          <cell r="E205" t="str">
            <v>5NC</v>
          </cell>
        </row>
        <row r="206">
          <cell r="E206" t="str">
            <v>5K5</v>
          </cell>
        </row>
        <row r="207">
          <cell r="E207" t="str">
            <v>5HX</v>
          </cell>
        </row>
        <row r="208">
          <cell r="E208" t="str">
            <v>5H1</v>
          </cell>
        </row>
        <row r="209">
          <cell r="E209" t="str">
            <v>5K6</v>
          </cell>
        </row>
        <row r="210">
          <cell r="E210" t="str">
            <v>5AT</v>
          </cell>
        </row>
        <row r="211">
          <cell r="E211" t="str">
            <v>5HY</v>
          </cell>
        </row>
        <row r="212">
          <cell r="E212" t="str">
            <v>5LA</v>
          </cell>
        </row>
        <row r="213">
          <cell r="E213" t="str">
            <v>5LC</v>
          </cell>
        </row>
        <row r="214">
          <cell r="E214" t="str">
            <v>TAK</v>
          </cell>
        </row>
        <row r="215">
          <cell r="E215" t="str">
            <v>5A7</v>
          </cell>
        </row>
        <row r="216">
          <cell r="E216" t="str">
            <v>5A8</v>
          </cell>
        </row>
        <row r="217">
          <cell r="E217" t="str">
            <v>5LD</v>
          </cell>
        </row>
        <row r="218">
          <cell r="E218" t="str">
            <v>5LF</v>
          </cell>
        </row>
        <row r="219">
          <cell r="E219" t="str">
            <v>5LE</v>
          </cell>
        </row>
        <row r="220">
          <cell r="E220" t="str">
            <v>5K9</v>
          </cell>
        </row>
        <row r="221">
          <cell r="E221" t="str">
            <v>5A5</v>
          </cell>
        </row>
        <row r="222">
          <cell r="E222" t="str">
            <v>5M6</v>
          </cell>
        </row>
        <row r="223">
          <cell r="E223" t="str">
            <v>5M7</v>
          </cell>
        </row>
        <row r="224">
          <cell r="E224" t="str">
            <v>5LG</v>
          </cell>
        </row>
        <row r="225">
          <cell r="E225" t="str">
            <v>5QC</v>
          </cell>
        </row>
        <row r="226">
          <cell r="E226" t="str">
            <v>5QC</v>
          </cell>
        </row>
        <row r="227">
          <cell r="E227" t="str">
            <v>5QC</v>
          </cell>
        </row>
        <row r="228">
          <cell r="E228" t="str">
            <v>5QC</v>
          </cell>
        </row>
        <row r="229">
          <cell r="E229" t="str">
            <v>5QT</v>
          </cell>
        </row>
        <row r="230">
          <cell r="E230" t="str">
            <v>5QC</v>
          </cell>
        </row>
        <row r="231">
          <cell r="E231" t="str">
            <v>5QC</v>
          </cell>
        </row>
        <row r="232">
          <cell r="E232" t="str">
            <v>5QC</v>
          </cell>
        </row>
        <row r="233">
          <cell r="E233" t="str">
            <v>5FE</v>
          </cell>
        </row>
        <row r="234">
          <cell r="E234" t="str">
            <v>5L1</v>
          </cell>
        </row>
        <row r="235">
          <cell r="E235" t="str">
            <v>5QA</v>
          </cell>
        </row>
        <row r="236">
          <cell r="E236" t="str">
            <v>5QA</v>
          </cell>
        </row>
        <row r="237">
          <cell r="E237" t="str">
            <v>5P9</v>
          </cell>
        </row>
        <row r="238">
          <cell r="E238" t="str">
            <v>5QA</v>
          </cell>
        </row>
        <row r="239">
          <cell r="E239" t="str">
            <v>5P9</v>
          </cell>
        </row>
        <row r="240">
          <cell r="E240" t="str">
            <v>5L3</v>
          </cell>
        </row>
        <row r="241">
          <cell r="E241" t="str">
            <v>5QA</v>
          </cell>
        </row>
        <row r="242">
          <cell r="E242" t="str">
            <v>5P9</v>
          </cell>
        </row>
        <row r="243">
          <cell r="E243" t="str">
            <v>5QA</v>
          </cell>
        </row>
        <row r="244">
          <cell r="E244" t="str">
            <v>5P6</v>
          </cell>
        </row>
        <row r="245">
          <cell r="E245" t="str">
            <v>5P8</v>
          </cell>
        </row>
        <row r="246">
          <cell r="E246" t="str">
            <v>5LQ</v>
          </cell>
        </row>
        <row r="247">
          <cell r="E247" t="str">
            <v>5P6</v>
          </cell>
        </row>
        <row r="248">
          <cell r="E248" t="str">
            <v>5P5</v>
          </cell>
        </row>
        <row r="249">
          <cell r="E249" t="str">
            <v>5P5</v>
          </cell>
        </row>
        <row r="250">
          <cell r="E250" t="str">
            <v>5P7</v>
          </cell>
        </row>
        <row r="251">
          <cell r="E251" t="str">
            <v>5P5</v>
          </cell>
        </row>
        <row r="252">
          <cell r="E252" t="str">
            <v>5P8</v>
          </cell>
        </row>
        <row r="253">
          <cell r="E253" t="str">
            <v>5P6</v>
          </cell>
        </row>
        <row r="254">
          <cell r="E254" t="str">
            <v>5P6</v>
          </cell>
        </row>
        <row r="255">
          <cell r="E255" t="str">
            <v>5P5</v>
          </cell>
        </row>
        <row r="256">
          <cell r="E256" t="str">
            <v>5P5</v>
          </cell>
        </row>
        <row r="257">
          <cell r="E257" t="str">
            <v>5P7</v>
          </cell>
        </row>
        <row r="258">
          <cell r="E258" t="str">
            <v>5P6</v>
          </cell>
        </row>
        <row r="259">
          <cell r="E259" t="str">
            <v>5QG</v>
          </cell>
        </row>
        <row r="260">
          <cell r="E260" t="str">
            <v>5PD</v>
          </cell>
        </row>
        <row r="261">
          <cell r="E261" t="str">
            <v>5QD</v>
          </cell>
        </row>
        <row r="262">
          <cell r="E262" t="str">
            <v>5CQ</v>
          </cell>
        </row>
        <row r="263">
          <cell r="E263" t="str">
            <v>5QF</v>
          </cell>
        </row>
        <row r="264">
          <cell r="E264" t="str">
            <v>5QE</v>
          </cell>
        </row>
        <row r="265">
          <cell r="E265" t="str">
            <v>5QE</v>
          </cell>
        </row>
        <row r="266">
          <cell r="E266" t="str">
            <v>5QF</v>
          </cell>
        </row>
        <row r="267">
          <cell r="E267" t="str">
            <v>5QG</v>
          </cell>
        </row>
        <row r="268">
          <cell r="E268" t="str">
            <v>5QE</v>
          </cell>
        </row>
        <row r="269">
          <cell r="E269" t="str">
            <v>5QE</v>
          </cell>
        </row>
        <row r="270">
          <cell r="E270" t="str">
            <v>5QD</v>
          </cell>
        </row>
        <row r="271">
          <cell r="E271" t="str">
            <v>5QG</v>
          </cell>
        </row>
        <row r="272">
          <cell r="E272" t="str">
            <v>5QF</v>
          </cell>
        </row>
        <row r="273">
          <cell r="E273" t="str">
            <v>5QD</v>
          </cell>
        </row>
        <row r="274">
          <cell r="E274" t="str">
            <v>5FL</v>
          </cell>
        </row>
        <row r="275">
          <cell r="E275" t="str">
            <v>5QJ</v>
          </cell>
        </row>
        <row r="276">
          <cell r="E276" t="str">
            <v>5QJ</v>
          </cell>
        </row>
        <row r="277">
          <cell r="E277" t="str">
            <v>5QH</v>
          </cell>
        </row>
        <row r="278">
          <cell r="E278" t="str">
            <v>5QH</v>
          </cell>
        </row>
        <row r="279">
          <cell r="E279" t="str">
            <v>5QK</v>
          </cell>
        </row>
        <row r="280">
          <cell r="E280" t="str">
            <v>5M8</v>
          </cell>
        </row>
        <row r="281">
          <cell r="E281" t="str">
            <v>5A3</v>
          </cell>
        </row>
        <row r="282">
          <cell r="E282" t="str">
            <v>5QK</v>
          </cell>
        </row>
        <row r="283">
          <cell r="E283" t="str">
            <v>5K3</v>
          </cell>
        </row>
        <row r="284">
          <cell r="E284" t="str">
            <v>5QH</v>
          </cell>
        </row>
        <row r="285">
          <cell r="E285" t="str">
            <v>5QK</v>
          </cell>
        </row>
        <row r="286">
          <cell r="E286" t="str">
            <v>5QN</v>
          </cell>
        </row>
        <row r="287">
          <cell r="E287" t="str">
            <v>5QL</v>
          </cell>
        </row>
        <row r="288">
          <cell r="E288" t="str">
            <v>5QM</v>
          </cell>
        </row>
        <row r="289">
          <cell r="E289" t="str">
            <v>5QN</v>
          </cell>
        </row>
        <row r="290">
          <cell r="E290" t="str">
            <v>5QL</v>
          </cell>
        </row>
        <row r="291">
          <cell r="E291" t="str">
            <v>5QM</v>
          </cell>
        </row>
        <row r="292">
          <cell r="E292" t="str">
            <v>5QL</v>
          </cell>
        </row>
        <row r="293">
          <cell r="E293" t="str">
            <v>5QM</v>
          </cell>
        </row>
        <row r="294">
          <cell r="E294" t="str">
            <v>5QL</v>
          </cell>
        </row>
        <row r="295">
          <cell r="E295" t="str">
            <v>5QP</v>
          </cell>
        </row>
        <row r="296">
          <cell r="E296" t="str">
            <v>5QQ</v>
          </cell>
        </row>
        <row r="297">
          <cell r="E297" t="str">
            <v>5QQ</v>
          </cell>
        </row>
        <row r="298">
          <cell r="E298" t="str">
            <v>5QQ</v>
          </cell>
        </row>
        <row r="299">
          <cell r="E299" t="str">
            <v>5QP</v>
          </cell>
        </row>
        <row r="300">
          <cell r="E300" t="str">
            <v>5QQ</v>
          </cell>
        </row>
        <row r="301">
          <cell r="E301" t="str">
            <v>5F1</v>
          </cell>
        </row>
        <row r="302">
          <cell r="E302" t="str">
            <v>5QQ</v>
          </cell>
        </row>
        <row r="303">
          <cell r="E303" t="str">
            <v>5QQ</v>
          </cell>
        </row>
        <row r="304">
          <cell r="E304" t="str">
            <v>TAL</v>
          </cell>
        </row>
        <row r="305">
          <cell r="E305" t="str">
            <v>5QP</v>
          </cell>
        </row>
        <row r="308">
          <cell r="E308" t="str">
            <v>5QR</v>
          </cell>
        </row>
        <row r="309">
          <cell r="E309" t="str">
            <v>5NF</v>
          </cell>
        </row>
        <row r="310">
          <cell r="E310" t="str">
            <v>5NH</v>
          </cell>
        </row>
        <row r="311">
          <cell r="E311" t="str">
            <v>5PD</v>
          </cell>
        </row>
        <row r="312">
          <cell r="E312" t="str">
            <v>5QE</v>
          </cell>
        </row>
        <row r="313">
          <cell r="E313" t="str">
            <v>5PN</v>
          </cell>
        </row>
      </sheetData>
      <sheetData sheetId="3"/>
      <sheetData sheetId="4"/>
      <sheetData sheetId="5" refreshError="1"/>
      <sheetData sheetId="6" refreshError="1"/>
      <sheetData sheetId="7"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itle Page"/>
      <sheetName val="2. Estimate &amp; Budgets Controls"/>
      <sheetName val="3a. DH CB Cascade Schedule"/>
      <sheetName val="3b. NHS Cascade Schedule"/>
      <sheetName val="3c. Group Cascade Schedule"/>
      <sheetName val="4. Cascade Coding"/>
      <sheetName val="5. Issues"/>
      <sheetName val="Overall Dispo"/>
      <sheetName val="2. Overall Dispo"/>
      <sheetName val="DHF Cascade Coding"/>
      <sheetName val="Int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8.5a"/>
      <sheetName val="Interactive inputs &amp; results"/>
      <sheetName val="Baseline WF scenarios"/>
      <sheetName val="NHSLA02 - Commentary"/>
      <sheetName val="NHSLA04 - I&amp;E Budget Profile"/>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s>
    <sheetDataSet>
      <sheetData sheetId="0" refreshError="1"/>
      <sheetData sheetId="1" refreshError="1"/>
      <sheetData sheetId="2" refreshError="1"/>
      <sheetData sheetId="3"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Mod_Struct"/>
      <sheetName val="Sheet Index"/>
      <sheetName val="Control"/>
      <sheetName val="I_Incme (Base)"/>
      <sheetName val="I_Cost (Base)"/>
      <sheetName val="I_SDev1"/>
      <sheetName val="I_SDev2"/>
      <sheetName val="I_SDev3"/>
      <sheetName val="I_SDev4"/>
      <sheetName val="I_SDev5"/>
      <sheetName val="I_PFI"/>
      <sheetName val="I_PFI (Memo)"/>
      <sheetName val="I_CIP"/>
      <sheetName val="I_Infl"/>
      <sheetName val="I_Budgt per"/>
      <sheetName val="I_BSHist"/>
      <sheetName val="I_BSFor"/>
      <sheetName val="S_Activity(Base)"/>
      <sheetName val="S_Input"/>
      <sheetName val="I_NE"/>
      <sheetName val="C_I&amp;E_real"/>
      <sheetName val="C_I&amp;E_nom"/>
      <sheetName val="C_Cash"/>
      <sheetName val="O_FS"/>
      <sheetName val="C_BS"/>
      <sheetName val="O_Bridge"/>
      <sheetName val="O_KPI"/>
      <sheetName val="O_Rating"/>
      <sheetName val="O_Sumry"/>
      <sheetName val="O_BCharts"/>
      <sheetName val="O_Charts"/>
      <sheetName val="Global"/>
      <sheetName val="Settings"/>
      <sheetName val="Estates Bids"/>
      <sheetName val="NAO Cost of Capital Calc"/>
      <sheetName val="WORKSHEET"/>
      <sheetName val="Int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sheetData sheetId="34" refreshError="1"/>
      <sheetData sheetId="35" refreshError="1"/>
      <sheetData sheetId="36" refreshError="1"/>
      <sheetData sheetId="37"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Range"/>
      <sheetName val="Data"/>
      <sheetName val="Mapping"/>
      <sheetName val="summary"/>
      <sheetName val="Estates Bids"/>
      <sheetName val="Mar06"/>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 SHA Scatter"/>
      <sheetName val="PCP SHA Scatter"/>
      <sheetName val="T3"/>
      <sheetName val="Population"/>
      <sheetName val="SHA Lookup"/>
      <sheetName val="Data"/>
      <sheetName val="two"/>
      <sheetName val="By C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otal - HRGs"/>
      <sheetName val="Total - OPATT"/>
      <sheetName val="Total - Other Currencies"/>
      <sheetName val="TEI"/>
      <sheetName val="TEIXS"/>
      <sheetName val="TNEI_L"/>
      <sheetName val="TNEI_L_XS"/>
      <sheetName val="TNEI_S"/>
      <sheetName val="TDC"/>
      <sheetName val="TCLFUSFF"/>
      <sheetName val="TCLFASFF"/>
      <sheetName val="TCLFUSNFF"/>
      <sheetName val="TCLFASNFF"/>
      <sheetName val="TCLFUMFF"/>
      <sheetName val="TCLFAMFF"/>
      <sheetName val="TCLFUMNFF"/>
      <sheetName val="TCLFAMNFF"/>
      <sheetName val="TNCLFUSFF"/>
      <sheetName val="TNCLFASFF"/>
      <sheetName val="TNCLFUSNFF"/>
      <sheetName val="TNCLFASNFF"/>
      <sheetName val="TNCLFUMFF"/>
      <sheetName val="TNCLFAMFF"/>
      <sheetName val="TNCLFUMNFF"/>
      <sheetName val="TNCLFAMNFF"/>
      <sheetName val="TOPROC"/>
      <sheetName val="TAandEMSAD"/>
      <sheetName val="TAandEMSNA"/>
      <sheetName val="TAandEMinAD"/>
      <sheetName val="TAandEMinNA"/>
      <sheetName val="TAandEWiCAD"/>
      <sheetName val="TAandEWiCNA"/>
      <sheetName val="TNon24HRDEPAD"/>
      <sheetName val="TNon24HRDEPNA"/>
      <sheetName val="TAUDHA"/>
      <sheetName val="TAUDF"/>
      <sheetName val="TAUDR"/>
      <sheetName val="TAUDNS"/>
      <sheetName val="TDCRA"/>
      <sheetName val="TDCFRAD"/>
      <sheetName val="TDADS"/>
      <sheetName val="TDAPS"/>
      <sheetName val="TCORCU"/>
      <sheetName val="THAH"/>
      <sheetName val="TCCSALBICU"/>
      <sheetName val="TCCSALCCU"/>
      <sheetName val="TCCSALSIICU"/>
      <sheetName val="TCCSNEO_BEDDAY"/>
      <sheetName val="TCCSNEO_ADM"/>
      <sheetName val="TCCSPD_BEDDAY"/>
      <sheetName val="TCCSPD_ADM"/>
      <sheetName val="TCCSOUTRS"/>
      <sheetName val="TCFIP"/>
      <sheetName val="TCFIP5"/>
      <sheetName val="TCHEMTHPY_PROC_IP"/>
      <sheetName val="TCHEMTHPY_PROC_DCRDN"/>
      <sheetName val="TCHEMTHPY_PROC_OP"/>
      <sheetName val="TCHEMTHPY_PROC_Oth"/>
      <sheetName val="TCHEMTHPY_DEL_DCRDN"/>
      <sheetName val="TCHEMTHPY_DEL_OP"/>
      <sheetName val="TCHEMTHPY_DEL_Oth"/>
      <sheetName val="TCHEMTHPY_SDA_DCRDN"/>
      <sheetName val="TCHEMTHPY_SDA_OP"/>
      <sheetName val="THICOSTDRUGS_APC"/>
      <sheetName val="THICOSTDRUGS_OP"/>
      <sheetName val="THICOSTDRUGS_Oth"/>
      <sheetName val="TDIAGIM_OP"/>
      <sheetName val="TDIAGIM_Oth"/>
      <sheetName val="TDIAGIM_DA"/>
      <sheetName val="TRADTHPY_IP"/>
      <sheetName val="TRADTHPY_PLAN_DCRDN"/>
      <sheetName val="TRADTHPY_PLAN_OP"/>
      <sheetName val="TRADTHPY_PLAN_Oth"/>
      <sheetName val="TRADTHPY_TREAT_DCRDN"/>
      <sheetName val="TRADTHPY_TREAT_OP"/>
      <sheetName val="TRADTHPY_TREAT_Oth"/>
      <sheetName val="TREHAB_CSRS_LEVEL_1_ATT_APC"/>
      <sheetName val="TREHAB_CSRS_LEVEL_1_ATT_OP"/>
      <sheetName val="TREHAB_CSRS_LEVEL_1_ATT_Oth"/>
      <sheetName val="TREHAB_SRS_LEVEL_2_ATT_APC"/>
      <sheetName val="TREHAB_SRS_LEVEL_2_ATT_OP"/>
      <sheetName val="TREHAB_SRS_LEVEL_2_ATT_Oth"/>
      <sheetName val="TREHAB_NSRS_ATT_APC"/>
      <sheetName val="TREHAB_NSRS_ATT_OP"/>
      <sheetName val="TREHAB_CSRS_LEVEL_1_BEDDAY_APC"/>
      <sheetName val="TREHAB_CSRS_LEVEL_1_BEDDAY_Oth"/>
      <sheetName val="TREHAB_SRS_LEVEL_2_BEDDAY_APC"/>
      <sheetName val="TREHAB_SRS_LEVEL_2_BEDDAY_Oth"/>
      <sheetName val="TREHAB_NSRS_BEDDAY_APC"/>
      <sheetName val="TSPAL_IP"/>
      <sheetName val="TSPAL_DCRDN"/>
      <sheetName val="TSPAL_OP"/>
      <sheetName val="TSPAL_Oth"/>
      <sheetName val="TRENAL"/>
      <sheetName val="TCSDN"/>
      <sheetName val="TCSHVC"/>
      <sheetName val="TCSHVPN"/>
      <sheetName val="TCSHVV"/>
      <sheetName val="TCSHVO"/>
      <sheetName val="TCSSNC"/>
      <sheetName val="TCSSHC"/>
      <sheetName val="TCSSNV"/>
      <sheetName val="TCSSNO"/>
      <sheetName val="TCSCNSN"/>
      <sheetName val="TCRT"/>
      <sheetName val="TCSCMV"/>
      <sheetName val="TCSCVac"/>
      <sheetName val="TCSCM"/>
      <sheetName val="TCSCMO"/>
      <sheetName val="TCSCT"/>
      <sheetName val="TOCS"/>
      <sheetName val="TMHCMHTF"/>
      <sheetName val="TMHCMHTNF"/>
      <sheetName val="TMHCSCFAF"/>
      <sheetName val="TMHCSCFANF"/>
      <sheetName val="TMHCSCFUAF"/>
      <sheetName val="TMHCSCFUANF"/>
      <sheetName val="TMHCSCSSFAF"/>
      <sheetName val="TMHCSCSSFANF"/>
      <sheetName val="TMHCSCSSFUAF"/>
      <sheetName val="TMHCSCSSFUANF"/>
      <sheetName val="TMHDCFRAD"/>
      <sheetName val="TMHIP"/>
      <sheetName val="TMHIPSS"/>
      <sheetName val="TMHCSOPFAF"/>
      <sheetName val="TMHCSOPFANF"/>
      <sheetName val="TMHCSOPFUAF"/>
      <sheetName val="TMHCSOPFUANF"/>
      <sheetName val="TMHCSOPSSFAF"/>
      <sheetName val="TMHCSOPSSFANF"/>
      <sheetName val="TMHCSOPSSFUAF"/>
      <sheetName val="TMHCSOPSSFUANF"/>
      <sheetName val="TMHSTSAF"/>
      <sheetName val="TMHSTSANF"/>
      <sheetName val="TMHSTSCF"/>
      <sheetName val="TMHSTSCNF"/>
      <sheetName val="TMHSTSEF"/>
      <sheetName val="TMHSTSENF"/>
      <sheetName val="TMHSU"/>
      <sheetName val="TPARA"/>
      <sheetName val="TPARB"/>
      <sheetName val="TPARC"/>
      <sheetName val="TPARETU"/>
      <sheetName val="TPARO"/>
      <sheetName val="TPARA(Act)"/>
      <sheetName val="TPARB(Act)"/>
      <sheetName val="TPARC(Act)"/>
      <sheetName val="TPARETU(Act)"/>
      <sheetName val="TPARO(Act)"/>
      <sheetName val="THTCS_APC"/>
      <sheetName val="THTCS_OP"/>
      <sheetName val="THTCS_Oth"/>
      <sheetName val="Macro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row r="56">
          <cell r="A56" t="str">
            <v>Recover</v>
          </cell>
        </row>
      </sheetData>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Gershon Efficiency"/>
      <sheetName val="6.2 LDP Efficiency"/>
      <sheetName val="Event 12 with ERO changes"/>
      <sheetName val="Population"/>
      <sheetName val="SHA Lookup"/>
      <sheetName val="Exclusions"/>
    </sheetNames>
    <sheetDataSet>
      <sheetData sheetId="0"/>
      <sheetData sheetId="1"/>
      <sheetData sheetId="2" refreshError="1"/>
      <sheetData sheetId="3" refreshError="1"/>
      <sheetData sheetId="4" refreshError="1"/>
      <sheetData sheetId="5"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 --&gt;"/>
      <sheetName val="07. Non-mandatory Prices"/>
      <sheetName val="Issues--&gt;"/>
      <sheetName val="Issues"/>
      <sheetName val="Email"/>
      <sheetName val="Imported Tariffs --&gt;"/>
      <sheetName val="STEP BY STEP DC-EL-NE"/>
      <sheetName val="01. APC &amp; OPROC"/>
      <sheetName val="201314 Road Test "/>
      <sheetName val="00b_Prices (2)"/>
      <sheetName val="Adjusted prices"/>
      <sheetName val="Post SC - 03_Output for IA"/>
      <sheetName val="OPATT"/>
      <sheetName val="201213  Prices"/>
      <sheetName val="TRADGYDA"/>
      <sheetName val="1314 tariff"/>
      <sheetName val="1213 tariff"/>
      <sheetName val="Imported Models --&gt;"/>
      <sheetName val="Indicative tariff"/>
      <sheetName val="per diem"/>
      <sheetName val="Acute Rehab"/>
    </sheetNames>
    <sheetDataSet>
      <sheetData sheetId="0"/>
      <sheetData sheetId="1">
        <row r="12">
          <cell r="K12">
            <v>-5.1000000000000004E-3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13_14 costs - U"/>
      <sheetName val="13_14 costs - A"/>
      <sheetName val="14_15 costs - A"/>
      <sheetName val="15_16 costs - U"/>
      <sheetName val="13_14 dataset act"/>
      <sheetName val="15_16 dataset act"/>
      <sheetName val="Sheet1"/>
      <sheetName val="Med"/>
      <sheetName val="Median"/>
      <sheetName val="P3 Analysis"/>
      <sheetName val="Activities"/>
      <sheetName val="F-test, t-test"/>
      <sheetName val="Summary"/>
      <sheetName val="Validation template"/>
    </sheetNames>
    <sheetDataSet>
      <sheetData sheetId="0"/>
      <sheetData sheetId="1"/>
      <sheetData sheetId="2"/>
      <sheetData sheetId="3"/>
      <sheetData sheetId="4"/>
      <sheetData sheetId="5"/>
      <sheetData sheetId="6"/>
      <sheetData sheetId="7" refreshError="1"/>
      <sheetData sheetId="8" refreshError="1"/>
      <sheetData sheetId="9"/>
      <sheetData sheetId="10"/>
      <sheetData sheetId="11"/>
      <sheetData sheetId="12"/>
      <sheetData sheetId="13">
        <row r="1">
          <cell r="O1">
            <v>0</v>
          </cell>
        </row>
        <row r="2">
          <cell r="O2">
            <v>0</v>
          </cell>
        </row>
        <row r="3">
          <cell r="O3" t="str">
            <v>P3</v>
          </cell>
        </row>
        <row r="4">
          <cell r="O4" t="str">
            <v>Change from x to y</v>
          </cell>
        </row>
        <row r="5">
          <cell r="O5">
            <v>-0.1349703097416145</v>
          </cell>
        </row>
        <row r="6">
          <cell r="O6">
            <v>3.296170625302957E-2</v>
          </cell>
        </row>
        <row r="7">
          <cell r="O7">
            <v>-0.11242281147838722</v>
          </cell>
        </row>
        <row r="8">
          <cell r="O8">
            <v>-6.472859414035885E-2</v>
          </cell>
        </row>
        <row r="9">
          <cell r="O9">
            <v>-0.42335766423357662</v>
          </cell>
        </row>
        <row r="10">
          <cell r="O10">
            <v>-0.36487898310987288</v>
          </cell>
        </row>
        <row r="11">
          <cell r="O11">
            <v>-0.3898339614953652</v>
          </cell>
        </row>
        <row r="12">
          <cell r="O12">
            <v>-0.35334476843910806</v>
          </cell>
        </row>
        <row r="13">
          <cell r="O13">
            <v>-0.22077922077922077</v>
          </cell>
        </row>
        <row r="14">
          <cell r="O14">
            <v>-0.11731044349070101</v>
          </cell>
        </row>
        <row r="15">
          <cell r="O15">
            <v>-2.2749893359874877E-2</v>
          </cell>
        </row>
        <row r="16">
          <cell r="O16">
            <v>0.22377756471716204</v>
          </cell>
        </row>
        <row r="17">
          <cell r="O17">
            <v>-0.15177940136695733</v>
          </cell>
        </row>
        <row r="18">
          <cell r="O18">
            <v>-6.4341267970775398E-2</v>
          </cell>
        </row>
        <row r="19">
          <cell r="O19">
            <v>-0.20713260461521474</v>
          </cell>
        </row>
        <row r="20">
          <cell r="O20">
            <v>-0.36994009802141947</v>
          </cell>
        </row>
        <row r="21">
          <cell r="O21">
            <v>-9.858209581340717E-2</v>
          </cell>
        </row>
        <row r="22">
          <cell r="O22">
            <v>-0.43391283638961659</v>
          </cell>
        </row>
        <row r="23">
          <cell r="O23">
            <v>4.9913415503718042E-2</v>
          </cell>
        </row>
        <row r="24">
          <cell r="O24">
            <v>-0.1934819897084048</v>
          </cell>
        </row>
        <row r="25">
          <cell r="O25">
            <v>2.3706045041485577E-2</v>
          </cell>
        </row>
        <row r="26">
          <cell r="O26">
            <v>4.990542703331878E-2</v>
          </cell>
        </row>
        <row r="27">
          <cell r="O27">
            <v>-6.2562206739655901E-2</v>
          </cell>
        </row>
        <row r="28">
          <cell r="O28">
            <v>6.4637985309548798E-2</v>
          </cell>
        </row>
        <row r="29">
          <cell r="O29">
            <v>-0.54725430120197971</v>
          </cell>
        </row>
        <row r="30">
          <cell r="O30">
            <v>-0.12844685364129155</v>
          </cell>
        </row>
        <row r="31">
          <cell r="O31">
            <v>-0.1699238158330573</v>
          </cell>
        </row>
        <row r="32">
          <cell r="O32">
            <v>5.7905245961154476E-2</v>
          </cell>
        </row>
        <row r="33">
          <cell r="O33">
            <v>-0.37851662404092073</v>
          </cell>
        </row>
        <row r="34">
          <cell r="O34">
            <v>-0.16278040141676506</v>
          </cell>
        </row>
        <row r="35">
          <cell r="O35">
            <v>-0.42417135709818637</v>
          </cell>
        </row>
        <row r="36">
          <cell r="O36">
            <v>-0.32145090681676047</v>
          </cell>
        </row>
        <row r="37">
          <cell r="O37">
            <v>-0.30140047675804527</v>
          </cell>
        </row>
        <row r="38">
          <cell r="O38">
            <v>-0.17161936560934893</v>
          </cell>
        </row>
        <row r="39">
          <cell r="O39">
            <v>-0.18846694796061886</v>
          </cell>
        </row>
        <row r="40">
          <cell r="O40">
            <v>-0.1968645592392701</v>
          </cell>
        </row>
        <row r="41">
          <cell r="O41">
            <v>-0.18355695118469884</v>
          </cell>
        </row>
        <row r="42">
          <cell r="O42">
            <v>-0.20827943078913325</v>
          </cell>
        </row>
        <row r="43">
          <cell r="O43">
            <v>-0.24526707234617984</v>
          </cell>
        </row>
        <row r="44">
          <cell r="O44">
            <v>-0.18916498768748602</v>
          </cell>
        </row>
        <row r="45">
          <cell r="O45">
            <v>-0.31572230729964268</v>
          </cell>
        </row>
        <row r="46">
          <cell r="O46">
            <v>-0.29369431117203565</v>
          </cell>
        </row>
        <row r="47">
          <cell r="O47">
            <v>-0.37128589263420725</v>
          </cell>
        </row>
        <row r="48">
          <cell r="O48">
            <v>-0.39920948616600793</v>
          </cell>
        </row>
        <row r="49">
          <cell r="O49">
            <v>-0.14066193853427897</v>
          </cell>
        </row>
        <row r="50">
          <cell r="O50">
            <v>-0.25105130361648442</v>
          </cell>
        </row>
        <row r="51">
          <cell r="O51">
            <v>-0.36736918604651164</v>
          </cell>
        </row>
        <row r="52">
          <cell r="O52">
            <v>-0.33121019108280253</v>
          </cell>
        </row>
        <row r="53">
          <cell r="O53">
            <v>0.31312292358803989</v>
          </cell>
        </row>
        <row r="54">
          <cell r="O54">
            <v>-0.12778603268945021</v>
          </cell>
        </row>
        <row r="55">
          <cell r="O55">
            <v>-0.30704109023332643</v>
          </cell>
        </row>
        <row r="56">
          <cell r="O56">
            <v>-0.51925573344872344</v>
          </cell>
        </row>
        <row r="57">
          <cell r="O57">
            <v>-0.15643153526970954</v>
          </cell>
        </row>
        <row r="58">
          <cell r="O58">
            <v>-0.29939759036144581</v>
          </cell>
        </row>
        <row r="59">
          <cell r="O59">
            <v>1.5686274509803921E-3</v>
          </cell>
        </row>
        <row r="60">
          <cell r="O60">
            <v>-0.10695187165775401</v>
          </cell>
        </row>
        <row r="61">
          <cell r="O61">
            <v>-0.37747819191118159</v>
          </cell>
        </row>
        <row r="62">
          <cell r="O62">
            <v>-0.13932702418506834</v>
          </cell>
        </row>
        <row r="63">
          <cell r="O63">
            <v>0.40646258503401361</v>
          </cell>
        </row>
        <row r="64">
          <cell r="O64">
            <v>0.25510204081632654</v>
          </cell>
        </row>
        <row r="65">
          <cell r="O65">
            <v>-0.40282685512367489</v>
          </cell>
        </row>
        <row r="66">
          <cell r="O66">
            <v>0.13380909901873328</v>
          </cell>
        </row>
        <row r="67">
          <cell r="O67">
            <v>-0.37288909173893198</v>
          </cell>
        </row>
        <row r="68">
          <cell r="O68">
            <v>-0.32247815726767276</v>
          </cell>
        </row>
        <row r="69">
          <cell r="O69">
            <v>-4.3661060802069857E-2</v>
          </cell>
        </row>
        <row r="70">
          <cell r="O70">
            <v>-0.85892282958199362</v>
          </cell>
        </row>
        <row r="71">
          <cell r="O71">
            <v>0.54863344051446949</v>
          </cell>
        </row>
        <row r="72">
          <cell r="O72">
            <v>-0.33762057877813506</v>
          </cell>
        </row>
        <row r="73">
          <cell r="O73">
            <v>-0.1812700964630225</v>
          </cell>
        </row>
        <row r="74">
          <cell r="O74">
            <v>-6.8467629250116444E-2</v>
          </cell>
        </row>
        <row r="75">
          <cell r="O75">
            <v>0.57055961070559613</v>
          </cell>
        </row>
        <row r="76">
          <cell r="O76">
            <v>-0.50109329446064144</v>
          </cell>
        </row>
        <row r="77">
          <cell r="O77">
            <v>-0.21246952281435039</v>
          </cell>
        </row>
        <row r="78">
          <cell r="O78">
            <v>0.15458167330677292</v>
          </cell>
        </row>
        <row r="79">
          <cell r="O79">
            <v>-0.2441860465116279</v>
          </cell>
        </row>
        <row r="80">
          <cell r="O80">
            <v>-0.45520965692503179</v>
          </cell>
        </row>
        <row r="81">
          <cell r="O81">
            <v>-0.34624896949711459</v>
          </cell>
        </row>
        <row r="82">
          <cell r="O82">
            <v>4.5379537953795381E-2</v>
          </cell>
        </row>
        <row r="83">
          <cell r="O83">
            <v>-0.51012145748987858</v>
          </cell>
        </row>
        <row r="84">
          <cell r="O84">
            <v>-0.37604830593760485</v>
          </cell>
        </row>
        <row r="85">
          <cell r="O85">
            <v>-0.10932475884244373</v>
          </cell>
        </row>
        <row r="86">
          <cell r="O86">
            <v>-0.37210282343025708</v>
          </cell>
        </row>
        <row r="87">
          <cell r="O87">
            <v>-9.7374179431072211E-2</v>
          </cell>
        </row>
        <row r="88">
          <cell r="O88">
            <v>-0.15701668302257116</v>
          </cell>
        </row>
        <row r="89">
          <cell r="O89">
            <v>-0.12144455097475232</v>
          </cell>
        </row>
        <row r="90">
          <cell r="O90">
            <v>-8.7407407407407406E-2</v>
          </cell>
        </row>
        <row r="91">
          <cell r="O91">
            <v>-0.27069351230425054</v>
          </cell>
        </row>
        <row r="92">
          <cell r="O92">
            <v>0.28995215311004785</v>
          </cell>
        </row>
        <row r="93">
          <cell r="O93">
            <v>-0.43840271877655057</v>
          </cell>
        </row>
        <row r="94">
          <cell r="O94">
            <v>-0.10773680404916848</v>
          </cell>
        </row>
        <row r="95">
          <cell r="O95">
            <v>7.5596816976127315E-2</v>
          </cell>
        </row>
        <row r="96">
          <cell r="O96">
            <v>-0.18733421750663129</v>
          </cell>
        </row>
        <row r="97">
          <cell r="O97">
            <v>-0.13217905405405406</v>
          </cell>
        </row>
        <row r="98">
          <cell r="O98">
            <v>-0.27050610820244331</v>
          </cell>
        </row>
        <row r="99">
          <cell r="O99">
            <v>5.8666666666666666E-2</v>
          </cell>
        </row>
        <row r="100">
          <cell r="O100">
            <v>0.2684630738522954</v>
          </cell>
        </row>
        <row r="101">
          <cell r="O101">
            <v>-0.22044444444444444</v>
          </cell>
        </row>
        <row r="102">
          <cell r="O102">
            <v>-0.42315573770491804</v>
          </cell>
        </row>
        <row r="103">
          <cell r="O103">
            <v>-8.3838383838383837E-2</v>
          </cell>
        </row>
        <row r="104">
          <cell r="O104">
            <v>-0.49485783424077434</v>
          </cell>
        </row>
        <row r="105">
          <cell r="O105">
            <v>-0.20110361741263028</v>
          </cell>
        </row>
        <row r="106">
          <cell r="O106">
            <v>-0.36492537313432838</v>
          </cell>
        </row>
        <row r="107">
          <cell r="O107">
            <v>-0.143602085840353</v>
          </cell>
        </row>
        <row r="108">
          <cell r="O108">
            <v>-0.25247035573122528</v>
          </cell>
        </row>
        <row r="109">
          <cell r="O109">
            <v>-0.12648221343873517</v>
          </cell>
        </row>
        <row r="110">
          <cell r="O110">
            <v>-0.1388888888888889</v>
          </cell>
        </row>
        <row r="111">
          <cell r="O111">
            <v>-0.15860735009671179</v>
          </cell>
        </row>
        <row r="112">
          <cell r="O112">
            <v>2.3255813953488372E-2</v>
          </cell>
        </row>
        <row r="113">
          <cell r="O113">
            <v>0.2334429309534993</v>
          </cell>
        </row>
        <row r="114">
          <cell r="O114">
            <v>-0.11085180863477247</v>
          </cell>
        </row>
        <row r="115">
          <cell r="O115">
            <v>-0.32158836689038034</v>
          </cell>
        </row>
        <row r="116">
          <cell r="O116">
            <v>-4.7026279391424619E-2</v>
          </cell>
        </row>
        <row r="117">
          <cell r="O117">
            <v>-0.30513307984790877</v>
          </cell>
        </row>
        <row r="118">
          <cell r="O118">
            <v>-6.1312607944732297E-2</v>
          </cell>
        </row>
        <row r="119">
          <cell r="O119">
            <v>-0.31637353433835846</v>
          </cell>
        </row>
        <row r="120">
          <cell r="O120">
            <v>-0.45055499495459134</v>
          </cell>
        </row>
        <row r="121">
          <cell r="O121">
            <v>-6.8241469816272965E-2</v>
          </cell>
        </row>
        <row r="122">
          <cell r="O122">
            <v>3.2006920415224911E-2</v>
          </cell>
        </row>
        <row r="123">
          <cell r="O123">
            <v>-0.34012096774193551</v>
          </cell>
        </row>
        <row r="124">
          <cell r="O124">
            <v>-0.26506024096385544</v>
          </cell>
        </row>
        <row r="125">
          <cell r="O125">
            <v>-0.17604770161119804</v>
          </cell>
        </row>
        <row r="126">
          <cell r="O126">
            <v>-9.2817925508235644E-2</v>
          </cell>
        </row>
        <row r="127">
          <cell r="O127">
            <v>-0.52091756020390223</v>
          </cell>
        </row>
        <row r="128">
          <cell r="O128">
            <v>-0.29161554192229039</v>
          </cell>
        </row>
        <row r="129">
          <cell r="O129">
            <v>-2.3452157598499061E-2</v>
          </cell>
        </row>
        <row r="130">
          <cell r="O130">
            <v>-0.20357142857142857</v>
          </cell>
        </row>
        <row r="131">
          <cell r="O131">
            <v>-6.6508313539192399E-2</v>
          </cell>
        </row>
        <row r="132">
          <cell r="O132">
            <v>1.166429587482219E-2</v>
          </cell>
        </row>
        <row r="133">
          <cell r="O133">
            <v>-0.11894273127753303</v>
          </cell>
        </row>
        <row r="134">
          <cell r="O134">
            <v>-0.17438551099611901</v>
          </cell>
        </row>
        <row r="135">
          <cell r="O135">
            <v>-0.15469007131102577</v>
          </cell>
        </row>
        <row r="136">
          <cell r="O136">
            <v>-0.21070615034168566</v>
          </cell>
        </row>
        <row r="137">
          <cell r="O137">
            <v>-0.26405867970660146</v>
          </cell>
        </row>
        <row r="138">
          <cell r="O138">
            <v>6.8669527896995708E-2</v>
          </cell>
        </row>
        <row r="139">
          <cell r="O139">
            <v>-0.42828008157715841</v>
          </cell>
        </row>
        <row r="140">
          <cell r="O140">
            <v>-0.43325183374083132</v>
          </cell>
        </row>
        <row r="141">
          <cell r="O141">
            <v>-0.35218508997429304</v>
          </cell>
        </row>
        <row r="142">
          <cell r="O142">
            <v>-7.769085513892636E-2</v>
          </cell>
        </row>
        <row r="143">
          <cell r="O143">
            <v>-0.56577693040991417</v>
          </cell>
        </row>
        <row r="144">
          <cell r="O144">
            <v>-0.25105828720286549</v>
          </cell>
        </row>
        <row r="145">
          <cell r="O145">
            <v>-0.12552068869758401</v>
          </cell>
        </row>
        <row r="146">
          <cell r="O146">
            <v>9.4414893617021281E-2</v>
          </cell>
        </row>
        <row r="147">
          <cell r="O147">
            <v>-0.17502365184484389</v>
          </cell>
        </row>
        <row r="148">
          <cell r="O148">
            <v>-0.11829268292682926</v>
          </cell>
        </row>
        <row r="149">
          <cell r="O149">
            <v>-0.10218978102189781</v>
          </cell>
        </row>
        <row r="150">
          <cell r="O150">
            <v>-0.21175523349436393</v>
          </cell>
        </row>
        <row r="151">
          <cell r="O151">
            <v>-9.9108027750247768E-2</v>
          </cell>
        </row>
        <row r="152">
          <cell r="O152">
            <v>-0.15363800360793747</v>
          </cell>
        </row>
        <row r="153">
          <cell r="O153">
            <v>-0.23830734966592429</v>
          </cell>
        </row>
        <row r="154">
          <cell r="O154">
            <v>0.13133476088508209</v>
          </cell>
        </row>
        <row r="155">
          <cell r="O155">
            <v>-0.1496962332928311</v>
          </cell>
        </row>
        <row r="156">
          <cell r="O156">
            <v>-0.13701492537313434</v>
          </cell>
        </row>
        <row r="157">
          <cell r="O157">
            <v>-4.7589993898718728E-2</v>
          </cell>
        </row>
        <row r="158">
          <cell r="O158">
            <v>-2.1262458471760799E-2</v>
          </cell>
        </row>
        <row r="159">
          <cell r="O159">
            <v>7.9505300353356886E-2</v>
          </cell>
        </row>
        <row r="160">
          <cell r="O160">
            <v>-0.2390386489119844</v>
          </cell>
        </row>
        <row r="161">
          <cell r="O161">
            <v>-5.5400372439478582E-2</v>
          </cell>
        </row>
        <row r="162">
          <cell r="O162">
            <v>-0.32116589485153907</v>
          </cell>
        </row>
        <row r="163">
          <cell r="O163">
            <v>9.827517047733654E-2</v>
          </cell>
        </row>
        <row r="164">
          <cell r="O164">
            <v>1.0970756707868556</v>
          </cell>
        </row>
        <row r="165">
          <cell r="O165">
            <v>0.4707309006724727</v>
          </cell>
        </row>
        <row r="166">
          <cell r="O166">
            <v>-6.7073170731707321E-2</v>
          </cell>
        </row>
        <row r="167">
          <cell r="O167">
            <v>-0.1134453781512605</v>
          </cell>
        </row>
        <row r="168">
          <cell r="O168">
            <v>-0.19390185802763221</v>
          </cell>
        </row>
        <row r="169">
          <cell r="O169">
            <v>-6.7039106145251395E-2</v>
          </cell>
        </row>
        <row r="170">
          <cell r="O170">
            <v>-6.2883435582822084E-2</v>
          </cell>
        </row>
        <row r="171">
          <cell r="O171">
            <v>-0.17029862792574657</v>
          </cell>
        </row>
        <row r="172">
          <cell r="O172">
            <v>-0.11475409836065574</v>
          </cell>
        </row>
        <row r="173">
          <cell r="O173">
            <v>-0.1273006134969325</v>
          </cell>
        </row>
        <row r="174">
          <cell r="O174">
            <v>-0.26404084609773887</v>
          </cell>
        </row>
        <row r="175">
          <cell r="O175">
            <v>-0.2769863880974992</v>
          </cell>
        </row>
        <row r="176">
          <cell r="O176">
            <v>-0.28599221789883267</v>
          </cell>
        </row>
        <row r="177">
          <cell r="O177" t="str">
            <v>Not on Published Price list 13/14 (A)</v>
          </cell>
        </row>
        <row r="178">
          <cell r="O178" t="str">
            <v>Not on Published Price list 13/14 (A)</v>
          </cell>
        </row>
        <row r="179">
          <cell r="O179">
            <v>-0.12532637075718014</v>
          </cell>
        </row>
        <row r="180">
          <cell r="O180" t="str">
            <v>Not on Published Price list 13/14 (A)</v>
          </cell>
        </row>
        <row r="181">
          <cell r="O181">
            <v>-1.2004801920768306E-3</v>
          </cell>
        </row>
        <row r="182">
          <cell r="O182">
            <v>-8.680142687277051E-2</v>
          </cell>
        </row>
        <row r="183">
          <cell r="O183">
            <v>-7.2864321608040197E-2</v>
          </cell>
        </row>
        <row r="184">
          <cell r="O184">
            <v>0.86970684039087953</v>
          </cell>
        </row>
        <row r="185">
          <cell r="O185">
            <v>-0.44103072348860256</v>
          </cell>
        </row>
        <row r="186">
          <cell r="O186">
            <v>-0.16426512968299711</v>
          </cell>
        </row>
        <row r="187">
          <cell r="O187">
            <v>-3.3123028391167195E-2</v>
          </cell>
        </row>
        <row r="188">
          <cell r="O188">
            <v>0.13738019169329074</v>
          </cell>
        </row>
        <row r="189">
          <cell r="O189">
            <v>-4.4193216855087356E-2</v>
          </cell>
        </row>
        <row r="190">
          <cell r="O190">
            <v>-5.1818181818181819E-2</v>
          </cell>
        </row>
        <row r="191">
          <cell r="O191">
            <v>-0.18081180811808117</v>
          </cell>
        </row>
        <row r="192">
          <cell r="O192">
            <v>-1</v>
          </cell>
        </row>
        <row r="193">
          <cell r="O193">
            <v>8.723404255319149E-2</v>
          </cell>
        </row>
        <row r="194">
          <cell r="O194">
            <v>-0.19284940411700974</v>
          </cell>
        </row>
        <row r="195">
          <cell r="O195">
            <v>-0.10395584176632934</v>
          </cell>
        </row>
        <row r="196">
          <cell r="O196">
            <v>1.9342359767891683E-3</v>
          </cell>
        </row>
        <row r="197">
          <cell r="O197">
            <v>0.32341650671785027</v>
          </cell>
        </row>
        <row r="198">
          <cell r="O198">
            <v>2.0084269662921348</v>
          </cell>
        </row>
        <row r="199">
          <cell r="O199">
            <v>4.4193216855087356E-2</v>
          </cell>
        </row>
        <row r="200">
          <cell r="O200">
            <v>-0.17181818181818181</v>
          </cell>
        </row>
        <row r="201">
          <cell r="O201">
            <v>-0.10487580496780129</v>
          </cell>
        </row>
        <row r="202">
          <cell r="O202">
            <v>1.2458471760797342E-2</v>
          </cell>
        </row>
        <row r="203">
          <cell r="O203">
            <v>-0.1245136186770428</v>
          </cell>
        </row>
        <row r="204">
          <cell r="O204">
            <v>-2.9335634167385678E-2</v>
          </cell>
        </row>
        <row r="205">
          <cell r="O205">
            <v>-9.3023255813953487E-2</v>
          </cell>
        </row>
        <row r="206">
          <cell r="O206">
            <v>1.3043478260869565E-2</v>
          </cell>
        </row>
        <row r="207">
          <cell r="O207">
            <v>-9.8026095684175307E-2</v>
          </cell>
        </row>
        <row r="208">
          <cell r="O208">
            <v>-3.5768645357686452E-2</v>
          </cell>
        </row>
        <row r="209">
          <cell r="O209">
            <v>-8.6351471900089211E-2</v>
          </cell>
        </row>
        <row r="210">
          <cell r="O210">
            <v>-0.2038253759672945</v>
          </cell>
        </row>
        <row r="211">
          <cell r="O211">
            <v>-0.36793164111585824</v>
          </cell>
        </row>
        <row r="212">
          <cell r="O212">
            <v>-3.6321031048623317E-2</v>
          </cell>
        </row>
        <row r="213">
          <cell r="O213">
            <v>-6.2086353608572328E-2</v>
          </cell>
        </row>
        <row r="214">
          <cell r="O214">
            <v>0.55506607929515417</v>
          </cell>
        </row>
        <row r="215">
          <cell r="O215">
            <v>1.1039426523297491</v>
          </cell>
        </row>
        <row r="216">
          <cell r="O216">
            <v>0.60963455149501666</v>
          </cell>
        </row>
        <row r="217">
          <cell r="O217">
            <v>-0.14541547277936961</v>
          </cell>
        </row>
        <row r="218">
          <cell r="O218">
            <v>-1.083537224746592E-2</v>
          </cell>
        </row>
        <row r="219">
          <cell r="O219">
            <v>0.41833440929632021</v>
          </cell>
        </row>
        <row r="220">
          <cell r="O220">
            <v>-4.3899289864428662E-2</v>
          </cell>
        </row>
        <row r="221">
          <cell r="O221">
            <v>-0.20358814352574103</v>
          </cell>
        </row>
        <row r="222">
          <cell r="O222">
            <v>-3.1022390072835176E-2</v>
          </cell>
        </row>
        <row r="223">
          <cell r="O223">
            <v>-0.13977695167286244</v>
          </cell>
        </row>
        <row r="224">
          <cell r="O224">
            <v>-0.13783447417548225</v>
          </cell>
        </row>
        <row r="225">
          <cell r="O225">
            <v>-7.9265562024182709E-2</v>
          </cell>
        </row>
        <row r="226">
          <cell r="O226">
            <v>0.3611111111111111</v>
          </cell>
        </row>
        <row r="227">
          <cell r="O227">
            <v>-6.346541302887844E-2</v>
          </cell>
        </row>
        <row r="228">
          <cell r="O228">
            <v>-9.9418604651162784E-2</v>
          </cell>
        </row>
        <row r="229">
          <cell r="O229">
            <v>-7.4102175012645419E-2</v>
          </cell>
        </row>
        <row r="230">
          <cell r="O230">
            <v>-1.2190476190476191E-2</v>
          </cell>
        </row>
        <row r="231">
          <cell r="O231">
            <v>-0.1339754816112084</v>
          </cell>
        </row>
        <row r="232">
          <cell r="O232">
            <v>-0.22721518987341771</v>
          </cell>
        </row>
        <row r="233">
          <cell r="O233">
            <v>-0.16519174041297935</v>
          </cell>
        </row>
        <row r="234">
          <cell r="O234">
            <v>-9.0958019375672772E-2</v>
          </cell>
        </row>
        <row r="235">
          <cell r="O235">
            <v>0.31644260599793173</v>
          </cell>
        </row>
        <row r="236">
          <cell r="O236">
            <v>0.37296416938110749</v>
          </cell>
        </row>
        <row r="237">
          <cell r="O237">
            <v>-0.12332668755340359</v>
          </cell>
        </row>
        <row r="238">
          <cell r="O238">
            <v>0.50801393728222999</v>
          </cell>
        </row>
        <row r="239">
          <cell r="O239">
            <v>1.1366806136680614</v>
          </cell>
        </row>
        <row r="240">
          <cell r="O240">
            <v>-0.10854092526690391</v>
          </cell>
        </row>
        <row r="241">
          <cell r="O241">
            <v>-0.1397003745318352</v>
          </cell>
        </row>
        <row r="242">
          <cell r="O242">
            <v>-0.20666344760985031</v>
          </cell>
        </row>
        <row r="243">
          <cell r="O243">
            <v>-0.39459084604715672</v>
          </cell>
        </row>
        <row r="244">
          <cell r="O244">
            <v>-0.14088250930356194</v>
          </cell>
        </row>
        <row r="245">
          <cell r="O245">
            <v>-0.15119916579770595</v>
          </cell>
        </row>
        <row r="246">
          <cell r="O246">
            <v>-0.11042944785276074</v>
          </cell>
        </row>
        <row r="247">
          <cell r="O247">
            <v>-0.32077922077922078</v>
          </cell>
        </row>
        <row r="248">
          <cell r="O248">
            <v>1.7647058823529412E-2</v>
          </cell>
        </row>
        <row r="249">
          <cell r="O249">
            <v>-0.25746156165209527</v>
          </cell>
        </row>
        <row r="250">
          <cell r="O250">
            <v>0.20218153486560186</v>
          </cell>
        </row>
        <row r="251">
          <cell r="O251">
            <v>-0.17267080745341615</v>
          </cell>
        </row>
        <row r="252">
          <cell r="O252">
            <v>-8.5811648079306066E-2</v>
          </cell>
        </row>
        <row r="253">
          <cell r="O253">
            <v>-0.32154456874774451</v>
          </cell>
        </row>
        <row r="254">
          <cell r="O254">
            <v>-0.38212842388863943</v>
          </cell>
        </row>
        <row r="255">
          <cell r="O255">
            <v>-0.10287335934728627</v>
          </cell>
        </row>
        <row r="256">
          <cell r="O256">
            <v>-0.10257568910980569</v>
          </cell>
        </row>
        <row r="257">
          <cell r="O257">
            <v>-6.7559342665855143E-2</v>
          </cell>
        </row>
        <row r="258">
          <cell r="O258">
            <v>-0.16002870470039468</v>
          </cell>
        </row>
        <row r="259">
          <cell r="O259">
            <v>-3.3459255261737722E-2</v>
          </cell>
        </row>
        <row r="260">
          <cell r="O260">
            <v>0.55765199161425572</v>
          </cell>
        </row>
        <row r="261">
          <cell r="O261">
            <v>-0.29661538461538461</v>
          </cell>
        </row>
        <row r="262">
          <cell r="O262">
            <v>-0.33152852977925862</v>
          </cell>
        </row>
        <row r="263">
          <cell r="O263">
            <v>-0.41536458333333331</v>
          </cell>
        </row>
        <row r="264">
          <cell r="O264">
            <v>-0.27845330739299612</v>
          </cell>
        </row>
        <row r="265">
          <cell r="O265">
            <v>-0.33121019108280253</v>
          </cell>
        </row>
        <row r="266">
          <cell r="O266">
            <v>-0.3351703406813627</v>
          </cell>
        </row>
        <row r="267">
          <cell r="O267">
            <v>-5.949820788530466E-2</v>
          </cell>
        </row>
        <row r="268">
          <cell r="O268">
            <v>-0.15906886517943744</v>
          </cell>
        </row>
        <row r="269">
          <cell r="O269">
            <v>-9.3343534812547813E-2</v>
          </cell>
        </row>
        <row r="270">
          <cell r="O270">
            <v>-6.3157894736842104E-3</v>
          </cell>
        </row>
        <row r="271">
          <cell r="O271">
            <v>-0.4247498912570683</v>
          </cell>
        </row>
        <row r="272">
          <cell r="O272">
            <v>-0.32580525731210663</v>
          </cell>
        </row>
        <row r="273">
          <cell r="O273">
            <v>-0.72528693076638284</v>
          </cell>
        </row>
        <row r="274">
          <cell r="O274">
            <v>-0.13555691554467564</v>
          </cell>
        </row>
        <row r="275">
          <cell r="O275">
            <v>-0.14540922309929372</v>
          </cell>
        </row>
        <row r="276">
          <cell r="O276">
            <v>5.6969696969696969E-2</v>
          </cell>
        </row>
        <row r="277">
          <cell r="O277">
            <v>-3.5398230088495575E-2</v>
          </cell>
        </row>
        <row r="278">
          <cell r="O278">
            <v>-0.1934541203974284</v>
          </cell>
        </row>
        <row r="279">
          <cell r="O279">
            <v>-0.24898167006109981</v>
          </cell>
        </row>
        <row r="280">
          <cell r="O280">
            <v>1.0103092783505154</v>
          </cell>
        </row>
        <row r="281">
          <cell r="O281">
            <v>-1</v>
          </cell>
        </row>
        <row r="282">
          <cell r="O282">
            <v>5.7346938775510203</v>
          </cell>
        </row>
        <row r="283">
          <cell r="O283">
            <v>0.23809523809523808</v>
          </cell>
        </row>
        <row r="284">
          <cell r="O284">
            <v>0.1977818853974122</v>
          </cell>
        </row>
        <row r="285">
          <cell r="O285" t="str">
            <v>Not on Published Price list 13/14 (A)</v>
          </cell>
        </row>
        <row r="286">
          <cell r="O286" t="str">
            <v>Not on both list</v>
          </cell>
        </row>
        <row r="287">
          <cell r="O287" t="str">
            <v>Not on Published Price list 13/14 (A)</v>
          </cell>
        </row>
        <row r="288">
          <cell r="O288">
            <v>0.1134020618556701</v>
          </cell>
        </row>
        <row r="289">
          <cell r="O289" t="str">
            <v>Not on Published Price list 13/14 (A)</v>
          </cell>
        </row>
        <row r="290">
          <cell r="O290">
            <v>0.19135802469135801</v>
          </cell>
        </row>
        <row r="291">
          <cell r="O291">
            <v>-0.19901256080737675</v>
          </cell>
        </row>
        <row r="292">
          <cell r="O292">
            <v>8.8346337780015105E-2</v>
          </cell>
        </row>
        <row r="293">
          <cell r="O293">
            <v>-2.0872420262664164E-2</v>
          </cell>
        </row>
        <row r="294">
          <cell r="O294">
            <v>-0.33650893630422801</v>
          </cell>
        </row>
        <row r="295">
          <cell r="O295">
            <v>-0.48932676518883417</v>
          </cell>
        </row>
        <row r="296">
          <cell r="O296">
            <v>-7.2589937267955443E-2</v>
          </cell>
        </row>
        <row r="297">
          <cell r="O297">
            <v>-8.5877318116975743E-2</v>
          </cell>
        </row>
        <row r="298">
          <cell r="O298">
            <v>-2.9013539651837523E-2</v>
          </cell>
        </row>
        <row r="299">
          <cell r="O299">
            <v>0.10333484573502723</v>
          </cell>
        </row>
        <row r="300">
          <cell r="O300">
            <v>-4.0659023027266594E-2</v>
          </cell>
        </row>
        <row r="301">
          <cell r="O301">
            <v>-7.8247396057501931E-2</v>
          </cell>
        </row>
        <row r="302">
          <cell r="O302">
            <v>-6.7041226937969781E-2</v>
          </cell>
        </row>
        <row r="303">
          <cell r="O303">
            <v>-0.12795374560080441</v>
          </cell>
        </row>
        <row r="304">
          <cell r="O304">
            <v>-0.27498577659776219</v>
          </cell>
        </row>
        <row r="305">
          <cell r="O305">
            <v>-0.32600498868843902</v>
          </cell>
        </row>
        <row r="306">
          <cell r="O306">
            <v>-0.14989600516388152</v>
          </cell>
        </row>
        <row r="307">
          <cell r="O307">
            <v>-0.18515205724508049</v>
          </cell>
        </row>
        <row r="308">
          <cell r="O308">
            <v>-0.18647406434668418</v>
          </cell>
        </row>
        <row r="309">
          <cell r="O309" t="str">
            <v>Not on 15/16 prices Unadjusted</v>
          </cell>
        </row>
        <row r="310">
          <cell r="O310">
            <v>-0.29971569654346852</v>
          </cell>
        </row>
        <row r="311">
          <cell r="O311">
            <v>-0.20566037735849058</v>
          </cell>
        </row>
        <row r="312">
          <cell r="O312">
            <v>-7.9599056603773588E-2</v>
          </cell>
        </row>
        <row r="313">
          <cell r="O313">
            <v>-0.13431855500821019</v>
          </cell>
        </row>
        <row r="314">
          <cell r="O314">
            <v>6.6789781471221915E-2</v>
          </cell>
        </row>
        <row r="315">
          <cell r="O315">
            <v>-5.2476910159529808E-3</v>
          </cell>
        </row>
        <row r="316">
          <cell r="O316">
            <v>-0.21817709010531791</v>
          </cell>
        </row>
        <row r="317">
          <cell r="O317" t="str">
            <v>Not on Published Price list 13/14 (A)</v>
          </cell>
        </row>
        <row r="318">
          <cell r="O318">
            <v>0.19613095238095238</v>
          </cell>
        </row>
        <row r="319">
          <cell r="O319">
            <v>0.23972602739726026</v>
          </cell>
        </row>
        <row r="320">
          <cell r="O320">
            <v>-0.37632508833922262</v>
          </cell>
        </row>
        <row r="321">
          <cell r="O321">
            <v>-3.5836177474402729E-2</v>
          </cell>
        </row>
        <row r="322">
          <cell r="O322">
            <v>-0.17252252252252251</v>
          </cell>
        </row>
        <row r="323">
          <cell r="O323">
            <v>7.049864898059445E-2</v>
          </cell>
        </row>
        <row r="324">
          <cell r="O324">
            <v>0.11449468085106383</v>
          </cell>
        </row>
        <row r="325">
          <cell r="O325">
            <v>0.27350427350427353</v>
          </cell>
        </row>
        <row r="326">
          <cell r="O326">
            <v>0.13336360884044807</v>
          </cell>
        </row>
        <row r="327">
          <cell r="O327">
            <v>-0.13813490997043806</v>
          </cell>
        </row>
        <row r="328">
          <cell r="O328">
            <v>-3.7052994398965963E-2</v>
          </cell>
        </row>
        <row r="329">
          <cell r="O329">
            <v>-0.40828402366863903</v>
          </cell>
        </row>
        <row r="330">
          <cell r="O330">
            <v>-0.30538922155688625</v>
          </cell>
        </row>
        <row r="331">
          <cell r="O331">
            <v>-0.36624040920716111</v>
          </cell>
        </row>
        <row r="332">
          <cell r="O332">
            <v>9.081735620585267E-2</v>
          </cell>
        </row>
        <row r="333">
          <cell r="O333">
            <v>0.16793446459918079</v>
          </cell>
        </row>
        <row r="334">
          <cell r="O334">
            <v>0.38424437299035369</v>
          </cell>
        </row>
        <row r="335">
          <cell r="O335">
            <v>-0.24531835205992508</v>
          </cell>
        </row>
        <row r="336">
          <cell r="O336">
            <v>0.14990512333965844</v>
          </cell>
        </row>
        <row r="337">
          <cell r="O337">
            <v>0.18235294117647058</v>
          </cell>
        </row>
        <row r="338">
          <cell r="O338">
            <v>-0.39883040935672515</v>
          </cell>
        </row>
        <row r="339">
          <cell r="O339" t="str">
            <v>Not on 15/16 prices Unadjusted</v>
          </cell>
        </row>
        <row r="340">
          <cell r="O340" t="str">
            <v>Not on 15/16 prices Unadjusted</v>
          </cell>
        </row>
        <row r="341">
          <cell r="O341" t="str">
            <v>Not on 15/16 prices Unadjusted</v>
          </cell>
        </row>
        <row r="342">
          <cell r="O342" t="str">
            <v>Not on 15/16 prices Unadjusted</v>
          </cell>
        </row>
        <row r="343">
          <cell r="O343" t="str">
            <v>Not on 15/16 prices Unadjusted</v>
          </cell>
        </row>
        <row r="344">
          <cell r="O344" t="str">
            <v>Not on 15/16 prices Unadjusted</v>
          </cell>
        </row>
        <row r="345">
          <cell r="O345" t="str">
            <v>Not on 15/16 prices Unadjusted</v>
          </cell>
        </row>
        <row r="346">
          <cell r="O346" t="str">
            <v>Not on 15/16 prices Unadjusted</v>
          </cell>
        </row>
        <row r="347">
          <cell r="O347" t="str">
            <v>Not on 15/16 prices Unadjusted</v>
          </cell>
        </row>
        <row r="348">
          <cell r="O348" t="str">
            <v>Not on 15/16 prices Unadjusted</v>
          </cell>
        </row>
        <row r="349">
          <cell r="O349" t="str">
            <v>Not on 15/16 prices Unadjusted</v>
          </cell>
        </row>
        <row r="350">
          <cell r="O350" t="str">
            <v>Not on 15/16 prices Unadjusted</v>
          </cell>
        </row>
        <row r="351">
          <cell r="O351" t="str">
            <v>Not on 15/16 prices Unadjusted</v>
          </cell>
        </row>
        <row r="352">
          <cell r="O352" t="str">
            <v>Not on 15/16 prices Unadjusted</v>
          </cell>
        </row>
        <row r="353">
          <cell r="O353" t="str">
            <v>Not on 15/16 prices Unadjusted</v>
          </cell>
        </row>
        <row r="354">
          <cell r="O354" t="str">
            <v>Not on 15/16 prices Unadjusted</v>
          </cell>
        </row>
        <row r="355">
          <cell r="O355" t="str">
            <v>Not on 15/16 prices Unadjusted</v>
          </cell>
        </row>
        <row r="356">
          <cell r="O356">
            <v>-0.23297650906928338</v>
          </cell>
        </row>
        <row r="357">
          <cell r="O357">
            <v>-0.214190093708166</v>
          </cell>
        </row>
        <row r="358">
          <cell r="O358">
            <v>-0.1220159151193634</v>
          </cell>
        </row>
        <row r="359">
          <cell r="O359" t="str">
            <v>Not on 15/16 prices Unadjusted</v>
          </cell>
        </row>
        <row r="360">
          <cell r="O360" t="str">
            <v>Not on 15/16 prices Unadjusted</v>
          </cell>
        </row>
        <row r="361">
          <cell r="O361" t="str">
            <v>Not on 15/16 prices Unadjusted</v>
          </cell>
        </row>
        <row r="362">
          <cell r="O362" t="str">
            <v>Not on 15/16 prices Unadjusted</v>
          </cell>
        </row>
        <row r="363">
          <cell r="O363" t="str">
            <v>Not on 15/16 prices Unadjusted</v>
          </cell>
        </row>
        <row r="364">
          <cell r="O364">
            <v>-0.1873715673454138</v>
          </cell>
        </row>
        <row r="365">
          <cell r="O365">
            <v>-5.681818181818182E-3</v>
          </cell>
        </row>
        <row r="366">
          <cell r="O366">
            <v>-1.8495684340320593E-2</v>
          </cell>
        </row>
        <row r="367">
          <cell r="O367">
            <v>0.30369576861274772</v>
          </cell>
        </row>
        <row r="368">
          <cell r="O368">
            <v>-0.17078885706847174</v>
          </cell>
        </row>
        <row r="369">
          <cell r="O369">
            <v>-7.4977817213842057E-2</v>
          </cell>
        </row>
        <row r="370">
          <cell r="O370">
            <v>2.1141649048625794E-3</v>
          </cell>
        </row>
        <row r="371">
          <cell r="O371" t="str">
            <v>Not on 15/16 prices Unadjusted</v>
          </cell>
        </row>
        <row r="372">
          <cell r="O372" t="str">
            <v>Not on 15/16 prices Unadjusted</v>
          </cell>
        </row>
        <row r="373">
          <cell r="O373">
            <v>-3.1689088191330345E-2</v>
          </cell>
        </row>
        <row r="374">
          <cell r="O374">
            <v>4.8802129547471165E-3</v>
          </cell>
        </row>
        <row r="375">
          <cell r="O375" t="str">
            <v>Not on 15/16 prices Unadjusted</v>
          </cell>
        </row>
        <row r="376">
          <cell r="O376" t="str">
            <v>Not on 15/16 prices Unadjusted</v>
          </cell>
        </row>
        <row r="377">
          <cell r="O377">
            <v>-5.701754385964912E-2</v>
          </cell>
        </row>
        <row r="378">
          <cell r="O378">
            <v>-0.12946783161239078</v>
          </cell>
        </row>
        <row r="379">
          <cell r="O379" t="str">
            <v>Not on 15/16 prices Unadjusted</v>
          </cell>
        </row>
        <row r="380">
          <cell r="O380">
            <v>-0.57070707070707072</v>
          </cell>
        </row>
        <row r="381">
          <cell r="O381">
            <v>-0.44719535783365572</v>
          </cell>
        </row>
        <row r="382">
          <cell r="O382">
            <v>-0.16920943134535368</v>
          </cell>
        </row>
        <row r="383">
          <cell r="O383" t="str">
            <v>Not on 15/16 prices Unadjusted</v>
          </cell>
        </row>
        <row r="384">
          <cell r="O384" t="str">
            <v>Not on 15/16 prices Unadjusted</v>
          </cell>
        </row>
        <row r="385">
          <cell r="O385" t="str">
            <v>Not on 15/16 prices Unadjusted</v>
          </cell>
        </row>
        <row r="386">
          <cell r="O386">
            <v>-0.24247456923396304</v>
          </cell>
        </row>
        <row r="387">
          <cell r="O387">
            <v>-4.074585635359116E-2</v>
          </cell>
        </row>
        <row r="388">
          <cell r="O388">
            <v>0.30748225013653741</v>
          </cell>
        </row>
        <row r="389">
          <cell r="O389">
            <v>0.82683215130023646</v>
          </cell>
        </row>
        <row r="390">
          <cell r="O390" t="str">
            <v>Not on 15/16 prices Unadjusted</v>
          </cell>
        </row>
        <row r="391">
          <cell r="O391" t="str">
            <v>Not on 15/16 prices Unadjusted</v>
          </cell>
        </row>
        <row r="392">
          <cell r="O392" t="str">
            <v>Not on 15/16 prices Unadjusted</v>
          </cell>
        </row>
        <row r="393">
          <cell r="O393" t="str">
            <v>Not on 15/16 prices Unadjusted</v>
          </cell>
        </row>
        <row r="394">
          <cell r="O394" t="str">
            <v>Not on 15/16 prices Unadjusted</v>
          </cell>
        </row>
        <row r="395">
          <cell r="O395">
            <v>-0.25452664252457319</v>
          </cell>
        </row>
        <row r="396">
          <cell r="O396">
            <v>-0.20425138632162662</v>
          </cell>
        </row>
        <row r="397">
          <cell r="O397">
            <v>5.0377833753148613E-3</v>
          </cell>
        </row>
        <row r="398">
          <cell r="O398">
            <v>-0.2052505966587112</v>
          </cell>
        </row>
        <row r="399">
          <cell r="O399">
            <v>-0.31120331950207469</v>
          </cell>
        </row>
        <row r="400">
          <cell r="O400">
            <v>4.0567951318458417E-2</v>
          </cell>
        </row>
        <row r="401">
          <cell r="O401">
            <v>-0.35510718789407314</v>
          </cell>
        </row>
        <row r="402">
          <cell r="O402">
            <v>-0.21869782971619364</v>
          </cell>
        </row>
        <row r="403">
          <cell r="O403">
            <v>-2.4553571428571428E-2</v>
          </cell>
        </row>
        <row r="404">
          <cell r="O404">
            <v>4.4554455445544552E-2</v>
          </cell>
        </row>
        <row r="405">
          <cell r="O405">
            <v>-0.21668383110195674</v>
          </cell>
        </row>
        <row r="406">
          <cell r="O406">
            <v>-8.0674567000911579E-2</v>
          </cell>
        </row>
        <row r="407">
          <cell r="O407">
            <v>-8.5953878406708595E-2</v>
          </cell>
        </row>
        <row r="408">
          <cell r="O408">
            <v>-2.7166882276843468E-2</v>
          </cell>
        </row>
        <row r="409">
          <cell r="O409">
            <v>-0.27613338328962156</v>
          </cell>
        </row>
        <row r="410">
          <cell r="O410">
            <v>3.1914893617021274E-2</v>
          </cell>
        </row>
        <row r="411">
          <cell r="O411">
            <v>5.5023923444976079E-2</v>
          </cell>
        </row>
        <row r="412">
          <cell r="O412">
            <v>-0.36601307189542481</v>
          </cell>
        </row>
        <row r="413">
          <cell r="O413">
            <v>-0.15375918598078009</v>
          </cell>
        </row>
        <row r="414">
          <cell r="O414">
            <v>-3.8548752834467119E-2</v>
          </cell>
        </row>
        <row r="415">
          <cell r="O415">
            <v>-0.23731501057082452</v>
          </cell>
        </row>
        <row r="416">
          <cell r="O416">
            <v>2.9010238907849831E-2</v>
          </cell>
        </row>
        <row r="417">
          <cell r="O417">
            <v>-0.31913477537437607</v>
          </cell>
        </row>
        <row r="418">
          <cell r="O418">
            <v>-0.16962645437844459</v>
          </cell>
        </row>
        <row r="419">
          <cell r="O419">
            <v>-7.8758949880668255E-2</v>
          </cell>
        </row>
        <row r="420">
          <cell r="O420" t="str">
            <v>Not on 15/16 prices Unadjusted</v>
          </cell>
        </row>
        <row r="421">
          <cell r="O421">
            <v>-0.28505443747937975</v>
          </cell>
        </row>
        <row r="422">
          <cell r="O422">
            <v>-0.17185761957730811</v>
          </cell>
        </row>
        <row r="423">
          <cell r="O423">
            <v>2.8795811518324606E-2</v>
          </cell>
        </row>
        <row r="424">
          <cell r="O424">
            <v>-0.17582128777923783</v>
          </cell>
        </row>
        <row r="425">
          <cell r="O425">
            <v>-0.21495678316422398</v>
          </cell>
        </row>
        <row r="426">
          <cell r="O426">
            <v>4.7337278106508875E-2</v>
          </cell>
        </row>
        <row r="427">
          <cell r="O427">
            <v>-0.28312646762831267</v>
          </cell>
        </row>
        <row r="428">
          <cell r="O428">
            <v>-0.11709047900650503</v>
          </cell>
        </row>
        <row r="429">
          <cell r="O429">
            <v>4.6454767726161368E-2</v>
          </cell>
        </row>
        <row r="430">
          <cell r="O430">
            <v>-0.24256348246674728</v>
          </cell>
        </row>
        <row r="431">
          <cell r="O431">
            <v>-0.26193001060445387</v>
          </cell>
        </row>
        <row r="432">
          <cell r="O432">
            <v>-0.1233974358974359</v>
          </cell>
        </row>
        <row r="433">
          <cell r="O433">
            <v>-0.18290960451977401</v>
          </cell>
        </row>
        <row r="434">
          <cell r="O434">
            <v>0.87157287157287155</v>
          </cell>
        </row>
        <row r="435">
          <cell r="O435">
            <v>-0.37806637806637805</v>
          </cell>
        </row>
        <row r="436">
          <cell r="O436">
            <v>-0.1594966344746854</v>
          </cell>
        </row>
        <row r="437">
          <cell r="O437">
            <v>-0.19814385150812064</v>
          </cell>
        </row>
        <row r="438">
          <cell r="O438">
            <v>-7.9365079365079361E-3</v>
          </cell>
        </row>
        <row r="439">
          <cell r="O439">
            <v>-0.31114435302916976</v>
          </cell>
        </row>
        <row r="440">
          <cell r="O440">
            <v>-0.22072419106317412</v>
          </cell>
        </row>
        <row r="441">
          <cell r="O441">
            <v>0.13759213759213759</v>
          </cell>
        </row>
        <row r="442">
          <cell r="O442">
            <v>8.4985835694051E-3</v>
          </cell>
        </row>
        <row r="443">
          <cell r="O443">
            <v>-0.34992458521870284</v>
          </cell>
        </row>
        <row r="444">
          <cell r="O444">
            <v>-0.22060766182298547</v>
          </cell>
        </row>
        <row r="445">
          <cell r="O445">
            <v>-0.62453531598513012</v>
          </cell>
        </row>
        <row r="446">
          <cell r="O446">
            <v>-0.29968454258675081</v>
          </cell>
        </row>
        <row r="447">
          <cell r="O447">
            <v>-0.24736048265460031</v>
          </cell>
        </row>
        <row r="448">
          <cell r="O448">
            <v>-6.0648801128349791E-2</v>
          </cell>
        </row>
        <row r="449">
          <cell r="O449">
            <v>8.7108013937282226E-3</v>
          </cell>
        </row>
        <row r="450">
          <cell r="O450" t="str">
            <v>Not on 15/16 prices Unadjusted</v>
          </cell>
        </row>
        <row r="451">
          <cell r="O451">
            <v>-0.26323529411764707</v>
          </cell>
        </row>
        <row r="452">
          <cell r="O452">
            <v>3.6834924965893585E-2</v>
          </cell>
        </row>
        <row r="453">
          <cell r="O453">
            <v>-3.4165571616294348E-2</v>
          </cell>
        </row>
        <row r="454">
          <cell r="O454" t="str">
            <v>Not on 15/16 prices Unadjusted</v>
          </cell>
        </row>
        <row r="455">
          <cell r="O455">
            <v>-3.125E-2</v>
          </cell>
        </row>
        <row r="456">
          <cell r="O456" t="str">
            <v>Not on 15/16 prices Unadjusted</v>
          </cell>
        </row>
        <row r="457">
          <cell r="O457">
            <v>-0.36420395421436003</v>
          </cell>
        </row>
        <row r="458">
          <cell r="O458">
            <v>-0.17653061224489797</v>
          </cell>
        </row>
        <row r="459">
          <cell r="O459">
            <v>-8.5422864428389284E-2</v>
          </cell>
        </row>
        <row r="460">
          <cell r="O460">
            <v>-0.26155292853304674</v>
          </cell>
        </row>
        <row r="461">
          <cell r="O461">
            <v>-0.12012826837691169</v>
          </cell>
        </row>
        <row r="462">
          <cell r="O462" t="str">
            <v>Not on 15/16 prices Unadjusted</v>
          </cell>
        </row>
        <row r="463">
          <cell r="O463" t="str">
            <v>Not on 15/16 prices Unadjusted</v>
          </cell>
        </row>
        <row r="464">
          <cell r="O464">
            <v>-0.39668431669188098</v>
          </cell>
        </row>
        <row r="465">
          <cell r="O465">
            <v>-0.58944785276073619</v>
          </cell>
        </row>
        <row r="466">
          <cell r="O466">
            <v>-0.30684413641017561</v>
          </cell>
        </row>
        <row r="467">
          <cell r="O467">
            <v>5.0392893747864709E-2</v>
          </cell>
        </row>
        <row r="468">
          <cell r="O468">
            <v>-7.6331900481959092E-2</v>
          </cell>
        </row>
        <row r="469">
          <cell r="O469">
            <v>-0.14007516228220021</v>
          </cell>
        </row>
        <row r="470">
          <cell r="O470">
            <v>-0.22852233676975944</v>
          </cell>
        </row>
        <row r="471">
          <cell r="O471">
            <v>-0.21729908083902899</v>
          </cell>
        </row>
        <row r="472">
          <cell r="O472">
            <v>-0.34714003944773175</v>
          </cell>
        </row>
        <row r="473">
          <cell r="O473">
            <v>-0.14423756775866131</v>
          </cell>
        </row>
        <row r="474">
          <cell r="O474">
            <v>-7.6864535768645353E-2</v>
          </cell>
        </row>
        <row r="475">
          <cell r="O475">
            <v>-6.8086479509519196E-2</v>
          </cell>
        </row>
        <row r="476">
          <cell r="O476">
            <v>-0.24108527131782945</v>
          </cell>
        </row>
        <row r="477">
          <cell r="O477">
            <v>-0.15709903593339175</v>
          </cell>
        </row>
        <row r="478">
          <cell r="O478">
            <v>-3.0750036694554526E-2</v>
          </cell>
        </row>
        <row r="479">
          <cell r="O479">
            <v>-0.25593719332679099</v>
          </cell>
        </row>
        <row r="480">
          <cell r="O480">
            <v>-0.13780260707635009</v>
          </cell>
        </row>
        <row r="481">
          <cell r="O481" t="str">
            <v>Not on 15/16 prices Unadjusted</v>
          </cell>
        </row>
        <row r="482">
          <cell r="O482">
            <v>0.32401714179243524</v>
          </cell>
        </row>
        <row r="483">
          <cell r="O483">
            <v>0.17841163310961969</v>
          </cell>
        </row>
        <row r="484">
          <cell r="O484">
            <v>-0.21325966850828729</v>
          </cell>
        </row>
        <row r="485">
          <cell r="O485">
            <v>-0.39610274579273691</v>
          </cell>
        </row>
        <row r="486">
          <cell r="O486">
            <v>-0.23130755064456721</v>
          </cell>
        </row>
        <row r="487">
          <cell r="O487" t="str">
            <v>Not on 15/16 prices Unadjusted</v>
          </cell>
        </row>
        <row r="488">
          <cell r="O488" t="str">
            <v>Not on 15/16 prices Unadjusted</v>
          </cell>
        </row>
        <row r="489">
          <cell r="O489" t="str">
            <v>Not on 15/16 prices Unadjusted</v>
          </cell>
        </row>
        <row r="490">
          <cell r="O490">
            <v>-0.28820148749154834</v>
          </cell>
        </row>
        <row r="491">
          <cell r="O491">
            <v>-0.262380088151413</v>
          </cell>
        </row>
        <row r="492">
          <cell r="O492">
            <v>-0.11687436847423374</v>
          </cell>
        </row>
        <row r="493">
          <cell r="O493">
            <v>-0.15156794425087108</v>
          </cell>
        </row>
        <row r="494">
          <cell r="O494" t="str">
            <v>Not on 15/16 prices Unadjusted</v>
          </cell>
        </row>
        <row r="495">
          <cell r="O495" t="str">
            <v>Not on 15/16 prices Unadjusted</v>
          </cell>
        </row>
        <row r="496">
          <cell r="O496" t="str">
            <v>Not on 15/16 prices Unadjusted</v>
          </cell>
        </row>
        <row r="497">
          <cell r="O497">
            <v>-0.39159109645507006</v>
          </cell>
        </row>
        <row r="498">
          <cell r="O498">
            <v>-0.32423076923076921</v>
          </cell>
        </row>
        <row r="499">
          <cell r="O499">
            <v>-0.11822985468956407</v>
          </cell>
        </row>
        <row r="500">
          <cell r="O500">
            <v>0.10467289719626169</v>
          </cell>
        </row>
        <row r="501">
          <cell r="O501">
            <v>-0.31599291351264291</v>
          </cell>
        </row>
        <row r="502">
          <cell r="O502">
            <v>-0.32947719688542826</v>
          </cell>
        </row>
        <row r="503">
          <cell r="O503">
            <v>-0.11961141469338191</v>
          </cell>
        </row>
        <row r="504">
          <cell r="O504">
            <v>-9.9322799097065456E-2</v>
          </cell>
        </row>
        <row r="505">
          <cell r="O505">
            <v>-0.20461455911285995</v>
          </cell>
        </row>
        <row r="506">
          <cell r="O506">
            <v>-0.2626143405134258</v>
          </cell>
        </row>
        <row r="507">
          <cell r="O507">
            <v>-5.5178652193577565E-2</v>
          </cell>
        </row>
        <row r="508">
          <cell r="O508">
            <v>-3.7662337662337661E-2</v>
          </cell>
        </row>
        <row r="509">
          <cell r="O509">
            <v>0.26354285714285713</v>
          </cell>
        </row>
        <row r="510">
          <cell r="O510">
            <v>-0.16944655041698256</v>
          </cell>
        </row>
        <row r="511">
          <cell r="O511">
            <v>-7.6957695769576964E-2</v>
          </cell>
        </row>
        <row r="512">
          <cell r="O512">
            <v>-3.5726877423904103E-2</v>
          </cell>
        </row>
        <row r="513">
          <cell r="O513">
            <v>-5.5381727158948686E-2</v>
          </cell>
        </row>
        <row r="514">
          <cell r="O514">
            <v>-6.4120631341600898E-2</v>
          </cell>
        </row>
        <row r="515">
          <cell r="O515">
            <v>-0.16344803370786518</v>
          </cell>
        </row>
        <row r="516">
          <cell r="O516">
            <v>-5.741878841088674E-2</v>
          </cell>
        </row>
        <row r="517">
          <cell r="O517">
            <v>1.5804825351098308</v>
          </cell>
        </row>
        <row r="518">
          <cell r="O518">
            <v>0.8125</v>
          </cell>
        </row>
        <row r="519">
          <cell r="O519">
            <v>0.81895424836601305</v>
          </cell>
        </row>
        <row r="520">
          <cell r="O520">
            <v>1.6493672685909285E-2</v>
          </cell>
        </row>
        <row r="521">
          <cell r="O521">
            <v>-0.27167726816203547</v>
          </cell>
        </row>
        <row r="522">
          <cell r="O522">
            <v>0.18205128205128204</v>
          </cell>
        </row>
        <row r="523">
          <cell r="O523">
            <v>6.8777292576419208E-2</v>
          </cell>
        </row>
        <row r="524">
          <cell r="O524">
            <v>0.32433025911286784</v>
          </cell>
        </row>
        <row r="525">
          <cell r="O525">
            <v>-6.7348960052822718E-2</v>
          </cell>
        </row>
        <row r="526">
          <cell r="O526">
            <v>0.78644628099173552</v>
          </cell>
        </row>
        <row r="527">
          <cell r="O527">
            <v>0.29996346364632809</v>
          </cell>
        </row>
        <row r="528">
          <cell r="O528">
            <v>9.7834493426140756E-2</v>
          </cell>
        </row>
        <row r="529">
          <cell r="O529">
            <v>1.2483130904183535</v>
          </cell>
        </row>
        <row r="530">
          <cell r="O530">
            <v>0.35918937805730261</v>
          </cell>
        </row>
        <row r="531">
          <cell r="O531">
            <v>0.12440731542108828</v>
          </cell>
        </row>
        <row r="532">
          <cell r="O532">
            <v>3.653846153846154E-2</v>
          </cell>
        </row>
        <row r="533">
          <cell r="O533">
            <v>0.51171230616958097</v>
          </cell>
        </row>
        <row r="534">
          <cell r="O534">
            <v>0.6238894373149062</v>
          </cell>
        </row>
        <row r="535">
          <cell r="O535">
            <v>0.49244712990936557</v>
          </cell>
        </row>
        <row r="536">
          <cell r="O536">
            <v>-0.21378941742383753</v>
          </cell>
        </row>
        <row r="537">
          <cell r="O537">
            <v>-0.60411311053984573</v>
          </cell>
        </row>
        <row r="538">
          <cell r="O538">
            <v>-0.43232205367561261</v>
          </cell>
        </row>
        <row r="539">
          <cell r="O539">
            <v>-0.44927044451985071</v>
          </cell>
        </row>
        <row r="540">
          <cell r="O540">
            <v>3.8714390065741421E-2</v>
          </cell>
        </row>
        <row r="541">
          <cell r="O541">
            <v>4.2678440029433405E-2</v>
          </cell>
        </row>
        <row r="542">
          <cell r="O542">
            <v>0.15094339622641509</v>
          </cell>
        </row>
        <row r="543">
          <cell r="O543">
            <v>4.6012269938650305E-2</v>
          </cell>
        </row>
        <row r="544">
          <cell r="O544">
            <v>0.3034939483900434</v>
          </cell>
        </row>
        <row r="545">
          <cell r="O545">
            <v>-0.17038539553752535</v>
          </cell>
        </row>
        <row r="546">
          <cell r="O546">
            <v>-0.34367167919799496</v>
          </cell>
        </row>
        <row r="547">
          <cell r="O547">
            <v>-0.38306878306878306</v>
          </cell>
        </row>
        <row r="548">
          <cell r="O548">
            <v>-0.26095843742902569</v>
          </cell>
        </row>
        <row r="549">
          <cell r="O549">
            <v>-0.26140012845215155</v>
          </cell>
        </row>
        <row r="550">
          <cell r="O550">
            <v>-0.17716701902748413</v>
          </cell>
        </row>
        <row r="551">
          <cell r="O551">
            <v>-4.1564792176039117E-2</v>
          </cell>
        </row>
        <row r="552">
          <cell r="O552">
            <v>-0.15699100572363042</v>
          </cell>
        </row>
        <row r="553">
          <cell r="O553">
            <v>-0.44553644553644556</v>
          </cell>
        </row>
        <row r="554">
          <cell r="O554">
            <v>-0.4682230869001297</v>
          </cell>
        </row>
        <row r="555">
          <cell r="O555">
            <v>0.10172143974960876</v>
          </cell>
        </row>
        <row r="556">
          <cell r="O556" t="str">
            <v>Not on 15/16 prices Unadjusted</v>
          </cell>
        </row>
        <row r="557">
          <cell r="O557" t="str">
            <v>Not on 15/16 prices Unadjusted</v>
          </cell>
        </row>
        <row r="558">
          <cell r="O558" t="str">
            <v>Not on 15/16 prices Unadjusted</v>
          </cell>
        </row>
        <row r="559">
          <cell r="O559">
            <v>-0.63097576948264567</v>
          </cell>
        </row>
        <row r="560">
          <cell r="O560">
            <v>-9.5384615384615387E-2</v>
          </cell>
        </row>
        <row r="561">
          <cell r="O561">
            <v>0.12137203166226913</v>
          </cell>
        </row>
        <row r="562">
          <cell r="O562">
            <v>1.4684908789386402</v>
          </cell>
        </row>
        <row r="563">
          <cell r="O563">
            <v>1.2638623326959848</v>
          </cell>
        </row>
        <row r="564">
          <cell r="O564">
            <v>1.5217391304347827</v>
          </cell>
        </row>
        <row r="565">
          <cell r="O565">
            <v>2.8428874734607219</v>
          </cell>
        </row>
        <row r="566">
          <cell r="O566">
            <v>0.4684838160136286</v>
          </cell>
        </row>
        <row r="567">
          <cell r="O567">
            <v>0.37533512064343161</v>
          </cell>
        </row>
        <row r="568">
          <cell r="O568">
            <v>0.84411764705882353</v>
          </cell>
        </row>
        <row r="569">
          <cell r="O569">
            <v>6.945080091533181</v>
          </cell>
        </row>
        <row r="570">
          <cell r="O570">
            <v>0.50092208390963577</v>
          </cell>
        </row>
        <row r="571">
          <cell r="O571">
            <v>-4.3793270004830138E-2</v>
          </cell>
        </row>
        <row r="572">
          <cell r="O572">
            <v>0.34879783271249576</v>
          </cell>
        </row>
        <row r="573">
          <cell r="O573">
            <v>0.24512344836993588</v>
          </cell>
        </row>
        <row r="574">
          <cell r="O574">
            <v>7.4933687002652516E-2</v>
          </cell>
        </row>
        <row r="575">
          <cell r="O575">
            <v>8.4469696969696972E-2</v>
          </cell>
        </row>
        <row r="576">
          <cell r="O576">
            <v>0.26063249727371862</v>
          </cell>
        </row>
        <row r="577">
          <cell r="O577">
            <v>0.18953826283500161</v>
          </cell>
        </row>
        <row r="578">
          <cell r="O578">
            <v>8.5353003161222338E-2</v>
          </cell>
        </row>
        <row r="579">
          <cell r="O579">
            <v>2.3463060686015833</v>
          </cell>
        </row>
        <row r="580">
          <cell r="O580">
            <v>0.73353989155693256</v>
          </cell>
        </row>
        <row r="581">
          <cell r="O581">
            <v>4.8475689881734558</v>
          </cell>
        </row>
        <row r="582">
          <cell r="O582">
            <v>0.90415785764622969</v>
          </cell>
        </row>
        <row r="583">
          <cell r="O583">
            <v>6.5704761904761906</v>
          </cell>
        </row>
        <row r="584">
          <cell r="O584">
            <v>2.983810709838107</v>
          </cell>
        </row>
        <row r="585">
          <cell r="O585">
            <v>-2.3741567202906072E-2</v>
          </cell>
        </row>
        <row r="586">
          <cell r="O586">
            <v>-0.35441061670569868</v>
          </cell>
        </row>
        <row r="587">
          <cell r="O587">
            <v>-6.2905204135272466E-2</v>
          </cell>
        </row>
        <row r="588">
          <cell r="O588">
            <v>1.9661963550852439</v>
          </cell>
        </row>
        <row r="589">
          <cell r="O589">
            <v>-0.22483498349834982</v>
          </cell>
        </row>
        <row r="590">
          <cell r="O590">
            <v>1.112736660929432</v>
          </cell>
        </row>
        <row r="591">
          <cell r="O591">
            <v>0.28093245666467426</v>
          </cell>
        </row>
        <row r="592">
          <cell r="O592">
            <v>1.2210327455919396</v>
          </cell>
        </row>
        <row r="593">
          <cell r="O593">
            <v>0.18823529411764706</v>
          </cell>
        </row>
        <row r="594">
          <cell r="O594">
            <v>3.2120038722168442</v>
          </cell>
        </row>
        <row r="595">
          <cell r="O595">
            <v>1.9429175475687104</v>
          </cell>
        </row>
        <row r="596">
          <cell r="O596">
            <v>1.5</v>
          </cell>
        </row>
        <row r="597">
          <cell r="O597">
            <v>2.375</v>
          </cell>
        </row>
        <row r="598">
          <cell r="O598">
            <v>3.5748792270531404E-2</v>
          </cell>
        </row>
        <row r="599">
          <cell r="O599">
            <v>1.8269824922760041</v>
          </cell>
        </row>
        <row r="600">
          <cell r="O600">
            <v>-0.38228855721393035</v>
          </cell>
        </row>
        <row r="601">
          <cell r="O601">
            <v>0.12131367292225201</v>
          </cell>
        </row>
        <row r="602">
          <cell r="O602">
            <v>1.3136117556071152</v>
          </cell>
        </row>
        <row r="603">
          <cell r="O603">
            <v>1.234368855682265</v>
          </cell>
        </row>
        <row r="604">
          <cell r="O604">
            <v>-8.7873462214411252E-2</v>
          </cell>
        </row>
        <row r="605">
          <cell r="O605">
            <v>1.1004065040650406</v>
          </cell>
        </row>
        <row r="606">
          <cell r="O606">
            <v>0.76501305483028725</v>
          </cell>
        </row>
        <row r="607">
          <cell r="O607">
            <v>1.4651038891848696</v>
          </cell>
        </row>
        <row r="608">
          <cell r="O608">
            <v>0.37902559867877789</v>
          </cell>
        </row>
        <row r="609">
          <cell r="O609">
            <v>2.044162129461585</v>
          </cell>
        </row>
        <row r="610">
          <cell r="O610">
            <v>0.7330396475770925</v>
          </cell>
        </row>
        <row r="611">
          <cell r="O611">
            <v>2.1628849270664507</v>
          </cell>
        </row>
        <row r="612">
          <cell r="O612">
            <v>0.56850961538461542</v>
          </cell>
        </row>
        <row r="613">
          <cell r="O613">
            <v>-0.51244088011515521</v>
          </cell>
        </row>
        <row r="614">
          <cell r="O614">
            <v>-0.25452408930669801</v>
          </cell>
        </row>
        <row r="615">
          <cell r="O615">
            <v>-0.358162100456621</v>
          </cell>
        </row>
        <row r="616">
          <cell r="O616">
            <v>-0.22630092779346511</v>
          </cell>
        </row>
        <row r="617">
          <cell r="O617">
            <v>1.7417355371900827</v>
          </cell>
        </row>
        <row r="618">
          <cell r="O618">
            <v>0.50706713780918733</v>
          </cell>
        </row>
        <row r="619">
          <cell r="O619">
            <v>1.7069154774972557</v>
          </cell>
        </row>
        <row r="620">
          <cell r="O620">
            <v>0.70131421744324973</v>
          </cell>
        </row>
        <row r="621">
          <cell r="O621">
            <v>2.7728494623655915</v>
          </cell>
        </row>
        <row r="622">
          <cell r="O622">
            <v>0.97939560439560436</v>
          </cell>
        </row>
        <row r="623">
          <cell r="O623">
            <v>-0.36952998379254459</v>
          </cell>
        </row>
        <row r="624">
          <cell r="O624">
            <v>-0.51381642512077297</v>
          </cell>
        </row>
        <row r="625">
          <cell r="O625">
            <v>0.17843631778058008</v>
          </cell>
        </row>
        <row r="626">
          <cell r="O626">
            <v>-0.4277456647398844</v>
          </cell>
        </row>
        <row r="627">
          <cell r="O627">
            <v>1.6326923076923077</v>
          </cell>
        </row>
        <row r="628">
          <cell r="O628">
            <v>-0.18785753829119764</v>
          </cell>
        </row>
        <row r="629">
          <cell r="O629">
            <v>-0.57249508840864438</v>
          </cell>
        </row>
        <row r="630">
          <cell r="O630">
            <v>-9.3175316714344092E-2</v>
          </cell>
        </row>
        <row r="631">
          <cell r="O631">
            <v>0.78464254192409533</v>
          </cell>
        </row>
        <row r="632">
          <cell r="O632">
            <v>1.7442748091603053</v>
          </cell>
        </row>
        <row r="633">
          <cell r="O633">
            <v>12.770547945205479</v>
          </cell>
        </row>
        <row r="634">
          <cell r="O634">
            <v>1.0009310986964618E-2</v>
          </cell>
        </row>
        <row r="635">
          <cell r="O635">
            <v>4.3079015984582247E-2</v>
          </cell>
        </row>
        <row r="636">
          <cell r="O636">
            <v>8.1150051037767942E-2</v>
          </cell>
        </row>
        <row r="637">
          <cell r="O637">
            <v>0.3349206349206349</v>
          </cell>
        </row>
        <row r="638">
          <cell r="O638">
            <v>0.16670270270270271</v>
          </cell>
        </row>
        <row r="639">
          <cell r="O639">
            <v>5.0055005500550052E-2</v>
          </cell>
        </row>
        <row r="640">
          <cell r="O640">
            <v>0.27901383042693928</v>
          </cell>
        </row>
        <row r="641">
          <cell r="O641">
            <v>0.57127991675338186</v>
          </cell>
        </row>
        <row r="642">
          <cell r="O642">
            <v>0.84006734006734007</v>
          </cell>
        </row>
        <row r="643">
          <cell r="O643" t="str">
            <v>Not on 15/16 prices Unadjusted</v>
          </cell>
        </row>
        <row r="644">
          <cell r="O644" t="str">
            <v>Not on 15/16 prices Unadjusted</v>
          </cell>
        </row>
        <row r="645">
          <cell r="O645">
            <v>0.31146245059288535</v>
          </cell>
        </row>
        <row r="646">
          <cell r="O646" t="str">
            <v>Not on 15/16 prices Unadjusted</v>
          </cell>
        </row>
        <row r="647">
          <cell r="O647">
            <v>1.3837894736842105</v>
          </cell>
        </row>
        <row r="648">
          <cell r="O648">
            <v>0.49586349534643226</v>
          </cell>
        </row>
        <row r="649">
          <cell r="O649">
            <v>0.21145799806887672</v>
          </cell>
        </row>
        <row r="650">
          <cell r="O650">
            <v>0</v>
          </cell>
        </row>
        <row r="651">
          <cell r="O651">
            <v>-0.27313883299798791</v>
          </cell>
        </row>
        <row r="652">
          <cell r="O652">
            <v>-0.18248847926267281</v>
          </cell>
        </row>
        <row r="653">
          <cell r="O653">
            <v>-6.3877534663781363E-2</v>
          </cell>
        </row>
        <row r="654">
          <cell r="O654">
            <v>-0.70802276188186264</v>
          </cell>
        </row>
        <row r="655">
          <cell r="O655">
            <v>-0.38559015206372194</v>
          </cell>
        </row>
        <row r="656">
          <cell r="O656">
            <v>0.15361077111383109</v>
          </cell>
        </row>
        <row r="657">
          <cell r="O657">
            <v>6.0786106032906767E-2</v>
          </cell>
        </row>
        <row r="658">
          <cell r="O658">
            <v>4.0780141843971635E-2</v>
          </cell>
        </row>
        <row r="659">
          <cell r="O659">
            <v>-0.33671307506053266</v>
          </cell>
        </row>
        <row r="660">
          <cell r="O660">
            <v>-0.19822654462242562</v>
          </cell>
        </row>
        <row r="661">
          <cell r="O661" t="str">
            <v>Not on 15/16 prices Unadjusted</v>
          </cell>
        </row>
        <row r="662">
          <cell r="O662" t="str">
            <v>Not on 15/16 prices Unadjusted</v>
          </cell>
        </row>
        <row r="663">
          <cell r="O663">
            <v>-0.54603823143148988</v>
          </cell>
        </row>
        <row r="664">
          <cell r="O664">
            <v>-0.24108878807517822</v>
          </cell>
        </row>
        <row r="665">
          <cell r="O665">
            <v>-0.2029194970371441</v>
          </cell>
        </row>
        <row r="666">
          <cell r="O666">
            <v>-0.13118916631400762</v>
          </cell>
        </row>
        <row r="667">
          <cell r="O667">
            <v>-0.22319262493934983</v>
          </cell>
        </row>
        <row r="668">
          <cell r="O668">
            <v>-9.0909090909090912E-2</v>
          </cell>
        </row>
        <row r="669">
          <cell r="O669">
            <v>-0.13407821229050279</v>
          </cell>
        </row>
        <row r="670">
          <cell r="O670">
            <v>-0.19049016730261226</v>
          </cell>
        </row>
        <row r="671">
          <cell r="O671">
            <v>-0.14487179487179488</v>
          </cell>
        </row>
        <row r="672">
          <cell r="O672">
            <v>-0.1544461778471139</v>
          </cell>
        </row>
        <row r="673">
          <cell r="O673">
            <v>-0.15878194671016857</v>
          </cell>
        </row>
        <row r="674">
          <cell r="O674">
            <v>-0.29889879391714735</v>
          </cell>
        </row>
        <row r="675">
          <cell r="O675">
            <v>-0.13569321533923304</v>
          </cell>
        </row>
        <row r="676">
          <cell r="O676">
            <v>-0.20094562647754138</v>
          </cell>
        </row>
        <row r="677">
          <cell r="O677">
            <v>-0.16600000000000001</v>
          </cell>
        </row>
        <row r="678">
          <cell r="O678">
            <v>-0.1982793936911102</v>
          </cell>
        </row>
        <row r="679">
          <cell r="O679">
            <v>-0.4533106960950764</v>
          </cell>
        </row>
        <row r="680">
          <cell r="O680">
            <v>-0.22083333333333333</v>
          </cell>
        </row>
        <row r="681">
          <cell r="O681">
            <v>-7.407407407407407E-2</v>
          </cell>
        </row>
        <row r="682">
          <cell r="O682">
            <v>-0.34059609455292911</v>
          </cell>
        </row>
        <row r="683">
          <cell r="O683">
            <v>-0.28169913765570104</v>
          </cell>
        </row>
        <row r="684">
          <cell r="O684">
            <v>2.8502415458937197E-2</v>
          </cell>
        </row>
        <row r="685">
          <cell r="O685">
            <v>-0.10068302555021502</v>
          </cell>
        </row>
        <row r="686">
          <cell r="O686">
            <v>-0.21631736526946108</v>
          </cell>
        </row>
        <row r="687">
          <cell r="O687">
            <v>-0.12696276357110811</v>
          </cell>
        </row>
        <row r="688">
          <cell r="O688">
            <v>-0.44857943177270909</v>
          </cell>
        </row>
        <row r="689">
          <cell r="O689">
            <v>-0.2653537790923951</v>
          </cell>
        </row>
        <row r="690">
          <cell r="O690">
            <v>0.22228391634277253</v>
          </cell>
        </row>
        <row r="691">
          <cell r="O691">
            <v>-2.7741481555935268E-2</v>
          </cell>
        </row>
        <row r="692">
          <cell r="O692">
            <v>2.4066852367688022E-2</v>
          </cell>
        </row>
        <row r="693">
          <cell r="O693">
            <v>-0.36692506459948321</v>
          </cell>
        </row>
        <row r="694">
          <cell r="O694">
            <v>-0.32669809673476513</v>
          </cell>
        </row>
        <row r="695">
          <cell r="O695" t="str">
            <v>Not on 15/16 prices Unadjusted</v>
          </cell>
        </row>
        <row r="696">
          <cell r="O696" t="str">
            <v>Not on 15/16 prices Unadjusted</v>
          </cell>
        </row>
        <row r="697">
          <cell r="O697" t="str">
            <v>Not on 15/16 prices Unadjusted</v>
          </cell>
        </row>
        <row r="698">
          <cell r="O698" t="str">
            <v>Not on 15/16 prices Unadjusted</v>
          </cell>
        </row>
        <row r="699">
          <cell r="O699" t="str">
            <v>Not on 15/16 prices Unadjusted</v>
          </cell>
        </row>
        <row r="700">
          <cell r="O700" t="str">
            <v>Not on 15/16 prices Unadjusted</v>
          </cell>
        </row>
        <row r="701">
          <cell r="O701" t="str">
            <v>Not on 15/16 prices Unadjusted</v>
          </cell>
        </row>
        <row r="702">
          <cell r="O702" t="str">
            <v>Not on 15/16 prices Unadjusted</v>
          </cell>
        </row>
        <row r="703">
          <cell r="O703" t="str">
            <v>Not on 15/16 prices Unadjusted</v>
          </cell>
        </row>
        <row r="704">
          <cell r="O704" t="str">
            <v>Not on 15/16 prices Unadjusted</v>
          </cell>
        </row>
        <row r="705">
          <cell r="O705" t="str">
            <v>Not on 15/16 prices Unadjusted</v>
          </cell>
        </row>
        <row r="706">
          <cell r="O706" t="str">
            <v>Not on 15/16 prices Unadjusted</v>
          </cell>
        </row>
        <row r="707">
          <cell r="O707" t="str">
            <v>Not on 15/16 prices Unadjusted</v>
          </cell>
        </row>
        <row r="708">
          <cell r="O708" t="str">
            <v>Not on 15/16 prices Unadjusted</v>
          </cell>
        </row>
        <row r="709">
          <cell r="O709" t="str">
            <v>Not on 15/16 prices Unadjusted</v>
          </cell>
        </row>
        <row r="710">
          <cell r="O710">
            <v>-0.11481129083412622</v>
          </cell>
        </row>
        <row r="711">
          <cell r="O711">
            <v>-0.20555284948855335</v>
          </cell>
        </row>
        <row r="712">
          <cell r="O712">
            <v>-0.29979253112033194</v>
          </cell>
        </row>
        <row r="713">
          <cell r="O713">
            <v>-7.9497907949790794E-2</v>
          </cell>
        </row>
        <row r="714">
          <cell r="O714">
            <v>6.3371356147021544E-3</v>
          </cell>
        </row>
        <row r="715">
          <cell r="O715" t="str">
            <v>Not on 15/16 prices Unadjusted</v>
          </cell>
        </row>
        <row r="716">
          <cell r="O716" t="str">
            <v>Not on 15/16 prices Unadjusted</v>
          </cell>
        </row>
        <row r="717">
          <cell r="O717" t="str">
            <v>Not on 15/16 prices Unadjusted</v>
          </cell>
        </row>
        <row r="718">
          <cell r="O718" t="str">
            <v>Not on 15/16 prices Unadjusted</v>
          </cell>
        </row>
        <row r="719">
          <cell r="O719" t="str">
            <v>Not on 15/16 prices Unadjusted</v>
          </cell>
        </row>
        <row r="720">
          <cell r="O720">
            <v>-0.13883133029423952</v>
          </cell>
        </row>
        <row r="721">
          <cell r="O721">
            <v>-0.12853425845620123</v>
          </cell>
        </row>
        <row r="722">
          <cell r="O722">
            <v>-0.20402157920549288</v>
          </cell>
        </row>
        <row r="723">
          <cell r="O723">
            <v>-0.30039668229354488</v>
          </cell>
        </row>
        <row r="724">
          <cell r="O724">
            <v>-0.25155612792444731</v>
          </cell>
        </row>
        <row r="725">
          <cell r="O725">
            <v>-0.33693101830126704</v>
          </cell>
        </row>
        <row r="726">
          <cell r="O726">
            <v>-0.15138816134101624</v>
          </cell>
        </row>
        <row r="727">
          <cell r="O727">
            <v>-0.19372630127542226</v>
          </cell>
        </row>
        <row r="728">
          <cell r="O728">
            <v>-0.12346401404330018</v>
          </cell>
        </row>
        <row r="729">
          <cell r="O729">
            <v>-0.28492815652705594</v>
          </cell>
        </row>
        <row r="730">
          <cell r="O730">
            <v>-0.14203821656050955</v>
          </cell>
        </row>
        <row r="731">
          <cell r="O731">
            <v>-4.965089216446858E-2</v>
          </cell>
        </row>
        <row r="732">
          <cell r="O732">
            <v>4.5506257110352671E-3</v>
          </cell>
        </row>
        <row r="733">
          <cell r="O733">
            <v>-7.3081607795371494E-3</v>
          </cell>
        </row>
        <row r="734">
          <cell r="O734">
            <v>1.2180267965895249E-2</v>
          </cell>
        </row>
        <row r="735">
          <cell r="O735">
            <v>-7.2115384615384609E-2</v>
          </cell>
        </row>
        <row r="736">
          <cell r="O736">
            <v>-5.673076923076923E-2</v>
          </cell>
        </row>
        <row r="737">
          <cell r="O737">
            <v>5.3846153846153849E-2</v>
          </cell>
        </row>
        <row r="738">
          <cell r="O738">
            <v>0.10740203193033382</v>
          </cell>
        </row>
        <row r="739">
          <cell r="O739">
            <v>-0.51428571428571423</v>
          </cell>
        </row>
        <row r="740">
          <cell r="O740">
            <v>6.6202090592334492E-2</v>
          </cell>
        </row>
        <row r="741">
          <cell r="O741">
            <v>-4.4585987261146494E-2</v>
          </cell>
        </row>
        <row r="742">
          <cell r="O742">
            <v>0.3949579831932773</v>
          </cell>
        </row>
        <row r="743">
          <cell r="O743">
            <v>5.1229508196721313E-2</v>
          </cell>
        </row>
        <row r="744">
          <cell r="O744">
            <v>3.565891472868217E-2</v>
          </cell>
        </row>
        <row r="745">
          <cell r="O745">
            <v>-6.0728744939271252E-2</v>
          </cell>
        </row>
        <row r="746">
          <cell r="O746">
            <v>-8.2750582750582752E-2</v>
          </cell>
        </row>
        <row r="747">
          <cell r="O747">
            <v>-6.7829457364341081E-2</v>
          </cell>
        </row>
        <row r="748">
          <cell r="O748">
            <v>0.19668737060041408</v>
          </cell>
        </row>
        <row r="749">
          <cell r="O749">
            <v>9.7421203438395415E-2</v>
          </cell>
        </row>
        <row r="750">
          <cell r="O750">
            <v>-1</v>
          </cell>
        </row>
        <row r="751">
          <cell r="O751">
            <v>1.8530020703933747</v>
          </cell>
        </row>
        <row r="752">
          <cell r="O752">
            <v>-9.8790322580645157E-2</v>
          </cell>
        </row>
        <row r="753">
          <cell r="O753" t="str">
            <v>Not on 15/16 prices Unadjusted</v>
          </cell>
        </row>
        <row r="754">
          <cell r="O754" t="str">
            <v>Not on 15/16 prices Unadjusted</v>
          </cell>
        </row>
        <row r="755">
          <cell r="O755">
            <v>-0.15393283750281722</v>
          </cell>
        </row>
        <row r="756">
          <cell r="O756">
            <v>-0.10296352583586627</v>
          </cell>
        </row>
        <row r="757">
          <cell r="O757">
            <v>-0.32994493858534518</v>
          </cell>
        </row>
        <row r="758">
          <cell r="O758">
            <v>-5.4022988505747126E-2</v>
          </cell>
        </row>
        <row r="759">
          <cell r="O759">
            <v>0.18424396442185514</v>
          </cell>
        </row>
        <row r="760">
          <cell r="O760">
            <v>0.1592545531554426</v>
          </cell>
        </row>
        <row r="761">
          <cell r="O761">
            <v>-0.19974185221039045</v>
          </cell>
        </row>
        <row r="762">
          <cell r="O762">
            <v>0.12144504227517294</v>
          </cell>
        </row>
        <row r="763">
          <cell r="O763">
            <v>0.11305361305361306</v>
          </cell>
        </row>
        <row r="764">
          <cell r="O764">
            <v>-0.2528473804100228</v>
          </cell>
        </row>
        <row r="765">
          <cell r="O765">
            <v>5.8540497193263832E-2</v>
          </cell>
        </row>
        <row r="766">
          <cell r="O766">
            <v>0.10294117647058823</v>
          </cell>
        </row>
        <row r="767">
          <cell r="O767">
            <v>-0.23433242506811988</v>
          </cell>
        </row>
        <row r="768">
          <cell r="O768">
            <v>-0.10105757931844889</v>
          </cell>
        </row>
        <row r="769">
          <cell r="O769">
            <v>-0.16443594646271512</v>
          </cell>
        </row>
        <row r="770">
          <cell r="O770">
            <v>-0.15221987315010571</v>
          </cell>
        </row>
        <row r="771">
          <cell r="O771">
            <v>-0.17850953206239167</v>
          </cell>
        </row>
        <row r="772">
          <cell r="O772">
            <v>-0.47695605573419081</v>
          </cell>
        </row>
        <row r="773">
          <cell r="O773">
            <v>0.21672167216721672</v>
          </cell>
        </row>
        <row r="774">
          <cell r="O774">
            <v>-0.44954270655712292</v>
          </cell>
        </row>
        <row r="775">
          <cell r="O775">
            <v>-4.0887040887040885E-2</v>
          </cell>
        </row>
        <row r="776">
          <cell r="O776">
            <v>-0.40960912052117265</v>
          </cell>
        </row>
        <row r="777">
          <cell r="O777">
            <v>-0.21278538812785389</v>
          </cell>
        </row>
        <row r="778">
          <cell r="O778">
            <v>-0.25543478260869568</v>
          </cell>
        </row>
        <row r="779">
          <cell r="O779">
            <v>-1.8805829807240243E-3</v>
          </cell>
        </row>
        <row r="780">
          <cell r="O780">
            <v>-9.2238470191226093E-2</v>
          </cell>
        </row>
        <row r="781">
          <cell r="O781">
            <v>-7.9679044597872742E-2</v>
          </cell>
        </row>
        <row r="782">
          <cell r="O782">
            <v>-7.0256625999158606E-2</v>
          </cell>
        </row>
        <row r="783">
          <cell r="O783">
            <v>-0.37677183356195704</v>
          </cell>
        </row>
        <row r="784">
          <cell r="O784">
            <v>-0.15760441292356187</v>
          </cell>
        </row>
        <row r="785">
          <cell r="O785">
            <v>-0.28036790358388836</v>
          </cell>
        </row>
        <row r="786">
          <cell r="O786">
            <v>-0.30574826560951435</v>
          </cell>
        </row>
        <row r="787">
          <cell r="O787">
            <v>-0.24061433447098976</v>
          </cell>
        </row>
        <row r="788">
          <cell r="O788">
            <v>-0.25746102449888641</v>
          </cell>
        </row>
        <row r="789">
          <cell r="O789">
            <v>-0.10648518815052041</v>
          </cell>
        </row>
        <row r="790">
          <cell r="O790">
            <v>6.41025641025641E-3</v>
          </cell>
        </row>
        <row r="791">
          <cell r="O791">
            <v>-0.29077849860982391</v>
          </cell>
        </row>
        <row r="792">
          <cell r="O792">
            <v>-0.17694155324259409</v>
          </cell>
        </row>
        <row r="793">
          <cell r="O793">
            <v>-0.18113612004287247</v>
          </cell>
        </row>
        <row r="794">
          <cell r="O794">
            <v>-0.38892251815980627</v>
          </cell>
        </row>
        <row r="795">
          <cell r="O795">
            <v>-0.18910741301059</v>
          </cell>
        </row>
        <row r="796">
          <cell r="O796">
            <v>-0.22311111111111112</v>
          </cell>
        </row>
        <row r="797">
          <cell r="O797">
            <v>-7.5288855758479309E-2</v>
          </cell>
        </row>
        <row r="798">
          <cell r="O798">
            <v>-8.3391243919388458E-3</v>
          </cell>
        </row>
        <row r="799">
          <cell r="O799">
            <v>-0.13412228796844181</v>
          </cell>
        </row>
        <row r="800">
          <cell r="O800">
            <v>-0.21564307353346185</v>
          </cell>
        </row>
        <row r="801">
          <cell r="O801">
            <v>-0.19618781961878196</v>
          </cell>
        </row>
        <row r="802">
          <cell r="O802">
            <v>-0.11880466472303207</v>
          </cell>
        </row>
        <row r="803">
          <cell r="O803">
            <v>3.6585365853658534E-2</v>
          </cell>
        </row>
        <row r="804">
          <cell r="O804">
            <v>-8.4548104956268216E-2</v>
          </cell>
        </row>
        <row r="805">
          <cell r="O805">
            <v>-8.6507072905331883E-2</v>
          </cell>
        </row>
        <row r="806">
          <cell r="O806">
            <v>-0.30025104602510461</v>
          </cell>
        </row>
        <row r="807">
          <cell r="O807">
            <v>-0.35408103347034647</v>
          </cell>
        </row>
        <row r="808">
          <cell r="O808">
            <v>-0.26153011394465547</v>
          </cell>
        </row>
        <row r="809">
          <cell r="O809">
            <v>-0.17691622103386809</v>
          </cell>
        </row>
        <row r="810">
          <cell r="O810">
            <v>-0.29255189255189257</v>
          </cell>
        </row>
        <row r="811">
          <cell r="O811">
            <v>-0.12060889929742388</v>
          </cell>
        </row>
        <row r="812">
          <cell r="O812">
            <v>-0.28163580246913578</v>
          </cell>
        </row>
        <row r="813">
          <cell r="O813" t="e">
            <v>#DIV/0!</v>
          </cell>
        </row>
        <row r="814">
          <cell r="O814">
            <v>-5.6451612903225805E-2</v>
          </cell>
        </row>
        <row r="815">
          <cell r="O815">
            <v>-0.32743362831858408</v>
          </cell>
        </row>
        <row r="816">
          <cell r="O816">
            <v>-9.2142453363482188E-2</v>
          </cell>
        </row>
        <row r="817">
          <cell r="O817">
            <v>-6.616541353383458E-2</v>
          </cell>
        </row>
        <row r="818">
          <cell r="O818">
            <v>8.8105726872246704E-3</v>
          </cell>
        </row>
        <row r="819">
          <cell r="O819">
            <v>-0.24540930152737259</v>
          </cell>
        </row>
        <row r="820">
          <cell r="O820">
            <v>-0.15247595297470609</v>
          </cell>
        </row>
        <row r="821">
          <cell r="O821" t="str">
            <v>Not on 15/16 prices Unadjusted</v>
          </cell>
        </row>
        <row r="822">
          <cell r="O822" t="str">
            <v>Not on 15/16 prices Unadjusted</v>
          </cell>
        </row>
        <row r="823">
          <cell r="O823" t="str">
            <v>Not on 15/16 prices Unadjusted</v>
          </cell>
        </row>
        <row r="824">
          <cell r="O824" t="str">
            <v>Not on 15/16 prices Unadjusted</v>
          </cell>
        </row>
        <row r="825">
          <cell r="O825" t="str">
            <v>Not on 15/16 prices Unadjusted</v>
          </cell>
        </row>
        <row r="826">
          <cell r="O826" t="str">
            <v>Not on 15/16 prices Unadjusted</v>
          </cell>
        </row>
        <row r="827">
          <cell r="O827" t="str">
            <v>Not on 15/16 prices Unadjusted</v>
          </cell>
        </row>
        <row r="828">
          <cell r="O828">
            <v>-0.34095821325648418</v>
          </cell>
        </row>
        <row r="829">
          <cell r="O829">
            <v>-0.34357344632768361</v>
          </cell>
        </row>
        <row r="830">
          <cell r="O830">
            <v>-0.19717480871100648</v>
          </cell>
        </row>
        <row r="831">
          <cell r="O831">
            <v>-0.21150885296381833</v>
          </cell>
        </row>
        <row r="832">
          <cell r="O832">
            <v>-0.15188970763014023</v>
          </cell>
        </row>
        <row r="833">
          <cell r="O833">
            <v>-0.24325309992706054</v>
          </cell>
        </row>
        <row r="834">
          <cell r="O834">
            <v>-0.21357702349869451</v>
          </cell>
        </row>
        <row r="835">
          <cell r="O835">
            <v>-2.7303754266211604E-2</v>
          </cell>
        </row>
        <row r="836">
          <cell r="O836" t="str">
            <v>Not on 15/16 prices Unadjusted</v>
          </cell>
        </row>
        <row r="837">
          <cell r="O837" t="str">
            <v>Not on 15/16 prices Unadjusted</v>
          </cell>
        </row>
        <row r="838">
          <cell r="O838" t="str">
            <v>Not on 15/16 prices Unadjusted</v>
          </cell>
        </row>
        <row r="839">
          <cell r="O839" t="str">
            <v>Not on 15/16 prices Unadjusted</v>
          </cell>
        </row>
        <row r="840">
          <cell r="O840" t="str">
            <v>Not on 15/16 prices Unadjusted</v>
          </cell>
        </row>
        <row r="841">
          <cell r="O841" t="str">
            <v>Not on 15/16 prices Unadjusted</v>
          </cell>
        </row>
        <row r="842">
          <cell r="O842" t="str">
            <v>Not on 15/16 prices Unadjusted</v>
          </cell>
        </row>
        <row r="843">
          <cell r="O843">
            <v>-0.2080436941410129</v>
          </cell>
        </row>
        <row r="844">
          <cell r="O844">
            <v>-0.16992452099864525</v>
          </cell>
        </row>
        <row r="845">
          <cell r="O845">
            <v>-0.13667582417582416</v>
          </cell>
        </row>
        <row r="846">
          <cell r="O846" t="str">
            <v>Not on 15/16 prices Unadjusted</v>
          </cell>
        </row>
        <row r="847">
          <cell r="O847" t="str">
            <v>Not on 15/16 prices Unadjusted</v>
          </cell>
        </row>
        <row r="848">
          <cell r="O848">
            <v>0.38135593220338981</v>
          </cell>
        </row>
        <row r="849">
          <cell r="O849">
            <v>-2.8735632183908046E-2</v>
          </cell>
        </row>
        <row r="850">
          <cell r="O850">
            <v>-0.38408999598232224</v>
          </cell>
        </row>
        <row r="851">
          <cell r="O851">
            <v>0.1998069498069498</v>
          </cell>
        </row>
        <row r="852">
          <cell r="O852">
            <v>0.33388157894736842</v>
          </cell>
        </row>
        <row r="853">
          <cell r="O853">
            <v>-0.22298221614227087</v>
          </cell>
        </row>
        <row r="854">
          <cell r="O854">
            <v>-2.8985507246376812E-2</v>
          </cell>
        </row>
        <row r="855">
          <cell r="O855">
            <v>-0.29255319148936171</v>
          </cell>
        </row>
        <row r="856">
          <cell r="O856">
            <v>-0.14466019417475728</v>
          </cell>
        </row>
        <row r="857">
          <cell r="O857">
            <v>-0.1321996708721887</v>
          </cell>
        </row>
        <row r="858">
          <cell r="O858">
            <v>-6.1197916666666664E-2</v>
          </cell>
        </row>
        <row r="859">
          <cell r="O859">
            <v>-0.29365311494589064</v>
          </cell>
        </row>
        <row r="860">
          <cell r="O860">
            <v>-0.30903674280039722</v>
          </cell>
        </row>
        <row r="861">
          <cell r="O861">
            <v>-0.1367624810892587</v>
          </cell>
        </row>
        <row r="862">
          <cell r="O862">
            <v>-0.17472294270219288</v>
          </cell>
        </row>
        <row r="863">
          <cell r="O863">
            <v>3.0559646539027981E-2</v>
          </cell>
        </row>
        <row r="864">
          <cell r="O864">
            <v>-0.20488516223113379</v>
          </cell>
        </row>
        <row r="865">
          <cell r="O865">
            <v>0.12840466926070038</v>
          </cell>
        </row>
        <row r="866">
          <cell r="O866">
            <v>-0.16121883656509695</v>
          </cell>
        </row>
        <row r="867">
          <cell r="O867">
            <v>-5.5672268907563029E-2</v>
          </cell>
        </row>
        <row r="868">
          <cell r="O868">
            <v>-0.37991004497751124</v>
          </cell>
        </row>
        <row r="869">
          <cell r="O869" t="str">
            <v>Not on 15/16 prices Unadjusted</v>
          </cell>
        </row>
        <row r="870">
          <cell r="O870">
            <v>-0.44034978138663333</v>
          </cell>
        </row>
        <row r="871">
          <cell r="O871">
            <v>-4.0803515379786569E-2</v>
          </cell>
        </row>
        <row r="872">
          <cell r="O872">
            <v>-0.13874788494077833</v>
          </cell>
        </row>
        <row r="873">
          <cell r="O873">
            <v>-0.56263577118030417</v>
          </cell>
        </row>
        <row r="874">
          <cell r="O874">
            <v>-0.14754098360655737</v>
          </cell>
        </row>
        <row r="875">
          <cell r="O875">
            <v>-0.42995169082125606</v>
          </cell>
        </row>
        <row r="876">
          <cell r="O876">
            <v>-0.32989690721649484</v>
          </cell>
        </row>
        <row r="877">
          <cell r="O877">
            <v>-6.0178306092124816E-2</v>
          </cell>
        </row>
        <row r="878">
          <cell r="O878">
            <v>-0.51151442513483436</v>
          </cell>
        </row>
        <row r="879">
          <cell r="O879">
            <v>-0.1922056723117731</v>
          </cell>
        </row>
        <row r="880">
          <cell r="O880">
            <v>0.65164433617539586</v>
          </cell>
        </row>
        <row r="881">
          <cell r="O881">
            <v>0.18813905930470348</v>
          </cell>
        </row>
        <row r="882">
          <cell r="O882" t="str">
            <v>Not on 15/16 prices Unadjusted</v>
          </cell>
        </row>
        <row r="883">
          <cell r="O883">
            <v>9.3514328808446456E-2</v>
          </cell>
        </row>
        <row r="884">
          <cell r="O884">
            <v>-0.24652665589660744</v>
          </cell>
        </row>
        <row r="885">
          <cell r="O885">
            <v>-0.2902307935504268</v>
          </cell>
        </row>
        <row r="886">
          <cell r="O886">
            <v>0.57747223691168692</v>
          </cell>
        </row>
        <row r="887">
          <cell r="O887">
            <v>-6.4531899291126862E-2</v>
          </cell>
        </row>
        <row r="888">
          <cell r="O888">
            <v>-2.9900332225913623E-2</v>
          </cell>
        </row>
        <row r="889">
          <cell r="O889">
            <v>-0.35588592233009708</v>
          </cell>
        </row>
        <row r="890">
          <cell r="O890" t="str">
            <v>Not on 15/16 prices Unadjusted</v>
          </cell>
        </row>
        <row r="891">
          <cell r="O891">
            <v>0.1468459152016546</v>
          </cell>
        </row>
        <row r="892">
          <cell r="O892" t="str">
            <v>Not on 15/16 prices Unadjusted</v>
          </cell>
        </row>
        <row r="893">
          <cell r="O893">
            <v>0.21130952380952381</v>
          </cell>
        </row>
        <row r="894">
          <cell r="O894">
            <v>0.66704416761041907</v>
          </cell>
        </row>
        <row r="895">
          <cell r="O895">
            <v>3.7037037037037035E-2</v>
          </cell>
        </row>
        <row r="896">
          <cell r="O896" t="str">
            <v>Not on 15/16 prices Unadjusted</v>
          </cell>
        </row>
        <row r="897">
          <cell r="O897">
            <v>-0.3778644563627499</v>
          </cell>
        </row>
        <row r="898">
          <cell r="O898">
            <v>-4.5945945945945948E-2</v>
          </cell>
        </row>
        <row r="899">
          <cell r="O899">
            <v>-0.10288335517693316</v>
          </cell>
        </row>
        <row r="900">
          <cell r="O900">
            <v>-5.5944055944055944E-2</v>
          </cell>
        </row>
        <row r="901">
          <cell r="O901">
            <v>-0.35426377844803947</v>
          </cell>
        </row>
        <row r="902">
          <cell r="O902">
            <v>-0.23686016193220805</v>
          </cell>
        </row>
        <row r="903">
          <cell r="O903">
            <v>0.62745098039215685</v>
          </cell>
        </row>
        <row r="904">
          <cell r="O904">
            <v>-0.29038854805725972</v>
          </cell>
        </row>
        <row r="905">
          <cell r="O905">
            <v>-0.18771526980482203</v>
          </cell>
        </row>
        <row r="906">
          <cell r="O906">
            <v>-0.18515429524603835</v>
          </cell>
        </row>
        <row r="907">
          <cell r="O907">
            <v>-8.5046066619418846E-3</v>
          </cell>
        </row>
        <row r="908">
          <cell r="O908">
            <v>-0.5095099264195474</v>
          </cell>
        </row>
        <row r="909">
          <cell r="O909">
            <v>-0.45297029702970298</v>
          </cell>
        </row>
        <row r="910">
          <cell r="O910">
            <v>-0.32668566001899335</v>
          </cell>
        </row>
        <row r="911">
          <cell r="O911">
            <v>-0.31941747572815532</v>
          </cell>
        </row>
        <row r="912">
          <cell r="O912">
            <v>0.11545538178472861</v>
          </cell>
        </row>
        <row r="913">
          <cell r="O913">
            <v>-4.5984058859595341E-2</v>
          </cell>
        </row>
        <row r="914">
          <cell r="O914">
            <v>4.7184773988897699E-2</v>
          </cell>
        </row>
        <row r="915">
          <cell r="O915">
            <v>-8.6299892125134836E-3</v>
          </cell>
        </row>
        <row r="916">
          <cell r="O916">
            <v>-4.3726235741444866E-2</v>
          </cell>
        </row>
        <row r="917">
          <cell r="O917">
            <v>-1.5884476534296029E-2</v>
          </cell>
        </row>
        <row r="918">
          <cell r="O918">
            <v>1.3824884792626729E-2</v>
          </cell>
        </row>
        <row r="919">
          <cell r="O919">
            <v>5.2854122621564484E-2</v>
          </cell>
        </row>
        <row r="920">
          <cell r="O920">
            <v>3.1847133757961785E-3</v>
          </cell>
        </row>
        <row r="921">
          <cell r="O921">
            <v>2.1428571428571429E-2</v>
          </cell>
        </row>
        <row r="922">
          <cell r="O922">
            <v>2.8382213812677391E-2</v>
          </cell>
        </row>
        <row r="923">
          <cell r="O923">
            <v>-5.2287581699346407E-2</v>
          </cell>
        </row>
        <row r="924">
          <cell r="O924">
            <v>-4.1708043694141016E-2</v>
          </cell>
        </row>
        <row r="925">
          <cell r="O925">
            <v>-2.9213483146067417E-2</v>
          </cell>
        </row>
        <row r="926">
          <cell r="O926">
            <v>-0.23900573613766729</v>
          </cell>
        </row>
        <row r="927">
          <cell r="O927">
            <v>-0.11596385542168675</v>
          </cell>
        </row>
        <row r="928">
          <cell r="O928">
            <v>-0.26371826371826373</v>
          </cell>
        </row>
        <row r="929">
          <cell r="O929">
            <v>-8.5714285714285715E-2</v>
          </cell>
        </row>
        <row r="930">
          <cell r="O930">
            <v>-0.28652643547470152</v>
          </cell>
        </row>
        <row r="931">
          <cell r="O931">
            <v>-0.25359477124183005</v>
          </cell>
        </row>
        <row r="932">
          <cell r="O932">
            <v>-5.9948979591836732E-2</v>
          </cell>
        </row>
        <row r="933">
          <cell r="O933">
            <v>-0.21807747489239598</v>
          </cell>
        </row>
        <row r="934">
          <cell r="O934">
            <v>-9.8290598290598288E-2</v>
          </cell>
        </row>
        <row r="935">
          <cell r="O935">
            <v>-0.21583804703780887</v>
          </cell>
        </row>
        <row r="936">
          <cell r="O936">
            <v>0.53343701399688959</v>
          </cell>
        </row>
        <row r="937">
          <cell r="O937">
            <v>-0.13050993949870354</v>
          </cell>
        </row>
        <row r="938">
          <cell r="O938">
            <v>-0.3951048951048951</v>
          </cell>
        </row>
        <row r="939">
          <cell r="O939">
            <v>8.8967971530249119E-3</v>
          </cell>
        </row>
        <row r="940">
          <cell r="O940" t="str">
            <v>Not on both list</v>
          </cell>
        </row>
        <row r="941">
          <cell r="O941" t="str">
            <v>Not on both list</v>
          </cell>
        </row>
        <row r="942">
          <cell r="O942" t="str">
            <v>Not on both list</v>
          </cell>
        </row>
        <row r="943">
          <cell r="O943" t="str">
            <v>Not on both list</v>
          </cell>
        </row>
        <row r="944">
          <cell r="O944" t="str">
            <v>Not on both list</v>
          </cell>
        </row>
        <row r="945">
          <cell r="O945" t="str">
            <v>Not on both list</v>
          </cell>
        </row>
        <row r="946">
          <cell r="O946" t="str">
            <v>Not on both list</v>
          </cell>
        </row>
        <row r="947">
          <cell r="O947" t="str">
            <v>Not on both list</v>
          </cell>
        </row>
        <row r="948">
          <cell r="O948" t="str">
            <v>Not on both list</v>
          </cell>
        </row>
        <row r="949">
          <cell r="O949" t="str">
            <v>Not on both list</v>
          </cell>
        </row>
        <row r="950">
          <cell r="O950" t="str">
            <v>Not on Published Price list 13/14 (A)</v>
          </cell>
        </row>
        <row r="951">
          <cell r="O951">
            <v>-0.44099953725127256</v>
          </cell>
        </row>
        <row r="952">
          <cell r="O952">
            <v>-0.29045362220717669</v>
          </cell>
        </row>
        <row r="953">
          <cell r="O953">
            <v>-0.27024525682554373</v>
          </cell>
        </row>
        <row r="954">
          <cell r="O954">
            <v>-0.15233581584292485</v>
          </cell>
        </row>
        <row r="955">
          <cell r="O955">
            <v>-0.11892642295233688</v>
          </cell>
        </row>
        <row r="956">
          <cell r="O956">
            <v>-4.4685172647257958E-2</v>
          </cell>
        </row>
        <row r="957">
          <cell r="O957">
            <v>-0.2003701989819528</v>
          </cell>
        </row>
        <row r="958">
          <cell r="O958">
            <v>-0.24710782045349375</v>
          </cell>
        </row>
        <row r="959">
          <cell r="O959">
            <v>-9.1401489505754913E-2</v>
          </cell>
        </row>
        <row r="960">
          <cell r="O960">
            <v>-0.16196205460434984</v>
          </cell>
        </row>
        <row r="961">
          <cell r="O961">
            <v>3.7914691943127965E-2</v>
          </cell>
        </row>
        <row r="962">
          <cell r="O962">
            <v>0.1092086996760759</v>
          </cell>
        </row>
        <row r="963">
          <cell r="O963">
            <v>0.2992552471225457</v>
          </cell>
        </row>
        <row r="964">
          <cell r="O964">
            <v>-1.8509949097639981E-2</v>
          </cell>
        </row>
        <row r="965">
          <cell r="O965">
            <v>-1</v>
          </cell>
        </row>
        <row r="966">
          <cell r="O966">
            <v>-1</v>
          </cell>
        </row>
        <row r="967">
          <cell r="O967">
            <v>-0.99953725127255899</v>
          </cell>
        </row>
        <row r="968">
          <cell r="O968">
            <v>-1</v>
          </cell>
        </row>
        <row r="969">
          <cell r="O969">
            <v>0.90652475705691804</v>
          </cell>
        </row>
        <row r="970">
          <cell r="O970">
            <v>0.85651322233104799</v>
          </cell>
        </row>
        <row r="971">
          <cell r="O971">
            <v>3.4059945504087197E-2</v>
          </cell>
        </row>
        <row r="972">
          <cell r="O972">
            <v>-3.1368821292775663E-2</v>
          </cell>
        </row>
        <row r="973">
          <cell r="O973">
            <v>-1.1396011396011397E-2</v>
          </cell>
        </row>
        <row r="974">
          <cell r="O974">
            <v>0.17840375586854459</v>
          </cell>
        </row>
        <row r="975">
          <cell r="O975">
            <v>-5.565217391304348E-2</v>
          </cell>
        </row>
        <row r="976">
          <cell r="O976">
            <v>-0.12837837837837837</v>
          </cell>
        </row>
        <row r="977">
          <cell r="O977">
            <v>0</v>
          </cell>
        </row>
        <row r="978">
          <cell r="O978">
            <v>0.82461945731303776</v>
          </cell>
        </row>
        <row r="979">
          <cell r="O979">
            <v>9.4786729857819912E-3</v>
          </cell>
        </row>
        <row r="980">
          <cell r="O980">
            <v>-3.6290322580645164E-2</v>
          </cell>
        </row>
        <row r="981">
          <cell r="O981">
            <v>1.5131450827653359</v>
          </cell>
        </row>
        <row r="982">
          <cell r="O982">
            <v>-0.19708029197080293</v>
          </cell>
        </row>
        <row r="983">
          <cell r="O983">
            <v>-4.8625792811839326E-2</v>
          </cell>
        </row>
        <row r="984">
          <cell r="O984">
            <v>3.4795763993948563E-2</v>
          </cell>
        </row>
        <row r="985">
          <cell r="O985">
            <v>0.43707482993197277</v>
          </cell>
        </row>
        <row r="986">
          <cell r="O986">
            <v>9.5238095238095233E-2</v>
          </cell>
        </row>
        <row r="987">
          <cell r="O987">
            <v>-9.713024282560706E-2</v>
          </cell>
        </row>
        <row r="988">
          <cell r="O988">
            <v>-7.1266968325791852E-2</v>
          </cell>
        </row>
        <row r="989">
          <cell r="O989">
            <v>-0.13318284424379231</v>
          </cell>
        </row>
        <row r="990">
          <cell r="O990">
            <v>-0.2976154542710534</v>
          </cell>
        </row>
        <row r="991">
          <cell r="O991">
            <v>-0.6369213608477412</v>
          </cell>
        </row>
        <row r="992">
          <cell r="O992">
            <v>0.45633187772925765</v>
          </cell>
        </row>
        <row r="993">
          <cell r="O993">
            <v>-0.17797695262483995</v>
          </cell>
        </row>
        <row r="994">
          <cell r="O994">
            <v>0.10649627263045794</v>
          </cell>
        </row>
        <row r="995">
          <cell r="O995">
            <v>-4.2884990253411304E-2</v>
          </cell>
        </row>
        <row r="996">
          <cell r="O996">
            <v>0</v>
          </cell>
        </row>
        <row r="997">
          <cell r="O997">
            <v>-3.1125299281723862E-2</v>
          </cell>
        </row>
        <row r="998">
          <cell r="O998">
            <v>5.0847457627118647E-2</v>
          </cell>
        </row>
        <row r="999">
          <cell r="O999">
            <v>-5.3264604810996562E-2</v>
          </cell>
        </row>
        <row r="1000">
          <cell r="O1000">
            <v>0.54846625766871171</v>
          </cell>
        </row>
        <row r="1001">
          <cell r="O1001">
            <v>9.8425196850393699E-3</v>
          </cell>
        </row>
        <row r="1002">
          <cell r="O1002">
            <v>-6.7873303167420816E-3</v>
          </cell>
        </row>
        <row r="1003">
          <cell r="O1003">
            <v>0.27010125074449076</v>
          </cell>
        </row>
        <row r="1004">
          <cell r="O1004">
            <v>-5.5106539309331376E-2</v>
          </cell>
        </row>
        <row r="1005">
          <cell r="O1005">
            <v>0.63532763532763536</v>
          </cell>
        </row>
        <row r="1006">
          <cell r="O1006">
            <v>0.54437609841827772</v>
          </cell>
        </row>
        <row r="1007">
          <cell r="O1007">
            <v>0.25979557069846676</v>
          </cell>
        </row>
        <row r="1008">
          <cell r="O1008">
            <v>0.50358239508700098</v>
          </cell>
        </row>
        <row r="1009">
          <cell r="O1009">
            <v>-0.21160409556313994</v>
          </cell>
        </row>
        <row r="1010">
          <cell r="O1010">
            <v>6.2827225130890049E-2</v>
          </cell>
        </row>
        <row r="1011">
          <cell r="O1011">
            <v>3.3947623666343359E-2</v>
          </cell>
        </row>
        <row r="1012">
          <cell r="O1012">
            <v>-4.0076335877862593E-2</v>
          </cell>
        </row>
        <row r="1013">
          <cell r="O1013">
            <v>-2.072538860103627E-2</v>
          </cell>
        </row>
        <row r="1014">
          <cell r="O1014">
            <v>5.1504102096627168E-2</v>
          </cell>
        </row>
        <row r="1015">
          <cell r="O1015">
            <v>-0.43379978471474706</v>
          </cell>
        </row>
        <row r="1016">
          <cell r="O1016">
            <v>1.1593927893738141</v>
          </cell>
        </row>
        <row r="1017">
          <cell r="O1017">
            <v>0.30948678071539659</v>
          </cell>
        </row>
        <row r="1018">
          <cell r="O1018">
            <v>-0.20588235294117646</v>
          </cell>
        </row>
        <row r="1019">
          <cell r="O1019">
            <v>-8.9538171536286529E-2</v>
          </cell>
        </row>
        <row r="1020">
          <cell r="O1020">
            <v>-0.27733755942947702</v>
          </cell>
        </row>
        <row r="1021">
          <cell r="O1021">
            <v>0.48086522462562398</v>
          </cell>
        </row>
        <row r="1022">
          <cell r="O1022">
            <v>-0.21717171717171718</v>
          </cell>
        </row>
        <row r="1023">
          <cell r="O1023">
            <v>0.5409990574929312</v>
          </cell>
        </row>
        <row r="1024">
          <cell r="O1024">
            <v>-3.110419906687403E-2</v>
          </cell>
        </row>
        <row r="1025">
          <cell r="O1025">
            <v>0.28041594454072788</v>
          </cell>
        </row>
        <row r="1026">
          <cell r="O1026">
            <v>8.7539432176656148E-2</v>
          </cell>
        </row>
        <row r="1027">
          <cell r="O1027">
            <v>0.12436177972283005</v>
          </cell>
        </row>
        <row r="1028">
          <cell r="O1028">
            <v>0.35691260744985676</v>
          </cell>
        </row>
        <row r="1029">
          <cell r="O1029">
            <v>0.95712584358872566</v>
          </cell>
        </row>
        <row r="1030">
          <cell r="O1030">
            <v>0.35736378777064004</v>
          </cell>
        </row>
        <row r="1031">
          <cell r="O1031">
            <v>0.20401691331923891</v>
          </cell>
        </row>
        <row r="1032">
          <cell r="O1032">
            <v>-0.1111111111111111</v>
          </cell>
        </row>
        <row r="1033">
          <cell r="O1033">
            <v>0.22681564245810057</v>
          </cell>
        </row>
        <row r="1034">
          <cell r="O1034">
            <v>0.2586705202312139</v>
          </cell>
        </row>
        <row r="1035">
          <cell r="O1035">
            <v>-5.9087989723827873E-2</v>
          </cell>
        </row>
        <row r="1036">
          <cell r="O1036">
            <v>0.22483858716293201</v>
          </cell>
        </row>
        <row r="1037">
          <cell r="O1037">
            <v>-0.30260223048327139</v>
          </cell>
        </row>
        <row r="1038">
          <cell r="O1038">
            <v>-0.20822281167108753</v>
          </cell>
        </row>
        <row r="1039">
          <cell r="O1039">
            <v>-0.27196652719665271</v>
          </cell>
        </row>
        <row r="1040">
          <cell r="O1040">
            <v>-6.4476885644768861E-2</v>
          </cell>
        </row>
        <row r="1041">
          <cell r="O1041">
            <v>-0.18090452261306533</v>
          </cell>
        </row>
        <row r="1042">
          <cell r="O1042">
            <v>-0.44436468054558509</v>
          </cell>
        </row>
        <row r="1043">
          <cell r="O1043">
            <v>1.9530201342281879</v>
          </cell>
        </row>
        <row r="1044">
          <cell r="O1044">
            <v>-0.14716981132075471</v>
          </cell>
        </row>
        <row r="1045">
          <cell r="O1045">
            <v>-3.7439613526570048E-2</v>
          </cell>
        </row>
        <row r="1046">
          <cell r="O1046">
            <v>-9.0185676392572939E-2</v>
          </cell>
        </row>
        <row r="1047">
          <cell r="O1047">
            <v>-0.38011853448275862</v>
          </cell>
        </row>
        <row r="1048">
          <cell r="O1048">
            <v>-0.32765011119347665</v>
          </cell>
        </row>
        <row r="1049">
          <cell r="O1049">
            <v>-0.27967711301044634</v>
          </cell>
        </row>
        <row r="1050">
          <cell r="O1050">
            <v>-0.38407699037620296</v>
          </cell>
        </row>
        <row r="1051">
          <cell r="O1051">
            <v>0.1560344827586207</v>
          </cell>
        </row>
        <row r="1052">
          <cell r="O1052">
            <v>-7.9505300353356886E-2</v>
          </cell>
        </row>
        <row r="1053">
          <cell r="O1053">
            <v>-0.27121888959795787</v>
          </cell>
        </row>
        <row r="1054">
          <cell r="O1054">
            <v>-0.11280101394169835</v>
          </cell>
        </row>
        <row r="1055">
          <cell r="O1055">
            <v>8.7044534412955468E-2</v>
          </cell>
        </row>
        <row r="1056">
          <cell r="O1056">
            <v>-3.6211699164345405E-2</v>
          </cell>
        </row>
        <row r="1057">
          <cell r="O1057">
            <v>-0.10069790628115653</v>
          </cell>
        </row>
        <row r="1058">
          <cell r="O1058">
            <v>-2.8409090909090908E-2</v>
          </cell>
        </row>
        <row r="1059">
          <cell r="O1059">
            <v>-5.6179775280898875E-3</v>
          </cell>
        </row>
        <row r="1060">
          <cell r="O1060">
            <v>-0.16468114926419061</v>
          </cell>
        </row>
        <row r="1061">
          <cell r="O1061">
            <v>8.356545961002786E-3</v>
          </cell>
        </row>
        <row r="1062">
          <cell r="O1062">
            <v>-4.189944134078212E-2</v>
          </cell>
        </row>
        <row r="1063">
          <cell r="O1063">
            <v>0.15133276010318142</v>
          </cell>
        </row>
        <row r="1064">
          <cell r="O1064">
            <v>4.784688995215311E-2</v>
          </cell>
        </row>
        <row r="1065">
          <cell r="O1065">
            <v>-9.1097308488612833E-2</v>
          </cell>
        </row>
        <row r="1066">
          <cell r="O1066">
            <v>4.1540020263424522E-2</v>
          </cell>
        </row>
        <row r="1067">
          <cell r="O1067">
            <v>0.33006535947712418</v>
          </cell>
        </row>
        <row r="1068">
          <cell r="O1068">
            <v>5.2208835341365459E-2</v>
          </cell>
        </row>
        <row r="1069">
          <cell r="O1069">
            <v>0.28960817717206133</v>
          </cell>
        </row>
        <row r="1070">
          <cell r="O1070">
            <v>-0.24722991689750692</v>
          </cell>
        </row>
        <row r="1071">
          <cell r="O1071">
            <v>-0.3163596966413868</v>
          </cell>
        </row>
        <row r="1072">
          <cell r="O1072" t="e">
            <v>#DIV/0!</v>
          </cell>
        </row>
        <row r="1073">
          <cell r="O1073">
            <v>-0.4869967937299608</v>
          </cell>
        </row>
        <row r="1074">
          <cell r="O1074">
            <v>-0.50443081117927746</v>
          </cell>
        </row>
        <row r="1075">
          <cell r="O1075">
            <v>-0.21245027416406839</v>
          </cell>
        </row>
        <row r="1076">
          <cell r="O1076">
            <v>-8.3333333333333329E-2</v>
          </cell>
        </row>
        <row r="1077">
          <cell r="O1077">
            <v>-0.1259713701431493</v>
          </cell>
        </row>
        <row r="1078">
          <cell r="O1078">
            <v>-0.10014727540500737</v>
          </cell>
        </row>
        <row r="1079">
          <cell r="O1079">
            <v>-2.948920484465508E-2</v>
          </cell>
        </row>
        <row r="1080">
          <cell r="O1080">
            <v>-0.22727272727272727</v>
          </cell>
        </row>
        <row r="1081">
          <cell r="O1081" t="str">
            <v>Not on 15/16 prices Unadjusted</v>
          </cell>
        </row>
        <row r="1082">
          <cell r="O1082" t="str">
            <v>Not on 15/16 prices Unadjusted</v>
          </cell>
        </row>
        <row r="1083">
          <cell r="O1083" t="str">
            <v>Not on 15/16 prices Unadjusted</v>
          </cell>
        </row>
        <row r="1084">
          <cell r="O1084" t="str">
            <v>Not on 15/16 prices Unadjusted</v>
          </cell>
        </row>
        <row r="1085">
          <cell r="O1085" t="str">
            <v>Not on 15/16 prices Unadjusted</v>
          </cell>
        </row>
        <row r="1086">
          <cell r="O1086" t="str">
            <v>Not on 15/16 prices Unadjusted</v>
          </cell>
        </row>
        <row r="1087">
          <cell r="O1087" t="str">
            <v>Not on 15/16 prices Unadjusted</v>
          </cell>
        </row>
        <row r="1088">
          <cell r="O1088" t="str">
            <v>Not on 15/16 prices Unadjusted</v>
          </cell>
        </row>
        <row r="1089">
          <cell r="O1089">
            <v>-0.21556642216788915</v>
          </cell>
        </row>
        <row r="1090">
          <cell r="O1090">
            <v>-3.8121494438634849E-2</v>
          </cell>
        </row>
        <row r="1091">
          <cell r="O1091">
            <v>1.6753738065213474E-2</v>
          </cell>
        </row>
        <row r="1092">
          <cell r="O1092">
            <v>0.11515513126491647</v>
          </cell>
        </row>
        <row r="1093">
          <cell r="O1093">
            <v>0.20226730310262531</v>
          </cell>
        </row>
        <row r="1094">
          <cell r="O1094">
            <v>-2.7204502814258912E-2</v>
          </cell>
        </row>
        <row r="1095">
          <cell r="O1095">
            <v>0.43433395872420261</v>
          </cell>
        </row>
        <row r="1096">
          <cell r="O1096">
            <v>-0.60495540138751236</v>
          </cell>
        </row>
        <row r="1097">
          <cell r="O1097">
            <v>-0.52574985851726086</v>
          </cell>
        </row>
        <row r="1098">
          <cell r="O1098">
            <v>-0.51381578947368423</v>
          </cell>
        </row>
        <row r="1099">
          <cell r="O1099">
            <v>-0.38754780114722753</v>
          </cell>
        </row>
        <row r="1100">
          <cell r="O1100">
            <v>-0.16131441374159822</v>
          </cell>
        </row>
        <row r="1101">
          <cell r="O1101">
            <v>4.2074363992172209E-2</v>
          </cell>
        </row>
        <row r="1102">
          <cell r="O1102">
            <v>-0.3982209350434423</v>
          </cell>
        </row>
        <row r="1103">
          <cell r="O1103">
            <v>-0.11883956658511011</v>
          </cell>
        </row>
        <row r="1104">
          <cell r="O1104">
            <v>-0.1293800539083558</v>
          </cell>
        </row>
        <row r="1105">
          <cell r="O1105">
            <v>-0.3246822033898305</v>
          </cell>
        </row>
        <row r="1106">
          <cell r="O1106">
            <v>1.2129963898916967</v>
          </cell>
        </row>
        <row r="1107">
          <cell r="O1107">
            <v>-0.82995702885205647</v>
          </cell>
        </row>
        <row r="1108">
          <cell r="O1108">
            <v>-0.23809523809523808</v>
          </cell>
        </row>
        <row r="1109">
          <cell r="O1109" t="str">
            <v>Not on both list</v>
          </cell>
        </row>
        <row r="1110">
          <cell r="O1110">
            <v>0.22848475171642982</v>
          </cell>
        </row>
        <row r="1111">
          <cell r="O1111">
            <v>0.34360530097397413</v>
          </cell>
        </row>
        <row r="1112">
          <cell r="O1112">
            <v>0.24876257384639949</v>
          </cell>
        </row>
        <row r="1113">
          <cell r="O1113">
            <v>0.4713396136037043</v>
          </cell>
        </row>
        <row r="1114">
          <cell r="O1114">
            <v>0.4318219564856336</v>
          </cell>
        </row>
        <row r="1115">
          <cell r="O1115">
            <v>-1</v>
          </cell>
        </row>
        <row r="1116">
          <cell r="O1116">
            <v>0.84271715661850188</v>
          </cell>
        </row>
        <row r="1117">
          <cell r="O1117">
            <v>0.47550240823783424</v>
          </cell>
        </row>
        <row r="1118">
          <cell r="O1118">
            <v>0.59043348281016439</v>
          </cell>
        </row>
        <row r="1119">
          <cell r="O1119">
            <v>0.34097326025577146</v>
          </cell>
        </row>
        <row r="1120">
          <cell r="O1120">
            <v>1.3318385650224216</v>
          </cell>
        </row>
        <row r="1121">
          <cell r="O1121">
            <v>-1.7771134363062616E-2</v>
          </cell>
        </row>
        <row r="1122">
          <cell r="O1122">
            <v>2.504235176880917</v>
          </cell>
        </row>
        <row r="1123">
          <cell r="O1123">
            <v>0.74456070420195986</v>
          </cell>
        </row>
        <row r="1124">
          <cell r="O1124">
            <v>1.5516879849024954E-2</v>
          </cell>
        </row>
        <row r="1125">
          <cell r="O1125">
            <v>-0.3422101069406584</v>
          </cell>
        </row>
        <row r="1126">
          <cell r="O1126">
            <v>-0.128957852799329</v>
          </cell>
        </row>
        <row r="1127">
          <cell r="O1127">
            <v>0.17184131090987495</v>
          </cell>
        </row>
        <row r="1128">
          <cell r="O1128">
            <v>0.17399741267787838</v>
          </cell>
        </row>
        <row r="1129">
          <cell r="O1129">
            <v>-0.24105217766278569</v>
          </cell>
        </row>
        <row r="1130">
          <cell r="O1130">
            <v>-0.66587427363972529</v>
          </cell>
        </row>
        <row r="1131">
          <cell r="O1131">
            <v>-0.16250000000000001</v>
          </cell>
        </row>
        <row r="1132">
          <cell r="O1132">
            <v>0.5661045180095774</v>
          </cell>
        </row>
        <row r="1133">
          <cell r="O1133">
            <v>-0.11387329591018444</v>
          </cell>
        </row>
        <row r="1134">
          <cell r="O1134">
            <v>-1.6470588235294119E-2</v>
          </cell>
        </row>
        <row r="1135">
          <cell r="O1135">
            <v>-0.22134502923976609</v>
          </cell>
        </row>
        <row r="1136">
          <cell r="O1136">
            <v>-0.32152588555858308</v>
          </cell>
        </row>
        <row r="1137">
          <cell r="O1137">
            <v>-8.9074990483441183E-2</v>
          </cell>
        </row>
        <row r="1138">
          <cell r="O1138">
            <v>0.13671023965141613</v>
          </cell>
        </row>
        <row r="1139">
          <cell r="O1139">
            <v>-0.33792751403777438</v>
          </cell>
        </row>
        <row r="1140">
          <cell r="O1140">
            <v>0.84261501210653755</v>
          </cell>
        </row>
        <row r="1141">
          <cell r="O1141">
            <v>3.335126412049489E-2</v>
          </cell>
        </row>
        <row r="1142">
          <cell r="O1142">
            <v>0.82924693520140103</v>
          </cell>
        </row>
        <row r="1143">
          <cell r="O1143">
            <v>-8.2280431432973811E-2</v>
          </cell>
        </row>
        <row r="1144">
          <cell r="O1144">
            <v>-0.14430808294540837</v>
          </cell>
        </row>
        <row r="1145">
          <cell r="O1145">
            <v>-5.4853620955315874E-2</v>
          </cell>
        </row>
        <row r="1146">
          <cell r="O1146">
            <v>-0.41263940520446096</v>
          </cell>
        </row>
        <row r="1147">
          <cell r="O1147">
            <v>-0.16109313196691838</v>
          </cell>
        </row>
        <row r="1148">
          <cell r="O1148">
            <v>-0.13244353182751539</v>
          </cell>
        </row>
        <row r="1149">
          <cell r="O1149">
            <v>-0.18768833405079638</v>
          </cell>
        </row>
        <row r="1150">
          <cell r="O1150">
            <v>-5.4726368159203981E-2</v>
          </cell>
        </row>
        <row r="1151">
          <cell r="O1151">
            <v>-0.20272172688878462</v>
          </cell>
        </row>
        <row r="1152">
          <cell r="O1152">
            <v>-0.20535158680771623</v>
          </cell>
        </row>
        <row r="1153">
          <cell r="O1153">
            <v>-2.9208709506107277E-2</v>
          </cell>
        </row>
        <row r="1154">
          <cell r="O1154">
            <v>-7.1563801590306703E-2</v>
          </cell>
        </row>
        <row r="1155">
          <cell r="O1155">
            <v>0.11212121212121212</v>
          </cell>
        </row>
        <row r="1156">
          <cell r="O1156">
            <v>-0.1092814371257485</v>
          </cell>
        </row>
        <row r="1157">
          <cell r="O1157">
            <v>0.14791987673343607</v>
          </cell>
        </row>
        <row r="1158">
          <cell r="O1158">
            <v>-0.1239013671875</v>
          </cell>
        </row>
        <row r="1159">
          <cell r="O1159">
            <v>-0.26877645126650246</v>
          </cell>
        </row>
        <row r="1160">
          <cell r="O1160">
            <v>-7.5168972269597623E-2</v>
          </cell>
        </row>
        <row r="1161">
          <cell r="O1161">
            <v>-1.1620185922974768E-2</v>
          </cell>
        </row>
        <row r="1162">
          <cell r="O1162">
            <v>-0.41319181197877181</v>
          </cell>
        </row>
        <row r="1163">
          <cell r="O1163">
            <v>-0.44630130253133449</v>
          </cell>
        </row>
        <row r="1164">
          <cell r="O1164">
            <v>9.0498321714433255E-2</v>
          </cell>
        </row>
        <row r="1165">
          <cell r="O1165">
            <v>-0.47318854507015184</v>
          </cell>
        </row>
        <row r="1166">
          <cell r="O1166">
            <v>-8.2852648138437332E-2</v>
          </cell>
        </row>
        <row r="1167">
          <cell r="O1167">
            <v>-0.23524556335121749</v>
          </cell>
        </row>
        <row r="1168">
          <cell r="O1168">
            <v>-0.10940129838903583</v>
          </cell>
        </row>
        <row r="1169">
          <cell r="O1169">
            <v>-0.12148859543817526</v>
          </cell>
        </row>
        <row r="1170">
          <cell r="O1170">
            <v>-0.12712108139200459</v>
          </cell>
        </row>
        <row r="1171">
          <cell r="O1171">
            <v>0.5321100917431193</v>
          </cell>
        </row>
        <row r="1172">
          <cell r="O1172" t="e">
            <v>#DIV/0!</v>
          </cell>
        </row>
        <row r="1173">
          <cell r="O1173" t="e">
            <v>#DIV/0!</v>
          </cell>
        </row>
        <row r="1174">
          <cell r="O1174" t="e">
            <v>#DIV/0!</v>
          </cell>
        </row>
        <row r="1175">
          <cell r="O1175">
            <v>-0.51237458193979935</v>
          </cell>
        </row>
        <row r="1176">
          <cell r="O1176">
            <v>-0.29382303839732887</v>
          </cell>
        </row>
        <row r="1177">
          <cell r="O1177">
            <v>-0.27511835875854812</v>
          </cell>
        </row>
        <row r="1178">
          <cell r="O1178">
            <v>-0.24437910757523348</v>
          </cell>
        </row>
        <row r="1179">
          <cell r="O1179">
            <v>-0.16509136735979837</v>
          </cell>
        </row>
        <row r="1180">
          <cell r="O1180">
            <v>-0.27294025771183134</v>
          </cell>
        </row>
        <row r="1181">
          <cell r="O1181">
            <v>-0.32973986407311928</v>
          </cell>
        </row>
        <row r="1182">
          <cell r="O1182">
            <v>-0.35056151097498722</v>
          </cell>
        </row>
        <row r="1183">
          <cell r="O1183">
            <v>-6.7946824224519942E-3</v>
          </cell>
        </row>
        <row r="1184">
          <cell r="O1184">
            <v>-6.1332809121289564E-2</v>
          </cell>
        </row>
        <row r="1185">
          <cell r="O1185">
            <v>-0.25979724617945227</v>
          </cell>
        </row>
        <row r="1186">
          <cell r="O1186">
            <v>-0.27522285251215561</v>
          </cell>
        </row>
        <row r="1187">
          <cell r="O1187">
            <v>-5.5277704659120824E-2</v>
          </cell>
        </row>
        <row r="1188">
          <cell r="O1188">
            <v>-0.14395154106538394</v>
          </cell>
        </row>
        <row r="1189">
          <cell r="O1189">
            <v>-0.10785216361962384</v>
          </cell>
        </row>
        <row r="1190">
          <cell r="O1190">
            <v>-8.0677204802625899E-2</v>
          </cell>
        </row>
        <row r="1191">
          <cell r="O1191">
            <v>5.9001244002132573E-2</v>
          </cell>
        </row>
        <row r="1192">
          <cell r="O1192">
            <v>-6.6123557365919891E-2</v>
          </cell>
        </row>
        <row r="1193">
          <cell r="O1193">
            <v>0.12491774511954376</v>
          </cell>
        </row>
        <row r="1194">
          <cell r="O1194">
            <v>0.14365658426011191</v>
          </cell>
        </row>
        <row r="1195">
          <cell r="O1195" t="str">
            <v>Not on 15/16 prices Unadjusted</v>
          </cell>
        </row>
        <row r="1196">
          <cell r="O1196">
            <v>-3.374727462318703E-2</v>
          </cell>
        </row>
        <row r="1197">
          <cell r="O1197">
            <v>7.32484076433121E-2</v>
          </cell>
        </row>
        <row r="1198">
          <cell r="O1198">
            <v>-0.65356999509432279</v>
          </cell>
        </row>
        <row r="1199">
          <cell r="O1199">
            <v>-0.4119572332533275</v>
          </cell>
        </row>
        <row r="1200">
          <cell r="O1200">
            <v>-0.93772136953955132</v>
          </cell>
        </row>
        <row r="1201">
          <cell r="O1201">
            <v>-0.51684502576298053</v>
          </cell>
        </row>
        <row r="1202">
          <cell r="O1202">
            <v>-0.16435185185185186</v>
          </cell>
        </row>
        <row r="1203">
          <cell r="O1203">
            <v>-0.19830777366472765</v>
          </cell>
        </row>
        <row r="1204">
          <cell r="O1204">
            <v>-0.14448370632116214</v>
          </cell>
        </row>
        <row r="1205">
          <cell r="O1205">
            <v>-0.34045964724746125</v>
          </cell>
        </row>
        <row r="1206">
          <cell r="O1206">
            <v>-0.34704562453253551</v>
          </cell>
        </row>
        <row r="1207">
          <cell r="O1207">
            <v>-1.4064697609001406E-2</v>
          </cell>
        </row>
        <row r="1208">
          <cell r="O1208">
            <v>-0.17721518987341772</v>
          </cell>
        </row>
        <row r="1209">
          <cell r="O1209">
            <v>-0.27962764052989619</v>
          </cell>
        </row>
        <row r="1210">
          <cell r="O1210">
            <v>-0.2381870781099325</v>
          </cell>
        </row>
        <row r="1211">
          <cell r="O1211">
            <v>-0.30110262934690418</v>
          </cell>
        </row>
        <row r="1212">
          <cell r="O1212">
            <v>6.7005937234944871E-2</v>
          </cell>
        </row>
        <row r="1213">
          <cell r="O1213">
            <v>-0.46510810335735631</v>
          </cell>
        </row>
        <row r="1214">
          <cell r="O1214">
            <v>-0.30187265917602996</v>
          </cell>
        </row>
        <row r="1215">
          <cell r="O1215">
            <v>-0.14864864864864866</v>
          </cell>
        </row>
        <row r="1216">
          <cell r="O1216">
            <v>6.5552699228791769E-2</v>
          </cell>
        </row>
        <row r="1217">
          <cell r="O1217">
            <v>-3.1796502384737681E-3</v>
          </cell>
        </row>
        <row r="1218">
          <cell r="O1218">
            <v>-0.4070891514500537</v>
          </cell>
        </row>
        <row r="1219">
          <cell r="O1219">
            <v>-2.4390243902439025E-2</v>
          </cell>
        </row>
        <row r="1220">
          <cell r="O1220">
            <v>3.6540880503144653</v>
          </cell>
        </row>
        <row r="1221">
          <cell r="O1221">
            <v>-0.23247232472324722</v>
          </cell>
        </row>
        <row r="1222">
          <cell r="O1222">
            <v>-0.14827439284192587</v>
          </cell>
        </row>
        <row r="1223">
          <cell r="O1223">
            <v>-0.10191846522781775</v>
          </cell>
        </row>
        <row r="1224">
          <cell r="O1224">
            <v>-0.22273249138920781</v>
          </cell>
        </row>
        <row r="1225">
          <cell r="O1225">
            <v>-0.3442403367776502</v>
          </cell>
        </row>
        <row r="1226">
          <cell r="O1226">
            <v>2.310945273631841</v>
          </cell>
        </row>
        <row r="1227">
          <cell r="O1227">
            <v>0.13780025284450062</v>
          </cell>
        </row>
        <row r="1228">
          <cell r="O1228">
            <v>-0.21744627054361568</v>
          </cell>
        </row>
        <row r="1229">
          <cell r="O1229">
            <v>0.17948717948717949</v>
          </cell>
        </row>
        <row r="1230">
          <cell r="O1230" t="str">
            <v>Not on 15/16 prices Unadjusted</v>
          </cell>
        </row>
        <row r="1231">
          <cell r="O1231" t="str">
            <v>Not on 15/16 prices Unadjusted</v>
          </cell>
        </row>
        <row r="1232">
          <cell r="O1232" t="str">
            <v>Not on 15/16 prices Unadjusted</v>
          </cell>
        </row>
        <row r="1233">
          <cell r="O1233">
            <v>-8.4925690021231421E-3</v>
          </cell>
        </row>
        <row r="1234">
          <cell r="O1234">
            <v>3.1884057971014491E-2</v>
          </cell>
        </row>
        <row r="1235">
          <cell r="O1235">
            <v>-0.33997569866342647</v>
          </cell>
        </row>
        <row r="1236">
          <cell r="O1236">
            <v>-0.11203319502074689</v>
          </cell>
        </row>
        <row r="1237">
          <cell r="O1237">
            <v>-0.4191343963553531</v>
          </cell>
        </row>
        <row r="1238">
          <cell r="O1238">
            <v>-0.29202947086403214</v>
          </cell>
        </row>
        <row r="1239">
          <cell r="O1239">
            <v>-0.21457905544147843</v>
          </cell>
        </row>
        <row r="1240">
          <cell r="O1240">
            <v>-0.20431654676258992</v>
          </cell>
        </row>
        <row r="1241">
          <cell r="O1241">
            <v>-0.11595330739299611</v>
          </cell>
        </row>
        <row r="1242">
          <cell r="O1242">
            <v>-4.8672566371681415E-2</v>
          </cell>
        </row>
        <row r="1243">
          <cell r="O1243">
            <v>3.7184594953519258E-2</v>
          </cell>
        </row>
        <row r="1244">
          <cell r="O1244">
            <v>-7.3369565217391311E-2</v>
          </cell>
        </row>
        <row r="1245">
          <cell r="O1245">
            <v>-0.40349110439744879</v>
          </cell>
        </row>
        <row r="1246">
          <cell r="O1246">
            <v>-0.82275931520644507</v>
          </cell>
        </row>
        <row r="1247">
          <cell r="O1247">
            <v>-0.39962676619568116</v>
          </cell>
        </row>
        <row r="1248">
          <cell r="O1248">
            <v>-0.48439073514602216</v>
          </cell>
        </row>
        <row r="1249">
          <cell r="O1249">
            <v>-0.33366336633663368</v>
          </cell>
        </row>
        <row r="1250">
          <cell r="O1250">
            <v>-0.3842962962962963</v>
          </cell>
        </row>
        <row r="1251">
          <cell r="O1251">
            <v>-0.39512003148366787</v>
          </cell>
        </row>
        <row r="1252">
          <cell r="O1252">
            <v>-0.32</v>
          </cell>
        </row>
        <row r="1253">
          <cell r="O1253">
            <v>-0.12537940695773991</v>
          </cell>
        </row>
      </sheetData>
      <sheetData sheetId="14"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Available Res - Summary"/>
      <sheetName val="Cascade Summary"/>
      <sheetName val="Data Conversion for Summary"/>
      <sheetName val="Cascade Detail"/>
      <sheetName val="RLAs"/>
      <sheetName val="Man Adjs - Cascade -&gt; Winter"/>
      <sheetName val="Man Adjs - Winter -&gt; Spring"/>
      <sheetName val="Budgeting Codes"/>
      <sheetName val="Budget Controls Summary"/>
      <sheetName val="Agreed Manual Adjusts"/>
      <sheetName val="2006PCTs"/>
      <sheetName val="new pcts"/>
      <sheetName val="PCAccess"/>
      <sheetName val="Cover Sheet"/>
      <sheetName val="Business with DH &amp; Group Bodies"/>
      <sheetName val="Accenture P&amp;L"/>
      <sheetName val="Input Table (TB)"/>
    </sheetNames>
    <sheetDataSet>
      <sheetData sheetId="0" refreshError="1"/>
      <sheetData sheetId="1"/>
      <sheetData sheetId="2" refreshError="1"/>
      <sheetData sheetId="3" refreshError="1"/>
      <sheetData sheetId="4"/>
      <sheetData sheetId="5"/>
      <sheetData sheetId="6"/>
      <sheetData sheetId="7"/>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rd of changes"/>
      <sheetName val="Disclaimer"/>
      <sheetName val="Navigation"/>
      <sheetName val="Non-mandatory prices"/>
      <sheetName val="Linked Sheet"/>
      <sheetName val="Prices"/>
      <sheetName val="Output for non-mandatory"/>
      <sheetName val="APC Model - Linked sheet"/>
      <sheetName val="Price Adjustments"/>
      <sheetName val="2014-15 Non-mandatory tariff"/>
      <sheetName val="2014-15 APC &amp;OPROC"/>
      <sheetName val="Cataracts"/>
      <sheetName val="2015-16 New National Currencies"/>
      <sheetName val="Cochlear"/>
      <sheetName val="AKI"/>
      <sheetName val="Complex Endoscopy"/>
      <sheetName val="Phototherapy"/>
      <sheetName val="Trimpoints from RC1213 grouper"/>
      <sheetName val="Expert &amp; Final Monitor com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_DC Options"/>
      <sheetName val="xx_1213 eff"/>
      <sheetName val="xx_IA Inputs - chk"/>
      <sheetName val="xx_IA Inputs"/>
      <sheetName val="Raw_APC_SQL"/>
      <sheetName val="INPUTS&gt;&gt;"/>
      <sheetName val="SQL_Pull"/>
      <sheetName val="Pivot_ignore"/>
      <sheetName val="Ignore-00a_Tariff Prices"/>
      <sheetName val="CALCULATION&gt;&gt;"/>
      <sheetName val="01_FHF"/>
      <sheetName val="02_Stroke"/>
      <sheetName val="03_Chole"/>
      <sheetName val="04_Cataracts"/>
      <sheetName val="05_Renal"/>
      <sheetName val="06_Hips&amp;Knees"/>
      <sheetName val="07_IR"/>
      <sheetName val="08b_App Setting (default)"/>
      <sheetName val="Rates_&amp;_Differentials"/>
      <sheetName val="08c_App Setting_new rates (MZ)"/>
      <sheetName val="out_Prices"/>
      <sheetName val="Data_Tia"/>
      <sheetName val="09a_TIA"/>
      <sheetName val="09b_TIA (ub di)"/>
      <sheetName val="VALIDATION 201314 BPTs"/>
      <sheetName val="201314 BPT Road-Test"/>
      <sheetName val="Imported Models-&gt;"/>
      <sheetName val="04_Output for IA incl 1314 BPT"/>
      <sheetName val="OPATT"/>
      <sheetName val="03_Output for IA"/>
      <sheetName val="201314 Pleural effusion"/>
      <sheetName val="02. OP Attendances"/>
      <sheetName val="00d_1213 prices"/>
      <sheetName val="OutPuts&gt;&gt;"/>
      <sheetName val="Pre-SC_APC_Prices"/>
      <sheetName val="2013-14 Re-run Solver"/>
      <sheetName val="12-13 tariff"/>
      <sheetName val="13-14 tariff"/>
      <sheetName val="14-15 tariff"/>
      <sheetName val="08a_App Setting"/>
      <sheetName val="Final BPT Tariff"/>
      <sheetName val="All Modelled Prices"/>
      <sheetName val="AEC_Output"/>
      <sheetName val="08c_App Setting_new rates"/>
      <sheetName val="00c_Tariff Post Spell(Val)"/>
      <sheetName val="00b_1011 HES Spells(Val)"/>
      <sheetName val="00a_Tariff Prices(Val)"/>
      <sheetName val="Road Test Tariffs"/>
      <sheetName val="Adjusted prices"/>
      <sheetName val="Notes"/>
      <sheetName val="DH_Email_Sourc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20">
          <cell r="J20">
            <v>-1.4999999999999999E-2</v>
          </cell>
        </row>
      </sheetData>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R notes"/>
      <sheetName val="Paybill Status"/>
      <sheetName val="Interactive WF input"/>
      <sheetName val="Interactive inputs &amp; results"/>
      <sheetName val="Annex results (pay metrics)"/>
      <sheetName val="Baseline WF scenarios"/>
      <sheetName val="Baseline &amp; default assumptions"/>
      <sheetName val="Calculations"/>
      <sheetName val="drift calc"/>
      <sheetName val="Developer notes"/>
      <sheetName val="TRUSTs"/>
    </sheetNames>
    <sheetDataSet>
      <sheetData sheetId="0"/>
      <sheetData sheetId="1"/>
      <sheetData sheetId="2"/>
      <sheetData sheetId="3"/>
      <sheetData sheetId="4"/>
      <sheetData sheetId="5" refreshError="1"/>
      <sheetData sheetId="6"/>
      <sheetData sheetId="7"/>
      <sheetData sheetId="8"/>
      <sheetData sheetId="9"/>
      <sheetData sheetId="10"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Model Changes"/>
      <sheetName val="Changes UK"/>
      <sheetName val="Expert &amp; Final Monitor comments"/>
      <sheetName val="Output for APC &amp; OPROC"/>
      <sheetName val="Output for OPATT"/>
      <sheetName val="Linked Sheet Tariff Layout"/>
      <sheetName val="Calculation &gt;&gt;&gt;"/>
      <sheetName val="00_Other"/>
      <sheetName val="01_FHF"/>
      <sheetName val="02_Stroke"/>
      <sheetName val="03_Chole"/>
      <sheetName val="04_Cataracts"/>
      <sheetName val="05_Renal"/>
      <sheetName val="06_Hips&amp;Knees"/>
      <sheetName val="07_IR"/>
      <sheetName val="08_DayCase"/>
      <sheetName val="09_TIA"/>
      <sheetName val="10.1_Outpatients"/>
      <sheetName val="10.2_Outpatients"/>
      <sheetName val="11_Pleural_Effusion"/>
      <sheetName val="12_SameDay_EMCare"/>
      <sheetName val="Inputs &gt;&gt;&gt;"/>
      <sheetName val="HRG mapping"/>
      <sheetName val="Matrix activity"/>
      <sheetName val="BPT INPUT FROM APC"/>
      <sheetName val="APC TED prices"/>
      <sheetName val="TED OP Procedures"/>
      <sheetName val="Prices Summary I"/>
      <sheetName val="APC Prices I"/>
      <sheetName val="OPATT Prices I"/>
      <sheetName val="SQL Inputs&gt;"/>
      <sheetName val="00_APC_Raw_Activity"/>
      <sheetName val="01_APC_Raw_UC"/>
      <sheetName val="03_OPROC_RAW"/>
      <sheetName val="04_HES_Activity_RAW"/>
      <sheetName val="04.1_HES_POD_Split"/>
      <sheetName val="05_Post_Spell_Conversion_RAW"/>
      <sheetName val="06_Flagged_Activity_RAW"/>
      <sheetName val="06_RENAL_RAW"/>
      <sheetName val="NSRC OPROC"/>
      <sheetName val="NSRC CLFUSFF"/>
      <sheetName val="NSRC CLFASFF"/>
      <sheetName val="00b_1112 HES Spells"/>
      <sheetName val="00c_Tariff Post Spell"/>
      <sheetName val="201415_NonMandatory"/>
      <sheetName val="201415_BPTs"/>
      <sheetName val="1415 APC"/>
      <sheetName val="Price Adjustments"/>
      <sheetName val="Output &gt;&gt;&gt;"/>
      <sheetName val="Prices One Pager"/>
      <sheetName val="SQL"/>
      <sheetName val="To do list"/>
      <sheetName val="10_Outpatients"/>
      <sheetName val="record of changes"/>
      <sheetName val="08a_App Setting"/>
      <sheetName val="08b_App Setting (default)"/>
      <sheetName val="09a_TIA"/>
      <sheetName val="Expert comments"/>
      <sheetName val="to do"/>
      <sheetName val="Home"/>
    </sheetNames>
    <sheetDataSet>
      <sheetData sheetId="0"/>
      <sheetData sheetId="1"/>
      <sheetData sheetId="2"/>
      <sheetData sheetId="3"/>
      <sheetData sheetId="4">
        <row r="9">
          <cell r="D9">
            <v>999.06159082167744</v>
          </cell>
        </row>
      </sheetData>
      <sheetData sheetId="5">
        <row r="9">
          <cell r="D9">
            <v>0</v>
          </cell>
        </row>
      </sheetData>
      <sheetData sheetId="6">
        <row r="32">
          <cell r="B32" t="str">
            <v>Rapid brain imaging</v>
          </cell>
        </row>
      </sheetData>
      <sheetData sheetId="7"/>
      <sheetData sheetId="8"/>
      <sheetData sheetId="9"/>
      <sheetData sheetId="10"/>
      <sheetData sheetId="11"/>
      <sheetData sheetId="12"/>
      <sheetData sheetId="13"/>
      <sheetData sheetId="14"/>
      <sheetData sheetId="15"/>
      <sheetData sheetId="16">
        <row r="73">
          <cell r="X73">
            <v>-7.4947490617488038E-2</v>
          </cell>
        </row>
        <row r="97">
          <cell r="X97">
            <v>200</v>
          </cell>
        </row>
      </sheetData>
      <sheetData sheetId="17"/>
      <sheetData sheetId="18"/>
      <sheetData sheetId="19"/>
      <sheetData sheetId="20"/>
      <sheetData sheetId="21"/>
      <sheetData sheetId="22"/>
      <sheetData sheetId="23"/>
      <sheetData sheetId="24"/>
      <sheetData sheetId="25">
        <row r="5">
          <cell r="B5" t="str">
            <v xml:space="preserve"> </v>
          </cell>
        </row>
      </sheetData>
      <sheetData sheetId="26"/>
      <sheetData sheetId="27">
        <row r="4">
          <cell r="C4">
            <v>199.17252665062344</v>
          </cell>
        </row>
      </sheetData>
      <sheetData sheetId="28"/>
      <sheetData sheetId="29"/>
      <sheetData sheetId="30">
        <row r="5">
          <cell r="C5">
            <v>142.67878684361332</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10">
          <cell r="M10">
            <v>9.2837272024293593E-2</v>
          </cell>
        </row>
      </sheetData>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sheetName val="Version Control"/>
      <sheetName val="Financial Model Reports"/>
      <sheetName val="Scenario Data"/>
      <sheetName val="A.1 Scenario Comparison"/>
      <sheetName val="A.2 Scenario Chart"/>
      <sheetName val="A.3 Scenario by DA"/>
      <sheetName val="B.1 Cash and Resource"/>
      <sheetName val="B.2 Cash by Service"/>
      <sheetName val="B.3 Capex Opex"/>
      <sheetName val="Data"/>
      <sheetName val="OldPCTs"/>
    </sheetNames>
    <sheetDataSet>
      <sheetData sheetId="0" refreshError="1"/>
      <sheetData sheetId="1" refreshError="1"/>
      <sheetData sheetId="2" refreshError="1"/>
      <sheetData sheetId="3" refreshError="1">
        <row r="3">
          <cell r="B3" t="str">
            <v>ID</v>
          </cell>
          <cell r="C3" t="str">
            <v>Scenario</v>
          </cell>
          <cell r="D3" t="str">
            <v>Category</v>
          </cell>
          <cell r="E3" t="str">
            <v>Reporting Type</v>
          </cell>
          <cell r="F3" t="str">
            <v>2006/07</v>
          </cell>
          <cell r="G3" t="str">
            <v>2007/08</v>
          </cell>
          <cell r="H3" t="str">
            <v>2008/09</v>
          </cell>
          <cell r="I3" t="str">
            <v>2009/10</v>
          </cell>
          <cell r="J3" t="str">
            <v>2010/11</v>
          </cell>
          <cell r="K3" t="str">
            <v>2011/12</v>
          </cell>
          <cell r="L3" t="str">
            <v>2012/13</v>
          </cell>
          <cell r="M3" t="str">
            <v>2013/14</v>
          </cell>
          <cell r="N3" t="str">
            <v>2014/15</v>
          </cell>
          <cell r="O3" t="str">
            <v>2015/16</v>
          </cell>
          <cell r="P3" t="str">
            <v>2016/17</v>
          </cell>
          <cell r="Q3" t="str">
            <v>2017/18</v>
          </cell>
          <cell r="R3">
            <v>0</v>
          </cell>
        </row>
        <row r="4">
          <cell r="A4" t="str">
            <v>ConCat</v>
          </cell>
          <cell r="B4" t="str">
            <v>Scenario</v>
          </cell>
          <cell r="C4">
            <v>0</v>
          </cell>
          <cell r="D4">
            <v>0</v>
          </cell>
          <cell r="E4" t="str">
            <v>Reporting Type</v>
          </cell>
          <cell r="F4">
            <v>0</v>
          </cell>
          <cell r="G4">
            <v>0</v>
          </cell>
          <cell r="H4">
            <v>0</v>
          </cell>
          <cell r="I4">
            <v>0</v>
          </cell>
          <cell r="J4">
            <v>0</v>
          </cell>
          <cell r="K4">
            <v>0</v>
          </cell>
          <cell r="L4">
            <v>0</v>
          </cell>
          <cell r="M4">
            <v>0</v>
          </cell>
          <cell r="N4">
            <v>0</v>
          </cell>
          <cell r="O4">
            <v>0</v>
          </cell>
          <cell r="P4">
            <v>0</v>
          </cell>
          <cell r="Q4">
            <v>0</v>
          </cell>
          <cell r="R4" t="str">
            <v>Total</v>
          </cell>
        </row>
        <row r="5">
          <cell r="A5" t="str">
            <v>Option 0Pandemic VaccinesCash</v>
          </cell>
          <cell r="B5">
            <v>1</v>
          </cell>
          <cell r="C5" t="str">
            <v>Option 0</v>
          </cell>
          <cell r="D5" t="str">
            <v>Pandemic Vaccines</v>
          </cell>
          <cell r="E5" t="str">
            <v>Cash</v>
          </cell>
          <cell r="F5">
            <v>0</v>
          </cell>
          <cell r="G5">
            <v>0</v>
          </cell>
          <cell r="H5">
            <v>0</v>
          </cell>
          <cell r="I5">
            <v>0</v>
          </cell>
          <cell r="J5">
            <v>0</v>
          </cell>
          <cell r="K5">
            <v>0</v>
          </cell>
          <cell r="L5">
            <v>0</v>
          </cell>
          <cell r="M5">
            <v>0</v>
          </cell>
          <cell r="N5">
            <v>0</v>
          </cell>
          <cell r="O5">
            <v>0</v>
          </cell>
          <cell r="P5">
            <v>0</v>
          </cell>
          <cell r="Q5">
            <v>0</v>
          </cell>
          <cell r="R5">
            <v>0</v>
          </cell>
        </row>
        <row r="6">
          <cell r="A6" t="str">
            <v>Option 0Pandemic Vaccinesnear-cash</v>
          </cell>
          <cell r="B6">
            <v>1</v>
          </cell>
          <cell r="C6" t="str">
            <v>Option 0</v>
          </cell>
          <cell r="D6" t="str">
            <v>Pandemic Vaccines</v>
          </cell>
          <cell r="E6" t="str">
            <v>near-cash</v>
          </cell>
          <cell r="F6">
            <v>0</v>
          </cell>
          <cell r="G6">
            <v>0</v>
          </cell>
          <cell r="H6">
            <v>0</v>
          </cell>
          <cell r="I6">
            <v>0</v>
          </cell>
          <cell r="J6">
            <v>0</v>
          </cell>
          <cell r="K6">
            <v>0</v>
          </cell>
          <cell r="L6">
            <v>0</v>
          </cell>
          <cell r="M6">
            <v>0</v>
          </cell>
          <cell r="N6">
            <v>0</v>
          </cell>
          <cell r="O6">
            <v>0</v>
          </cell>
          <cell r="P6">
            <v>0</v>
          </cell>
          <cell r="Q6">
            <v>0</v>
          </cell>
          <cell r="R6">
            <v>0</v>
          </cell>
        </row>
        <row r="7">
          <cell r="A7" t="str">
            <v>Option 0Pandemic Vaccinesnon-cash</v>
          </cell>
          <cell r="B7">
            <v>1</v>
          </cell>
          <cell r="C7" t="str">
            <v>Option 0</v>
          </cell>
          <cell r="D7" t="str">
            <v>Pandemic Vaccines</v>
          </cell>
          <cell r="E7" t="str">
            <v>non-cash</v>
          </cell>
          <cell r="F7">
            <v>0</v>
          </cell>
          <cell r="G7">
            <v>0</v>
          </cell>
          <cell r="H7">
            <v>0</v>
          </cell>
          <cell r="I7">
            <v>0</v>
          </cell>
          <cell r="J7">
            <v>0</v>
          </cell>
          <cell r="K7">
            <v>0</v>
          </cell>
          <cell r="L7">
            <v>0</v>
          </cell>
          <cell r="M7">
            <v>0</v>
          </cell>
          <cell r="N7">
            <v>0</v>
          </cell>
          <cell r="O7">
            <v>0</v>
          </cell>
          <cell r="P7">
            <v>0</v>
          </cell>
          <cell r="Q7">
            <v>0</v>
          </cell>
          <cell r="R7">
            <v>0</v>
          </cell>
        </row>
        <row r="8">
          <cell r="A8" t="str">
            <v>Option 0Pandemic VaccinesResource</v>
          </cell>
          <cell r="B8">
            <v>1</v>
          </cell>
          <cell r="C8" t="str">
            <v>Option 0</v>
          </cell>
          <cell r="D8" t="str">
            <v>Pandemic Vaccines</v>
          </cell>
          <cell r="E8" t="str">
            <v>Resource</v>
          </cell>
          <cell r="F8">
            <v>0</v>
          </cell>
          <cell r="G8">
            <v>0</v>
          </cell>
          <cell r="H8">
            <v>0</v>
          </cell>
          <cell r="I8">
            <v>0</v>
          </cell>
          <cell r="J8">
            <v>0</v>
          </cell>
          <cell r="K8">
            <v>0</v>
          </cell>
          <cell r="L8">
            <v>0</v>
          </cell>
          <cell r="M8">
            <v>0</v>
          </cell>
          <cell r="N8">
            <v>0</v>
          </cell>
          <cell r="O8">
            <v>0</v>
          </cell>
          <cell r="P8">
            <v>0</v>
          </cell>
          <cell r="Q8">
            <v>0</v>
          </cell>
          <cell r="R8">
            <v>0</v>
          </cell>
        </row>
        <row r="9">
          <cell r="A9" t="str">
            <v>Option 0Pre-Pandemic VaccinesCash</v>
          </cell>
          <cell r="B9">
            <v>1</v>
          </cell>
          <cell r="C9" t="str">
            <v>Option 0</v>
          </cell>
          <cell r="D9" t="str">
            <v>Pre-Pandemic Vaccines</v>
          </cell>
          <cell r="E9" t="str">
            <v>Cash</v>
          </cell>
          <cell r="F9">
            <v>37396638.283571467</v>
          </cell>
          <cell r="G9">
            <v>18208526.387242425</v>
          </cell>
          <cell r="H9">
            <v>1056690.5120427539</v>
          </cell>
          <cell r="I9">
            <v>18884168.148333333</v>
          </cell>
          <cell r="J9">
            <v>8253.8727266666665</v>
          </cell>
          <cell r="K9">
            <v>20034213.988566831</v>
          </cell>
          <cell r="L9">
            <v>8756.5335757206685</v>
          </cell>
          <cell r="M9">
            <v>21254297.620470554</v>
          </cell>
          <cell r="N9">
            <v>9289.8064704820572</v>
          </cell>
          <cell r="O9">
            <v>22548684.345557213</v>
          </cell>
          <cell r="P9">
            <v>9855.5556845344163</v>
          </cell>
          <cell r="Q9">
            <v>23921899.222201649</v>
          </cell>
          <cell r="R9">
            <v>163341274.27644363</v>
          </cell>
        </row>
        <row r="10">
          <cell r="A10" t="str">
            <v>Option 0Pre-Pandemic Vaccinesnear-cash</v>
          </cell>
          <cell r="B10">
            <v>1</v>
          </cell>
          <cell r="C10" t="str">
            <v>Option 0</v>
          </cell>
          <cell r="D10" t="str">
            <v>Pre-Pandemic Vaccines</v>
          </cell>
          <cell r="E10" t="str">
            <v>near-cash</v>
          </cell>
          <cell r="F10">
            <v>42309.633571465776</v>
          </cell>
          <cell r="G10">
            <v>47726.387242426892</v>
          </cell>
          <cell r="H10">
            <v>40685897.776827753</v>
          </cell>
          <cell r="I10">
            <v>18884168.148333333</v>
          </cell>
          <cell r="J10">
            <v>8253.8727266666665</v>
          </cell>
          <cell r="K10">
            <v>20034213.988566831</v>
          </cell>
          <cell r="L10">
            <v>8756.5335757206685</v>
          </cell>
          <cell r="M10">
            <v>21254297.620470554</v>
          </cell>
          <cell r="N10">
            <v>9289.8064704820572</v>
          </cell>
          <cell r="O10">
            <v>22548684.345557213</v>
          </cell>
          <cell r="P10">
            <v>9855.5556845344163</v>
          </cell>
          <cell r="Q10">
            <v>23921899.222201649</v>
          </cell>
          <cell r="R10">
            <v>147455352.89122862</v>
          </cell>
        </row>
        <row r="11">
          <cell r="A11" t="str">
            <v>Option 0Pre-Pandemic Vaccinesnon-cash</v>
          </cell>
          <cell r="B11">
            <v>1</v>
          </cell>
          <cell r="C11" t="str">
            <v>Option 0</v>
          </cell>
          <cell r="D11" t="str">
            <v>Pre-Pandemic Vaccines</v>
          </cell>
          <cell r="E11" t="str">
            <v>non-cash</v>
          </cell>
          <cell r="F11">
            <v>0</v>
          </cell>
          <cell r="G11">
            <v>0</v>
          </cell>
          <cell r="H11">
            <v>0</v>
          </cell>
          <cell r="I11">
            <v>0</v>
          </cell>
          <cell r="J11">
            <v>0</v>
          </cell>
          <cell r="K11">
            <v>0</v>
          </cell>
          <cell r="L11">
            <v>0</v>
          </cell>
          <cell r="M11">
            <v>0</v>
          </cell>
          <cell r="N11">
            <v>0</v>
          </cell>
          <cell r="O11">
            <v>0</v>
          </cell>
          <cell r="P11">
            <v>0</v>
          </cell>
          <cell r="Q11">
            <v>0</v>
          </cell>
          <cell r="R11">
            <v>0</v>
          </cell>
        </row>
        <row r="12">
          <cell r="A12" t="str">
            <v>Option 0Pre-Pandemic VaccinesResource</v>
          </cell>
          <cell r="B12">
            <v>1</v>
          </cell>
          <cell r="C12" t="str">
            <v>Option 0</v>
          </cell>
          <cell r="D12" t="str">
            <v>Pre-Pandemic Vaccines</v>
          </cell>
          <cell r="E12" t="str">
            <v>Resource</v>
          </cell>
          <cell r="F12">
            <v>42309.633571465776</v>
          </cell>
          <cell r="G12">
            <v>47726.387242426892</v>
          </cell>
          <cell r="H12">
            <v>40685897.776827753</v>
          </cell>
          <cell r="I12">
            <v>18884168.148333333</v>
          </cell>
          <cell r="J12">
            <v>8253.8727266666665</v>
          </cell>
          <cell r="K12">
            <v>20034213.988566831</v>
          </cell>
          <cell r="L12">
            <v>8756.5335757206685</v>
          </cell>
          <cell r="M12">
            <v>21254297.620470554</v>
          </cell>
          <cell r="N12">
            <v>9289.8064704820572</v>
          </cell>
          <cell r="O12">
            <v>22548684.345557213</v>
          </cell>
          <cell r="P12">
            <v>9855.5556845344163</v>
          </cell>
          <cell r="Q12">
            <v>23921899.222201649</v>
          </cell>
          <cell r="R12">
            <v>147455352.89122862</v>
          </cell>
        </row>
        <row r="13">
          <cell r="A13" t="str">
            <v>Option 0AntiviralsCash</v>
          </cell>
          <cell r="B13">
            <v>1</v>
          </cell>
          <cell r="C13" t="str">
            <v>Option 0</v>
          </cell>
          <cell r="D13" t="str">
            <v>Antivirals</v>
          </cell>
          <cell r="E13" t="str">
            <v>Cash</v>
          </cell>
          <cell r="F13">
            <v>89103455.733142331</v>
          </cell>
          <cell r="G13">
            <v>523848.8419038672</v>
          </cell>
          <cell r="H13">
            <v>539564.30716098321</v>
          </cell>
          <cell r="I13">
            <v>555751.23637581279</v>
          </cell>
          <cell r="J13">
            <v>100766962.85310502</v>
          </cell>
          <cell r="K13">
            <v>96599238.194853336</v>
          </cell>
          <cell r="L13">
            <v>607284.38127123285</v>
          </cell>
          <cell r="M13">
            <v>625502.91270936979</v>
          </cell>
          <cell r="N13">
            <v>644268.00009065098</v>
          </cell>
          <cell r="O13">
            <v>116816527.58155581</v>
          </cell>
          <cell r="P13">
            <v>120244897.89146547</v>
          </cell>
          <cell r="Q13">
            <v>704009.03893505677</v>
          </cell>
          <cell r="R13">
            <v>527731310.97256893</v>
          </cell>
        </row>
        <row r="14">
          <cell r="A14" t="str">
            <v>Option 0Antiviralsnear-cash</v>
          </cell>
          <cell r="B14">
            <v>1</v>
          </cell>
          <cell r="C14" t="str">
            <v>Option 0</v>
          </cell>
          <cell r="D14" t="str">
            <v>Antivirals</v>
          </cell>
          <cell r="E14" t="str">
            <v>near-cash</v>
          </cell>
          <cell r="F14">
            <v>468540.16064233397</v>
          </cell>
          <cell r="G14">
            <v>523848.8419038672</v>
          </cell>
          <cell r="H14">
            <v>539564.30716098321</v>
          </cell>
          <cell r="I14">
            <v>555751.23637581279</v>
          </cell>
          <cell r="J14">
            <v>100766962.85310501</v>
          </cell>
          <cell r="K14">
            <v>96599238.194853321</v>
          </cell>
          <cell r="L14">
            <v>607284.38127123285</v>
          </cell>
          <cell r="M14">
            <v>625502.91270936979</v>
          </cell>
          <cell r="N14">
            <v>644268.00009065098</v>
          </cell>
          <cell r="O14">
            <v>116816527.58155581</v>
          </cell>
          <cell r="P14">
            <v>120244897.89146546</v>
          </cell>
          <cell r="Q14">
            <v>704009.03893505677</v>
          </cell>
          <cell r="R14">
            <v>439096395.40006888</v>
          </cell>
        </row>
        <row r="15">
          <cell r="A15" t="str">
            <v>Option 0Antiviralsnon-cash</v>
          </cell>
          <cell r="B15">
            <v>1</v>
          </cell>
          <cell r="C15" t="str">
            <v>Option 0</v>
          </cell>
          <cell r="D15" t="str">
            <v>Antivirals</v>
          </cell>
          <cell r="E15" t="str">
            <v>non-cash</v>
          </cell>
          <cell r="F15">
            <v>5686003.2837781254</v>
          </cell>
          <cell r="G15">
            <v>6392611.8738886248</v>
          </cell>
          <cell r="H15">
            <v>6584390.2301052827</v>
          </cell>
          <cell r="I15">
            <v>6781921.9370084424</v>
          </cell>
          <cell r="J15">
            <v>6985379.5951186968</v>
          </cell>
          <cell r="K15">
            <v>7194940.9829722578</v>
          </cell>
          <cell r="L15">
            <v>7410789.212461425</v>
          </cell>
          <cell r="M15">
            <v>7633112.8888352681</v>
          </cell>
          <cell r="N15">
            <v>7862106.2755003264</v>
          </cell>
          <cell r="O15">
            <v>8097969.4637653362</v>
          </cell>
          <cell r="P15">
            <v>8340908.5476782974</v>
          </cell>
          <cell r="Q15">
            <v>8591135.8041086458</v>
          </cell>
          <cell r="R15">
            <v>87561270.09522073</v>
          </cell>
        </row>
        <row r="16">
          <cell r="A16" t="str">
            <v>Option 0AntiviralsResource</v>
          </cell>
          <cell r="B16">
            <v>1</v>
          </cell>
          <cell r="C16" t="str">
            <v>Option 0</v>
          </cell>
          <cell r="D16" t="str">
            <v>Antivirals</v>
          </cell>
          <cell r="E16" t="str">
            <v>Resource</v>
          </cell>
          <cell r="F16">
            <v>6154543.4444204597</v>
          </cell>
          <cell r="G16">
            <v>6916460.715792492</v>
          </cell>
          <cell r="H16">
            <v>7123954.5372662656</v>
          </cell>
          <cell r="I16">
            <v>7337673.1733842548</v>
          </cell>
          <cell r="J16">
            <v>107752342.44822371</v>
          </cell>
          <cell r="K16">
            <v>103794179.17782559</v>
          </cell>
          <cell r="L16">
            <v>8018073.5937326578</v>
          </cell>
          <cell r="M16">
            <v>8258615.8015446384</v>
          </cell>
          <cell r="N16">
            <v>8506374.2755909767</v>
          </cell>
          <cell r="O16">
            <v>124914497.04532115</v>
          </cell>
          <cell r="P16">
            <v>128585806.43914375</v>
          </cell>
          <cell r="Q16">
            <v>9295144.8430437017</v>
          </cell>
          <cell r="R16">
            <v>526657665.49528968</v>
          </cell>
        </row>
        <row r="17">
          <cell r="A17" t="str">
            <v>Option 0AntibioticsCash</v>
          </cell>
          <cell r="B17">
            <v>1</v>
          </cell>
          <cell r="C17" t="str">
            <v>Option 0</v>
          </cell>
          <cell r="D17" t="str">
            <v>Antibiotics</v>
          </cell>
          <cell r="E17" t="str">
            <v>Cash</v>
          </cell>
          <cell r="F17">
            <v>0</v>
          </cell>
          <cell r="G17">
            <v>0</v>
          </cell>
          <cell r="H17">
            <v>0</v>
          </cell>
          <cell r="I17">
            <v>0</v>
          </cell>
          <cell r="J17">
            <v>0</v>
          </cell>
          <cell r="K17">
            <v>0</v>
          </cell>
          <cell r="L17">
            <v>0</v>
          </cell>
          <cell r="M17">
            <v>0</v>
          </cell>
          <cell r="N17">
            <v>0</v>
          </cell>
          <cell r="O17">
            <v>0</v>
          </cell>
          <cell r="P17">
            <v>0</v>
          </cell>
          <cell r="Q17">
            <v>0</v>
          </cell>
          <cell r="R17">
            <v>0</v>
          </cell>
        </row>
        <row r="18">
          <cell r="A18" t="str">
            <v>Option 0Antibioticsnear-cash</v>
          </cell>
          <cell r="B18">
            <v>1</v>
          </cell>
          <cell r="C18" t="str">
            <v>Option 0</v>
          </cell>
          <cell r="D18" t="str">
            <v>Antibiotics</v>
          </cell>
          <cell r="E18" t="str">
            <v>near-cash</v>
          </cell>
          <cell r="F18">
            <v>0</v>
          </cell>
          <cell r="G18">
            <v>0</v>
          </cell>
          <cell r="H18">
            <v>0</v>
          </cell>
          <cell r="I18">
            <v>0</v>
          </cell>
          <cell r="J18">
            <v>0</v>
          </cell>
          <cell r="K18">
            <v>0</v>
          </cell>
          <cell r="L18">
            <v>0</v>
          </cell>
          <cell r="M18">
            <v>0</v>
          </cell>
          <cell r="N18">
            <v>0</v>
          </cell>
          <cell r="O18">
            <v>0</v>
          </cell>
          <cell r="P18">
            <v>0</v>
          </cell>
          <cell r="Q18">
            <v>0</v>
          </cell>
          <cell r="R18">
            <v>0</v>
          </cell>
        </row>
        <row r="19">
          <cell r="A19" t="str">
            <v>Option 0Antibioticsnon-cash</v>
          </cell>
          <cell r="B19">
            <v>1</v>
          </cell>
          <cell r="C19" t="str">
            <v>Option 0</v>
          </cell>
          <cell r="D19" t="str">
            <v>Antibiotics</v>
          </cell>
          <cell r="E19" t="str">
            <v>non-cash</v>
          </cell>
          <cell r="F19">
            <v>0</v>
          </cell>
          <cell r="G19">
            <v>0</v>
          </cell>
          <cell r="H19">
            <v>0</v>
          </cell>
          <cell r="I19">
            <v>0</v>
          </cell>
          <cell r="J19">
            <v>0</v>
          </cell>
          <cell r="K19">
            <v>0</v>
          </cell>
          <cell r="L19">
            <v>0</v>
          </cell>
          <cell r="M19">
            <v>0</v>
          </cell>
          <cell r="N19">
            <v>0</v>
          </cell>
          <cell r="O19">
            <v>0</v>
          </cell>
          <cell r="P19">
            <v>0</v>
          </cell>
          <cell r="Q19">
            <v>0</v>
          </cell>
          <cell r="R19">
            <v>0</v>
          </cell>
        </row>
        <row r="20">
          <cell r="A20" t="str">
            <v>Option 0AntibioticsResource</v>
          </cell>
          <cell r="B20">
            <v>1</v>
          </cell>
          <cell r="C20" t="str">
            <v>Option 0</v>
          </cell>
          <cell r="D20" t="str">
            <v>Antibiotics</v>
          </cell>
          <cell r="E20" t="str">
            <v>Resource</v>
          </cell>
          <cell r="F20">
            <v>0</v>
          </cell>
          <cell r="G20">
            <v>0</v>
          </cell>
          <cell r="H20">
            <v>0</v>
          </cell>
          <cell r="I20">
            <v>0</v>
          </cell>
          <cell r="J20">
            <v>0</v>
          </cell>
          <cell r="K20">
            <v>0</v>
          </cell>
          <cell r="L20">
            <v>0</v>
          </cell>
          <cell r="M20">
            <v>0</v>
          </cell>
          <cell r="N20">
            <v>0</v>
          </cell>
          <cell r="O20">
            <v>0</v>
          </cell>
          <cell r="P20">
            <v>0</v>
          </cell>
          <cell r="Q20">
            <v>0</v>
          </cell>
          <cell r="R20">
            <v>0</v>
          </cell>
        </row>
        <row r="21">
          <cell r="A21" t="str">
            <v>Option 0ConsumablesCash</v>
          </cell>
          <cell r="B21">
            <v>1</v>
          </cell>
          <cell r="C21" t="str">
            <v>Option 0</v>
          </cell>
          <cell r="D21" t="str">
            <v>Consumables</v>
          </cell>
          <cell r="E21" t="str">
            <v>Cash</v>
          </cell>
          <cell r="F21">
            <v>0</v>
          </cell>
          <cell r="G21">
            <v>0</v>
          </cell>
          <cell r="H21">
            <v>0</v>
          </cell>
          <cell r="I21">
            <v>0</v>
          </cell>
          <cell r="J21">
            <v>0</v>
          </cell>
          <cell r="K21">
            <v>0</v>
          </cell>
          <cell r="L21">
            <v>0</v>
          </cell>
          <cell r="M21">
            <v>0</v>
          </cell>
          <cell r="N21">
            <v>0</v>
          </cell>
          <cell r="O21">
            <v>0</v>
          </cell>
          <cell r="P21">
            <v>0</v>
          </cell>
          <cell r="Q21">
            <v>0</v>
          </cell>
          <cell r="R21">
            <v>0</v>
          </cell>
        </row>
        <row r="22">
          <cell r="A22" t="str">
            <v>Option 0Consumablesnear-cash</v>
          </cell>
          <cell r="B22">
            <v>1</v>
          </cell>
          <cell r="C22" t="str">
            <v>Option 0</v>
          </cell>
          <cell r="D22" t="str">
            <v>Consumables</v>
          </cell>
          <cell r="E22" t="str">
            <v>near-cash</v>
          </cell>
          <cell r="F22">
            <v>0</v>
          </cell>
          <cell r="G22">
            <v>0</v>
          </cell>
          <cell r="H22">
            <v>0</v>
          </cell>
          <cell r="I22">
            <v>0</v>
          </cell>
          <cell r="J22">
            <v>0</v>
          </cell>
          <cell r="K22">
            <v>0</v>
          </cell>
          <cell r="L22">
            <v>0</v>
          </cell>
          <cell r="M22">
            <v>0</v>
          </cell>
          <cell r="N22">
            <v>0</v>
          </cell>
          <cell r="O22">
            <v>0</v>
          </cell>
          <cell r="P22">
            <v>0</v>
          </cell>
          <cell r="Q22">
            <v>0</v>
          </cell>
          <cell r="R22">
            <v>0</v>
          </cell>
        </row>
        <row r="23">
          <cell r="A23" t="str">
            <v>Option 0Consumablesnon-cash</v>
          </cell>
          <cell r="B23">
            <v>1</v>
          </cell>
          <cell r="C23" t="str">
            <v>Option 0</v>
          </cell>
          <cell r="D23" t="str">
            <v>Consumables</v>
          </cell>
          <cell r="E23" t="str">
            <v>non-cash</v>
          </cell>
          <cell r="F23">
            <v>0</v>
          </cell>
          <cell r="G23">
            <v>0</v>
          </cell>
          <cell r="H23">
            <v>0</v>
          </cell>
          <cell r="I23">
            <v>0</v>
          </cell>
          <cell r="J23">
            <v>0</v>
          </cell>
          <cell r="K23">
            <v>0</v>
          </cell>
          <cell r="L23">
            <v>0</v>
          </cell>
          <cell r="M23">
            <v>0</v>
          </cell>
          <cell r="N23">
            <v>0</v>
          </cell>
          <cell r="O23">
            <v>0</v>
          </cell>
          <cell r="P23">
            <v>0</v>
          </cell>
          <cell r="Q23">
            <v>0</v>
          </cell>
          <cell r="R23">
            <v>0</v>
          </cell>
        </row>
        <row r="24">
          <cell r="A24" t="str">
            <v>Option 0ConsumablesResource</v>
          </cell>
          <cell r="B24">
            <v>1</v>
          </cell>
          <cell r="C24" t="str">
            <v>Option 0</v>
          </cell>
          <cell r="D24" t="str">
            <v>Consumables</v>
          </cell>
          <cell r="E24" t="str">
            <v>Resource</v>
          </cell>
          <cell r="F24">
            <v>0</v>
          </cell>
          <cell r="G24">
            <v>0</v>
          </cell>
          <cell r="H24">
            <v>0</v>
          </cell>
          <cell r="I24">
            <v>0</v>
          </cell>
          <cell r="J24">
            <v>0</v>
          </cell>
          <cell r="K24">
            <v>0</v>
          </cell>
          <cell r="L24">
            <v>0</v>
          </cell>
          <cell r="M24">
            <v>0</v>
          </cell>
          <cell r="N24">
            <v>0</v>
          </cell>
          <cell r="O24">
            <v>0</v>
          </cell>
          <cell r="P24">
            <v>0</v>
          </cell>
          <cell r="Q24">
            <v>0</v>
          </cell>
          <cell r="R24">
            <v>0</v>
          </cell>
        </row>
        <row r="25">
          <cell r="A25" t="str">
            <v>Option 0Non ProductCash</v>
          </cell>
          <cell r="B25">
            <v>1</v>
          </cell>
          <cell r="C25" t="str">
            <v>Option 0</v>
          </cell>
          <cell r="D25" t="str">
            <v>Non Product</v>
          </cell>
          <cell r="E25" t="str">
            <v>Cash</v>
          </cell>
          <cell r="F25">
            <v>0</v>
          </cell>
          <cell r="G25">
            <v>0</v>
          </cell>
          <cell r="H25">
            <v>0</v>
          </cell>
          <cell r="I25">
            <v>0</v>
          </cell>
          <cell r="J25">
            <v>0</v>
          </cell>
          <cell r="K25">
            <v>0</v>
          </cell>
          <cell r="L25">
            <v>0</v>
          </cell>
          <cell r="M25">
            <v>0</v>
          </cell>
          <cell r="N25">
            <v>0</v>
          </cell>
          <cell r="O25">
            <v>0</v>
          </cell>
          <cell r="P25">
            <v>0</v>
          </cell>
          <cell r="Q25">
            <v>0</v>
          </cell>
          <cell r="R25">
            <v>0</v>
          </cell>
        </row>
        <row r="26">
          <cell r="A26" t="str">
            <v>Option 0Non Productnear-cash</v>
          </cell>
          <cell r="B26">
            <v>1</v>
          </cell>
          <cell r="C26" t="str">
            <v>Option 0</v>
          </cell>
          <cell r="D26" t="str">
            <v>Non Product</v>
          </cell>
          <cell r="E26" t="str">
            <v>near-cash</v>
          </cell>
          <cell r="F26">
            <v>0</v>
          </cell>
          <cell r="G26">
            <v>0</v>
          </cell>
          <cell r="H26">
            <v>0</v>
          </cell>
          <cell r="I26">
            <v>0</v>
          </cell>
          <cell r="J26">
            <v>0</v>
          </cell>
          <cell r="K26">
            <v>0</v>
          </cell>
          <cell r="L26">
            <v>0</v>
          </cell>
          <cell r="M26">
            <v>0</v>
          </cell>
          <cell r="N26">
            <v>0</v>
          </cell>
          <cell r="O26">
            <v>0</v>
          </cell>
          <cell r="P26">
            <v>0</v>
          </cell>
          <cell r="Q26">
            <v>0</v>
          </cell>
          <cell r="R26">
            <v>0</v>
          </cell>
        </row>
        <row r="27">
          <cell r="A27" t="str">
            <v>Option 0Non Productnon-cash</v>
          </cell>
          <cell r="B27">
            <v>1</v>
          </cell>
          <cell r="C27" t="str">
            <v>Option 0</v>
          </cell>
          <cell r="D27" t="str">
            <v>Non Product</v>
          </cell>
          <cell r="E27" t="str">
            <v>non-cash</v>
          </cell>
          <cell r="F27">
            <v>0</v>
          </cell>
          <cell r="G27">
            <v>0</v>
          </cell>
          <cell r="H27">
            <v>0</v>
          </cell>
          <cell r="I27">
            <v>0</v>
          </cell>
          <cell r="J27">
            <v>0</v>
          </cell>
          <cell r="K27">
            <v>0</v>
          </cell>
          <cell r="L27">
            <v>0</v>
          </cell>
          <cell r="M27">
            <v>0</v>
          </cell>
          <cell r="N27">
            <v>0</v>
          </cell>
          <cell r="O27">
            <v>0</v>
          </cell>
          <cell r="P27">
            <v>0</v>
          </cell>
          <cell r="Q27">
            <v>0</v>
          </cell>
          <cell r="R27">
            <v>0</v>
          </cell>
        </row>
        <row r="28">
          <cell r="A28" t="str">
            <v>Option 0Non ProductResource</v>
          </cell>
          <cell r="B28">
            <v>1</v>
          </cell>
          <cell r="C28" t="str">
            <v>Option 0</v>
          </cell>
          <cell r="D28" t="str">
            <v>Non Product</v>
          </cell>
          <cell r="E28" t="str">
            <v>Resource</v>
          </cell>
          <cell r="F28">
            <v>0</v>
          </cell>
          <cell r="G28">
            <v>0</v>
          </cell>
          <cell r="H28">
            <v>0</v>
          </cell>
          <cell r="I28">
            <v>0</v>
          </cell>
          <cell r="J28">
            <v>0</v>
          </cell>
          <cell r="K28">
            <v>0</v>
          </cell>
          <cell r="L28">
            <v>0</v>
          </cell>
          <cell r="M28">
            <v>0</v>
          </cell>
          <cell r="N28">
            <v>0</v>
          </cell>
          <cell r="O28">
            <v>0</v>
          </cell>
          <cell r="P28">
            <v>0</v>
          </cell>
          <cell r="Q28">
            <v>0</v>
          </cell>
          <cell r="R28">
            <v>0</v>
          </cell>
        </row>
        <row r="29">
          <cell r="A29" t="str">
            <v>Option 0TotalCash</v>
          </cell>
          <cell r="B29">
            <v>1</v>
          </cell>
          <cell r="C29" t="str">
            <v>Option 0</v>
          </cell>
          <cell r="D29" t="str">
            <v>Total</v>
          </cell>
          <cell r="E29" t="str">
            <v>Cash</v>
          </cell>
          <cell r="F29">
            <v>126500094.0167138</v>
          </cell>
          <cell r="G29">
            <v>18732375.229146294</v>
          </cell>
          <cell r="H29">
            <v>1596254.8192037372</v>
          </cell>
          <cell r="I29">
            <v>19439919.384709146</v>
          </cell>
          <cell r="J29">
            <v>100775216.72583169</v>
          </cell>
          <cell r="K29">
            <v>116633452.18342017</v>
          </cell>
          <cell r="L29">
            <v>616040.91484695347</v>
          </cell>
          <cell r="M29">
            <v>21879800.533179924</v>
          </cell>
          <cell r="N29">
            <v>653557.80656113301</v>
          </cell>
          <cell r="O29">
            <v>139365211.92711303</v>
          </cell>
          <cell r="P29">
            <v>120254753.44715001</v>
          </cell>
          <cell r="Q29">
            <v>24625908.261136707</v>
          </cell>
          <cell r="R29">
            <v>691072585.24901247</v>
          </cell>
        </row>
        <row r="30">
          <cell r="A30" t="str">
            <v>Option 0TotalVAT*</v>
          </cell>
          <cell r="B30">
            <v>1</v>
          </cell>
          <cell r="C30" t="str">
            <v>Option 0</v>
          </cell>
          <cell r="D30" t="str">
            <v>Total</v>
          </cell>
          <cell r="E30" t="str">
            <v>VAT*</v>
          </cell>
          <cell r="F30">
            <v>18840439.534404188</v>
          </cell>
          <cell r="G30">
            <v>2789928.2256175335</v>
          </cell>
          <cell r="H30">
            <v>237740.07945587579</v>
          </cell>
          <cell r="I30">
            <v>2895307.1424034908</v>
          </cell>
          <cell r="J30">
            <v>15009074.831506848</v>
          </cell>
          <cell r="K30">
            <v>17370939.686892375</v>
          </cell>
          <cell r="L30">
            <v>91750.774551673909</v>
          </cell>
          <cell r="M30">
            <v>3258693.6964310519</v>
          </cell>
          <cell r="N30">
            <v>97338.396721870871</v>
          </cell>
          <cell r="O30">
            <v>20756520.92531471</v>
          </cell>
          <cell r="P30">
            <v>17910282.428298935</v>
          </cell>
          <cell r="Q30">
            <v>3667688.4644246176</v>
          </cell>
          <cell r="R30">
            <v>102925704.18602318</v>
          </cell>
        </row>
        <row r="31">
          <cell r="A31" t="str">
            <v>Option 0Totalcash (exc VAT)</v>
          </cell>
          <cell r="B31">
            <v>1</v>
          </cell>
          <cell r="C31" t="str">
            <v>Option 0</v>
          </cell>
          <cell r="D31" t="str">
            <v>Total</v>
          </cell>
          <cell r="E31" t="str">
            <v>cash (exc VAT)</v>
          </cell>
          <cell r="F31">
            <v>107659654.48230961</v>
          </cell>
          <cell r="G31">
            <v>15942447.003528761</v>
          </cell>
          <cell r="H31">
            <v>1358514.7397478614</v>
          </cell>
          <cell r="I31">
            <v>16544612.242305655</v>
          </cell>
          <cell r="J31">
            <v>85766141.894324839</v>
          </cell>
          <cell r="K31">
            <v>99262512.496527791</v>
          </cell>
          <cell r="L31">
            <v>524290.14029527956</v>
          </cell>
          <cell r="M31">
            <v>18621106.836748872</v>
          </cell>
          <cell r="N31">
            <v>556219.40983926214</v>
          </cell>
          <cell r="O31">
            <v>118608691.00179832</v>
          </cell>
          <cell r="P31">
            <v>102344471.01885107</v>
          </cell>
          <cell r="Q31">
            <v>20958219.796712089</v>
          </cell>
          <cell r="R31">
            <v>588146881.06298935</v>
          </cell>
        </row>
        <row r="32">
          <cell r="A32" t="str">
            <v>Option 0Totaldiscount Factor</v>
          </cell>
          <cell r="B32">
            <v>1</v>
          </cell>
          <cell r="C32" t="str">
            <v>Option 0</v>
          </cell>
          <cell r="D32" t="str">
            <v>Total</v>
          </cell>
          <cell r="E32" t="str">
            <v>discount Factor</v>
          </cell>
          <cell r="F32">
            <v>1</v>
          </cell>
          <cell r="G32">
            <v>0.96618357487922713</v>
          </cell>
          <cell r="H32">
            <v>0.93351070036640305</v>
          </cell>
          <cell r="I32">
            <v>0.90194270566802237</v>
          </cell>
          <cell r="J32">
            <v>0.87144222769857238</v>
          </cell>
          <cell r="K32">
            <v>0.84197316685852408</v>
          </cell>
          <cell r="L32">
            <v>0.81350064430775282</v>
          </cell>
          <cell r="M32">
            <v>0.78599096068381924</v>
          </cell>
          <cell r="N32">
            <v>0.75941155621625056</v>
          </cell>
          <cell r="O32">
            <v>0.73373097218961414</v>
          </cell>
          <cell r="P32">
            <v>0.70891881370977217</v>
          </cell>
          <cell r="Q32">
            <v>0.68494571372924851</v>
          </cell>
          <cell r="R32">
            <v>10.001551036307207</v>
          </cell>
        </row>
        <row r="33">
          <cell r="A33" t="str">
            <v>Option 0TotalCash Discount</v>
          </cell>
          <cell r="B33">
            <v>1</v>
          </cell>
          <cell r="C33" t="str">
            <v>Option 0</v>
          </cell>
          <cell r="D33" t="str">
            <v>Total</v>
          </cell>
          <cell r="E33" t="str">
            <v>Cash Discount</v>
          </cell>
          <cell r="F33">
            <v>0</v>
          </cell>
          <cell r="G33">
            <v>539116.5653367202</v>
          </cell>
          <cell r="H33">
            <v>90326.693587753543</v>
          </cell>
          <cell r="I33">
            <v>1622319.9122522059</v>
          </cell>
          <cell r="J33">
            <v>11025904.140822545</v>
          </cell>
          <cell r="K33">
            <v>15686140.499492466</v>
          </cell>
          <cell r="L33">
            <v>97779.773360867519</v>
          </cell>
          <cell r="M33">
            <v>3985085.1851365915</v>
          </cell>
          <cell r="N33">
            <v>133819.96221554361</v>
          </cell>
          <cell r="O33">
            <v>31581820.842911299</v>
          </cell>
          <cell r="P33">
            <v>29790550.034413014</v>
          </cell>
          <cell r="Q33">
            <v>6602976.9795586616</v>
          </cell>
          <cell r="R33">
            <v>101155840.58908767</v>
          </cell>
        </row>
        <row r="34">
          <cell r="A34" t="str">
            <v>Option 0TotalDiscounted Cash</v>
          </cell>
          <cell r="B34">
            <v>1</v>
          </cell>
          <cell r="C34" t="str">
            <v>Option 0</v>
          </cell>
          <cell r="D34" t="str">
            <v>Total</v>
          </cell>
          <cell r="E34" t="str">
            <v>Discounted Cash</v>
          </cell>
          <cell r="F34">
            <v>126500094.0167138</v>
          </cell>
          <cell r="G34">
            <v>18193258.663809575</v>
          </cell>
          <cell r="H34">
            <v>1505928.1256159837</v>
          </cell>
          <cell r="I34">
            <v>17817599.47245694</v>
          </cell>
          <cell r="J34">
            <v>89749312.585009143</v>
          </cell>
          <cell r="K34">
            <v>100947311.6839277</v>
          </cell>
          <cell r="L34">
            <v>518261.14148608595</v>
          </cell>
          <cell r="M34">
            <v>17894715.348043334</v>
          </cell>
          <cell r="N34">
            <v>519737.8443455894</v>
          </cell>
          <cell r="O34">
            <v>107783391.08420172</v>
          </cell>
          <cell r="P34">
            <v>90464203.412736997</v>
          </cell>
          <cell r="Q34">
            <v>18022931.281578045</v>
          </cell>
          <cell r="R34">
            <v>589916744.65992498</v>
          </cell>
        </row>
        <row r="35">
          <cell r="A35" t="str">
            <v>Option 0Totalnear-cash</v>
          </cell>
          <cell r="B35">
            <v>1</v>
          </cell>
          <cell r="C35" t="str">
            <v>Option 0</v>
          </cell>
          <cell r="D35" t="str">
            <v>Total</v>
          </cell>
          <cell r="E35" t="str">
            <v>near-cash</v>
          </cell>
          <cell r="F35">
            <v>510849.79421379976</v>
          </cell>
          <cell r="G35">
            <v>571575.22914629406</v>
          </cell>
          <cell r="H35">
            <v>41225462.083988734</v>
          </cell>
          <cell r="I35">
            <v>19439919.384709146</v>
          </cell>
          <cell r="J35">
            <v>100775216.72583167</v>
          </cell>
          <cell r="K35">
            <v>116633452.18342015</v>
          </cell>
          <cell r="L35">
            <v>616040.91484695347</v>
          </cell>
          <cell r="M35">
            <v>21879800.533179924</v>
          </cell>
          <cell r="N35">
            <v>653557.80656113301</v>
          </cell>
          <cell r="O35">
            <v>139365211.92711303</v>
          </cell>
          <cell r="P35">
            <v>120254753.44714999</v>
          </cell>
          <cell r="Q35">
            <v>24625908.261136707</v>
          </cell>
          <cell r="R35">
            <v>586551748.29129755</v>
          </cell>
        </row>
        <row r="36">
          <cell r="A36" t="str">
            <v>Option 0Totalnon-cash</v>
          </cell>
          <cell r="B36">
            <v>1</v>
          </cell>
          <cell r="C36" t="str">
            <v>Option 0</v>
          </cell>
          <cell r="D36" t="str">
            <v>Total</v>
          </cell>
          <cell r="E36" t="str">
            <v>non-cash</v>
          </cell>
          <cell r="F36">
            <v>5686003.2837781254</v>
          </cell>
          <cell r="G36">
            <v>6392611.8738886248</v>
          </cell>
          <cell r="H36">
            <v>6584390.2301052827</v>
          </cell>
          <cell r="I36">
            <v>6781921.9370084424</v>
          </cell>
          <cell r="J36">
            <v>6985379.5951186968</v>
          </cell>
          <cell r="K36">
            <v>7194940.9829722578</v>
          </cell>
          <cell r="L36">
            <v>7410789.212461425</v>
          </cell>
          <cell r="M36">
            <v>7633112.8888352681</v>
          </cell>
          <cell r="N36">
            <v>7862106.2755003264</v>
          </cell>
          <cell r="O36">
            <v>8097969.4637653362</v>
          </cell>
          <cell r="P36">
            <v>8340908.5476782974</v>
          </cell>
          <cell r="Q36">
            <v>8591135.8041086458</v>
          </cell>
          <cell r="R36">
            <v>87561270.09522073</v>
          </cell>
        </row>
        <row r="37">
          <cell r="A37" t="str">
            <v>Option 0TotalResource</v>
          </cell>
          <cell r="B37">
            <v>1</v>
          </cell>
          <cell r="C37" t="str">
            <v>Option 0</v>
          </cell>
          <cell r="D37" t="str">
            <v>Total</v>
          </cell>
          <cell r="E37" t="str">
            <v>Resource</v>
          </cell>
          <cell r="F37">
            <v>6196853.0779919252</v>
          </cell>
          <cell r="G37">
            <v>6964187.1030349191</v>
          </cell>
          <cell r="H37">
            <v>47809852.314094022</v>
          </cell>
          <cell r="I37">
            <v>26221841.32171759</v>
          </cell>
          <cell r="J37">
            <v>107760596.32095037</v>
          </cell>
          <cell r="K37">
            <v>123828393.16639242</v>
          </cell>
          <cell r="L37">
            <v>8026830.1273083789</v>
          </cell>
          <cell r="M37">
            <v>29512913.42201519</v>
          </cell>
          <cell r="N37">
            <v>8515664.0820614584</v>
          </cell>
          <cell r="O37">
            <v>147463181.39087838</v>
          </cell>
          <cell r="P37">
            <v>128595661.99482828</v>
          </cell>
          <cell r="Q37">
            <v>33217044.065245353</v>
          </cell>
          <cell r="R37">
            <v>674113018.38651824</v>
          </cell>
        </row>
        <row r="38">
          <cell r="A38" t="str">
            <v>Option 0TotalCapital DEL (Credit)</v>
          </cell>
          <cell r="B38">
            <v>1</v>
          </cell>
          <cell r="C38" t="str">
            <v>Option 0</v>
          </cell>
          <cell r="D38" t="str">
            <v>Total</v>
          </cell>
          <cell r="E38" t="str">
            <v>Capital DEL (Credit)</v>
          </cell>
          <cell r="F38">
            <v>0</v>
          </cell>
          <cell r="G38">
            <v>0</v>
          </cell>
          <cell r="H38">
            <v>37354328.649999999</v>
          </cell>
          <cell r="I38">
            <v>18160800</v>
          </cell>
          <cell r="J38">
            <v>88691350</v>
          </cell>
          <cell r="K38">
            <v>100672367.57250001</v>
          </cell>
          <cell r="L38">
            <v>0</v>
          </cell>
          <cell r="M38">
            <v>18160800</v>
          </cell>
          <cell r="N38">
            <v>0</v>
          </cell>
          <cell r="O38">
            <v>106852150</v>
          </cell>
          <cell r="P38">
            <v>88634915.572500005</v>
          </cell>
          <cell r="Q38">
            <v>18160800</v>
          </cell>
          <cell r="R38">
            <v>476687511.79500002</v>
          </cell>
        </row>
        <row r="39">
          <cell r="A39" t="str">
            <v>Option 0TotalCapital DEL (Debit)</v>
          </cell>
          <cell r="B39">
            <v>1</v>
          </cell>
          <cell r="C39" t="str">
            <v>Option 0</v>
          </cell>
          <cell r="D39" t="str">
            <v>Total</v>
          </cell>
          <cell r="E39" t="str">
            <v>Capital DEL (Debit)</v>
          </cell>
          <cell r="F39">
            <v>125989244.2225</v>
          </cell>
          <cell r="G39">
            <v>18160800</v>
          </cell>
          <cell r="H39">
            <v>0</v>
          </cell>
          <cell r="I39">
            <v>18160800</v>
          </cell>
          <cell r="J39">
            <v>88691350</v>
          </cell>
          <cell r="K39">
            <v>100672367.57250001</v>
          </cell>
          <cell r="L39">
            <v>0</v>
          </cell>
          <cell r="M39">
            <v>18160800</v>
          </cell>
          <cell r="N39">
            <v>0</v>
          </cell>
          <cell r="O39">
            <v>106852150</v>
          </cell>
          <cell r="P39">
            <v>88634915.572500005</v>
          </cell>
          <cell r="Q39">
            <v>18160800</v>
          </cell>
          <cell r="R39">
            <v>583483227.36750007</v>
          </cell>
        </row>
        <row r="40">
          <cell r="A40" t="str">
            <v>Option 1Pandemic Vaccinescash</v>
          </cell>
          <cell r="B40">
            <v>2</v>
          </cell>
          <cell r="C40" t="str">
            <v>Option 1</v>
          </cell>
          <cell r="D40" t="str">
            <v>Pandemic Vaccines</v>
          </cell>
          <cell r="E40" t="str">
            <v>cash</v>
          </cell>
          <cell r="F40">
            <v>0</v>
          </cell>
          <cell r="G40">
            <v>0</v>
          </cell>
          <cell r="H40">
            <v>0</v>
          </cell>
          <cell r="I40">
            <v>0</v>
          </cell>
          <cell r="J40">
            <v>0</v>
          </cell>
          <cell r="K40">
            <v>0</v>
          </cell>
          <cell r="L40">
            <v>0</v>
          </cell>
          <cell r="M40">
            <v>0</v>
          </cell>
          <cell r="N40">
            <v>0</v>
          </cell>
          <cell r="O40">
            <v>0</v>
          </cell>
          <cell r="P40">
            <v>0</v>
          </cell>
          <cell r="Q40">
            <v>0</v>
          </cell>
          <cell r="R40">
            <v>0</v>
          </cell>
        </row>
        <row r="41">
          <cell r="A41" t="str">
            <v>Option 1Pandemic Vaccinesnear-cash</v>
          </cell>
          <cell r="B41">
            <v>2</v>
          </cell>
          <cell r="C41" t="str">
            <v>Option 1</v>
          </cell>
          <cell r="D41" t="str">
            <v>Pandemic Vaccines</v>
          </cell>
          <cell r="E41" t="str">
            <v>near-cash</v>
          </cell>
          <cell r="F41">
            <v>0</v>
          </cell>
          <cell r="G41">
            <v>0</v>
          </cell>
          <cell r="H41">
            <v>0</v>
          </cell>
          <cell r="I41">
            <v>0</v>
          </cell>
          <cell r="J41">
            <v>0</v>
          </cell>
          <cell r="K41">
            <v>0</v>
          </cell>
          <cell r="L41">
            <v>0</v>
          </cell>
          <cell r="M41">
            <v>0</v>
          </cell>
          <cell r="N41">
            <v>0</v>
          </cell>
          <cell r="O41">
            <v>0</v>
          </cell>
          <cell r="P41">
            <v>0</v>
          </cell>
          <cell r="Q41">
            <v>0</v>
          </cell>
          <cell r="R41">
            <v>0</v>
          </cell>
        </row>
        <row r="42">
          <cell r="A42" t="str">
            <v>Option 1Pandemic Vaccinesnon-cash</v>
          </cell>
          <cell r="B42">
            <v>2</v>
          </cell>
          <cell r="C42" t="str">
            <v>Option 1</v>
          </cell>
          <cell r="D42" t="str">
            <v>Pandemic Vaccines</v>
          </cell>
          <cell r="E42" t="str">
            <v>non-cash</v>
          </cell>
          <cell r="F42">
            <v>0</v>
          </cell>
          <cell r="G42">
            <v>0</v>
          </cell>
          <cell r="H42">
            <v>0</v>
          </cell>
          <cell r="I42">
            <v>0</v>
          </cell>
          <cell r="J42">
            <v>0</v>
          </cell>
          <cell r="K42">
            <v>0</v>
          </cell>
          <cell r="L42">
            <v>0</v>
          </cell>
          <cell r="M42">
            <v>0</v>
          </cell>
          <cell r="N42">
            <v>0</v>
          </cell>
          <cell r="O42">
            <v>0</v>
          </cell>
          <cell r="P42">
            <v>0</v>
          </cell>
          <cell r="Q42">
            <v>0</v>
          </cell>
          <cell r="R42">
            <v>0</v>
          </cell>
        </row>
        <row r="43">
          <cell r="A43" t="str">
            <v>Option 1Pandemic Vaccinesresource</v>
          </cell>
          <cell r="B43">
            <v>2</v>
          </cell>
          <cell r="C43" t="str">
            <v>Option 1</v>
          </cell>
          <cell r="D43" t="str">
            <v>Pandemic Vaccines</v>
          </cell>
          <cell r="E43" t="str">
            <v>resource</v>
          </cell>
          <cell r="F43">
            <v>0</v>
          </cell>
          <cell r="G43">
            <v>0</v>
          </cell>
          <cell r="H43">
            <v>0</v>
          </cell>
          <cell r="I43">
            <v>0</v>
          </cell>
          <cell r="J43">
            <v>0</v>
          </cell>
          <cell r="K43">
            <v>0</v>
          </cell>
          <cell r="L43">
            <v>0</v>
          </cell>
          <cell r="M43">
            <v>0</v>
          </cell>
          <cell r="N43">
            <v>0</v>
          </cell>
          <cell r="O43">
            <v>0</v>
          </cell>
          <cell r="P43">
            <v>0</v>
          </cell>
          <cell r="Q43">
            <v>0</v>
          </cell>
          <cell r="R43">
            <v>0</v>
          </cell>
        </row>
        <row r="44">
          <cell r="A44" t="str">
            <v>Option 1Pre=Pandemic Vaccinescash</v>
          </cell>
          <cell r="B44">
            <v>2</v>
          </cell>
          <cell r="C44" t="str">
            <v>Option 1</v>
          </cell>
          <cell r="D44" t="str">
            <v>Pre=Pandemic Vaccines</v>
          </cell>
          <cell r="E44" t="str">
            <v>cash</v>
          </cell>
          <cell r="F44">
            <v>37396638.283571467</v>
          </cell>
          <cell r="G44">
            <v>291460310.61276329</v>
          </cell>
          <cell r="H44">
            <v>6060534.643292754</v>
          </cell>
          <cell r="I44">
            <v>293047365.22604167</v>
          </cell>
          <cell r="J44">
            <v>5181900.8895833334</v>
          </cell>
          <cell r="K44">
            <v>303756539.25594795</v>
          </cell>
          <cell r="L44">
            <v>5497478.653758958</v>
          </cell>
          <cell r="M44">
            <v>322255312.49663514</v>
          </cell>
          <cell r="N44">
            <v>5832275.1037728796</v>
          </cell>
          <cell r="O44">
            <v>341880661.02768028</v>
          </cell>
          <cell r="P44">
            <v>6187460.6575926477</v>
          </cell>
          <cell r="Q44">
            <v>362701193.28426605</v>
          </cell>
          <cell r="R44">
            <v>1981257670.1349061</v>
          </cell>
        </row>
        <row r="45">
          <cell r="A45" t="str">
            <v>Option 1Pre=Pandemic Vaccinesnear-cash</v>
          </cell>
          <cell r="B45">
            <v>2</v>
          </cell>
          <cell r="C45" t="str">
            <v>Option 1</v>
          </cell>
          <cell r="D45" t="str">
            <v>Pre=Pandemic Vaccines</v>
          </cell>
          <cell r="E45" t="str">
            <v>near-cash</v>
          </cell>
          <cell r="F45">
            <v>42309.633571465776</v>
          </cell>
          <cell r="G45">
            <v>147260.61276326023</v>
          </cell>
          <cell r="H45">
            <v>40839341.908077747</v>
          </cell>
          <cell r="I45">
            <v>88738365.22604169</v>
          </cell>
          <cell r="J45">
            <v>5181900.8895833334</v>
          </cell>
          <cell r="K45">
            <v>303756539.25594795</v>
          </cell>
          <cell r="L45">
            <v>5497478.653758958</v>
          </cell>
          <cell r="M45">
            <v>322255312.49663514</v>
          </cell>
          <cell r="N45">
            <v>5832275.1037728796</v>
          </cell>
          <cell r="O45">
            <v>341880661.02768028</v>
          </cell>
          <cell r="P45">
            <v>6187460.6575926477</v>
          </cell>
          <cell r="Q45">
            <v>362701193.28426605</v>
          </cell>
          <cell r="R45">
            <v>1483060098.7496912</v>
          </cell>
        </row>
        <row r="46">
          <cell r="A46" t="str">
            <v>Option 1Pre=Pandemic Vaccinesnon-cash</v>
          </cell>
          <cell r="B46">
            <v>2</v>
          </cell>
          <cell r="C46" t="str">
            <v>Option 1</v>
          </cell>
          <cell r="D46" t="str">
            <v>Pre=Pandemic Vaccines</v>
          </cell>
          <cell r="E46" t="str">
            <v>non-cash</v>
          </cell>
          <cell r="F46">
            <v>1110000.51575</v>
          </cell>
          <cell r="G46">
            <v>8221695.4228325002</v>
          </cell>
          <cell r="H46">
            <v>10575143.457108302</v>
          </cell>
          <cell r="I46">
            <v>17516535.750000004</v>
          </cell>
          <cell r="J46">
            <v>17516535.750000004</v>
          </cell>
          <cell r="K46">
            <v>18042031.822500005</v>
          </cell>
          <cell r="L46">
            <v>18583292.777175002</v>
          </cell>
          <cell r="M46">
            <v>19140791.560490251</v>
          </cell>
          <cell r="N46">
            <v>19715015.307304963</v>
          </cell>
          <cell r="O46">
            <v>20306465.76652411</v>
          </cell>
          <cell r="P46">
            <v>20915659.739519835</v>
          </cell>
          <cell r="Q46">
            <v>21543129.531705432</v>
          </cell>
          <cell r="R46">
            <v>193186297.40091044</v>
          </cell>
        </row>
        <row r="47">
          <cell r="A47" t="str">
            <v>Option 1Pre=Pandemic Vaccinesresource</v>
          </cell>
          <cell r="B47">
            <v>2</v>
          </cell>
          <cell r="C47" t="str">
            <v>Option 1</v>
          </cell>
          <cell r="D47" t="str">
            <v>Pre=Pandemic Vaccines</v>
          </cell>
          <cell r="E47" t="str">
            <v>resource</v>
          </cell>
          <cell r="F47">
            <v>1152310.1493214658</v>
          </cell>
          <cell r="G47">
            <v>8368956.0355957607</v>
          </cell>
          <cell r="H47">
            <v>51414485.365186051</v>
          </cell>
          <cell r="I47">
            <v>106254900.97604169</v>
          </cell>
          <cell r="J47">
            <v>22698436.639583338</v>
          </cell>
          <cell r="K47">
            <v>321798571.07844794</v>
          </cell>
          <cell r="L47">
            <v>24080771.43093396</v>
          </cell>
          <cell r="M47">
            <v>341396104.05712539</v>
          </cell>
          <cell r="N47">
            <v>25547290.411077842</v>
          </cell>
          <cell r="O47">
            <v>362187126.79420441</v>
          </cell>
          <cell r="P47">
            <v>27103120.397112481</v>
          </cell>
          <cell r="Q47">
            <v>384244322.81597149</v>
          </cell>
          <cell r="R47">
            <v>1676246396.1506019</v>
          </cell>
        </row>
        <row r="48">
          <cell r="A48" t="str">
            <v>Option 1Antiviralscash</v>
          </cell>
          <cell r="B48">
            <v>2</v>
          </cell>
          <cell r="C48" t="str">
            <v>Option 1</v>
          </cell>
          <cell r="D48" t="str">
            <v>Antivirals</v>
          </cell>
          <cell r="E48" t="str">
            <v>cash</v>
          </cell>
          <cell r="F48">
            <v>127459419.07238866</v>
          </cell>
          <cell r="G48">
            <v>637073.70898437512</v>
          </cell>
          <cell r="H48">
            <v>656185.92025390617</v>
          </cell>
          <cell r="I48">
            <v>675871.49786152353</v>
          </cell>
          <cell r="J48">
            <v>100890686.7224353</v>
          </cell>
          <cell r="K48">
            <v>141324009.09354174</v>
          </cell>
          <cell r="L48">
            <v>738543.03424372908</v>
          </cell>
          <cell r="M48">
            <v>760699.3252710409</v>
          </cell>
          <cell r="N48">
            <v>783520.30502917222</v>
          </cell>
          <cell r="O48">
            <v>116959957.45564249</v>
          </cell>
          <cell r="P48">
            <v>172093165.27332205</v>
          </cell>
          <cell r="Q48">
            <v>856173.79235361225</v>
          </cell>
          <cell r="R48">
            <v>663835305.20132756</v>
          </cell>
        </row>
        <row r="49">
          <cell r="A49" t="str">
            <v>Option 1Antiviralsnear-cash</v>
          </cell>
          <cell r="B49">
            <v>2</v>
          </cell>
          <cell r="C49" t="str">
            <v>Option 1</v>
          </cell>
          <cell r="D49" t="str">
            <v>Antivirals</v>
          </cell>
          <cell r="E49" t="str">
            <v>near-cash</v>
          </cell>
          <cell r="F49">
            <v>497144.07238867186</v>
          </cell>
          <cell r="G49">
            <v>637073.70898437512</v>
          </cell>
          <cell r="H49">
            <v>656185.92025390617</v>
          </cell>
          <cell r="I49">
            <v>675871.49786152353</v>
          </cell>
          <cell r="J49">
            <v>100890686.7224353</v>
          </cell>
          <cell r="K49">
            <v>141324009.09354174</v>
          </cell>
          <cell r="L49">
            <v>738543.03424372908</v>
          </cell>
          <cell r="M49">
            <v>760699.3252710409</v>
          </cell>
          <cell r="N49">
            <v>783520.30502917222</v>
          </cell>
          <cell r="O49">
            <v>116959957.45564249</v>
          </cell>
          <cell r="P49">
            <v>172093165.27332205</v>
          </cell>
          <cell r="Q49">
            <v>856173.79235361225</v>
          </cell>
          <cell r="R49">
            <v>536873030.20132756</v>
          </cell>
        </row>
        <row r="50">
          <cell r="A50" t="str">
            <v>Option 1Antiviralsnon-cash</v>
          </cell>
          <cell r="B50">
            <v>2</v>
          </cell>
          <cell r="C50" t="str">
            <v>Option 1</v>
          </cell>
          <cell r="D50" t="str">
            <v>Antivirals</v>
          </cell>
          <cell r="E50" t="str">
            <v>non-cash</v>
          </cell>
          <cell r="F50">
            <v>6021367.6787687503</v>
          </cell>
          <cell r="G50">
            <v>7774313.1812500004</v>
          </cell>
          <cell r="H50">
            <v>8007542.5766874989</v>
          </cell>
          <cell r="I50">
            <v>8247768.853988125</v>
          </cell>
          <cell r="J50">
            <v>8495201.9196077697</v>
          </cell>
          <cell r="K50">
            <v>8750057.9771960024</v>
          </cell>
          <cell r="L50">
            <v>9012559.7165118828</v>
          </cell>
          <cell r="M50">
            <v>9282936.5080072396</v>
          </cell>
          <cell r="N50">
            <v>9561424.6032474581</v>
          </cell>
          <cell r="O50">
            <v>9848267.3413448837</v>
          </cell>
          <cell r="P50">
            <v>10143715.361585228</v>
          </cell>
          <cell r="Q50">
            <v>10448026.822432786</v>
          </cell>
          <cell r="R50">
            <v>105593182.54062763</v>
          </cell>
        </row>
        <row r="51">
          <cell r="A51" t="str">
            <v>Option 1Antiviralsresource</v>
          </cell>
          <cell r="B51">
            <v>2</v>
          </cell>
          <cell r="C51" t="str">
            <v>Option 1</v>
          </cell>
          <cell r="D51" t="str">
            <v>Antivirals</v>
          </cell>
          <cell r="E51" t="str">
            <v>resource</v>
          </cell>
          <cell r="F51">
            <v>6518511.7511574226</v>
          </cell>
          <cell r="G51">
            <v>8411386.8902343754</v>
          </cell>
          <cell r="H51">
            <v>8663728.4969414044</v>
          </cell>
          <cell r="I51">
            <v>8923640.3518496491</v>
          </cell>
          <cell r="J51">
            <v>109385888.64204307</v>
          </cell>
          <cell r="K51">
            <v>150074067.07073775</v>
          </cell>
          <cell r="L51">
            <v>9751102.7507556118</v>
          </cell>
          <cell r="M51">
            <v>10043635.83327828</v>
          </cell>
          <cell r="N51">
            <v>10344944.908276631</v>
          </cell>
          <cell r="O51">
            <v>126808224.79698737</v>
          </cell>
          <cell r="P51">
            <v>182236880.63490728</v>
          </cell>
          <cell r="Q51">
            <v>11304200.614786398</v>
          </cell>
          <cell r="R51">
            <v>642466212.74195528</v>
          </cell>
        </row>
        <row r="52">
          <cell r="A52" t="str">
            <v>Option 1Antibioticscash</v>
          </cell>
          <cell r="B52">
            <v>2</v>
          </cell>
          <cell r="C52" t="str">
            <v>Option 1</v>
          </cell>
          <cell r="D52" t="str">
            <v>Antibiotics</v>
          </cell>
          <cell r="E52" t="str">
            <v>cash</v>
          </cell>
          <cell r="F52">
            <v>5405295.0005714092</v>
          </cell>
          <cell r="G52">
            <v>123869320.35128625</v>
          </cell>
          <cell r="H52">
            <v>26555216.062979925</v>
          </cell>
          <cell r="I52">
            <v>84065925.413160682</v>
          </cell>
          <cell r="J52">
            <v>65367128.71789261</v>
          </cell>
          <cell r="K52">
            <v>109582276.08062927</v>
          </cell>
          <cell r="L52">
            <v>10618838.665534718</v>
          </cell>
          <cell r="M52">
            <v>155107962.31033114</v>
          </cell>
          <cell r="N52">
            <v>33553589.871508818</v>
          </cell>
          <cell r="O52">
            <v>100379111.29942016</v>
          </cell>
          <cell r="P52">
            <v>78051770.163106427</v>
          </cell>
          <cell r="Q52">
            <v>130846968.41295029</v>
          </cell>
          <cell r="R52">
            <v>923403402.34937167</v>
          </cell>
        </row>
        <row r="53">
          <cell r="A53" t="str">
            <v>Option 1Antibioticsnear-cash</v>
          </cell>
          <cell r="B53">
            <v>2</v>
          </cell>
          <cell r="C53" t="str">
            <v>Option 1</v>
          </cell>
          <cell r="D53" t="str">
            <v>Antibiotics</v>
          </cell>
          <cell r="E53" t="str">
            <v>near-cash</v>
          </cell>
          <cell r="F53">
            <v>235883.49975704166</v>
          </cell>
          <cell r="G53">
            <v>5044404.5037024878</v>
          </cell>
          <cell r="H53">
            <v>14157704.612008803</v>
          </cell>
          <cell r="I53">
            <v>86578727.240986466</v>
          </cell>
          <cell r="J53">
            <v>71459511.701302081</v>
          </cell>
          <cell r="K53">
            <v>112248107.53976962</v>
          </cell>
          <cell r="L53">
            <v>17082247.772633817</v>
          </cell>
          <cell r="M53">
            <v>157936142.90533313</v>
          </cell>
          <cell r="N53">
            <v>40410620.593230247</v>
          </cell>
          <cell r="O53">
            <v>103379528.0926578</v>
          </cell>
          <cell r="P53">
            <v>85326394.055780694</v>
          </cell>
          <cell r="Q53">
            <v>134030110.58889608</v>
          </cell>
          <cell r="R53">
            <v>827889383.10605812</v>
          </cell>
        </row>
        <row r="54">
          <cell r="A54" t="str">
            <v>Option 1Antibioticsnon-cash</v>
          </cell>
          <cell r="B54">
            <v>2</v>
          </cell>
          <cell r="C54" t="str">
            <v>Option 1</v>
          </cell>
          <cell r="D54" t="str">
            <v>Antibiotics</v>
          </cell>
          <cell r="E54" t="str">
            <v>non-cash</v>
          </cell>
          <cell r="F54">
            <v>137761.3635749807</v>
          </cell>
          <cell r="G54">
            <v>3614213.129420463</v>
          </cell>
          <cell r="H54">
            <v>5364420.4824457886</v>
          </cell>
          <cell r="I54">
            <v>5614886.9120524162</v>
          </cell>
          <cell r="J54">
            <v>5777683.9432176827</v>
          </cell>
          <cell r="K54">
            <v>5956833.5249964092</v>
          </cell>
          <cell r="L54">
            <v>6129544.8953596419</v>
          </cell>
          <cell r="M54">
            <v>6319604.6866686894</v>
          </cell>
          <cell r="N54">
            <v>6502834.179487044</v>
          </cell>
          <cell r="O54">
            <v>6704468.6120868158</v>
          </cell>
          <cell r="P54">
            <v>6898856.7810178036</v>
          </cell>
          <cell r="Q54">
            <v>7112770.7505629007</v>
          </cell>
          <cell r="R54">
            <v>66133879.260890633</v>
          </cell>
        </row>
        <row r="55">
          <cell r="A55" t="str">
            <v>Option 1Antibioticsresource</v>
          </cell>
          <cell r="B55">
            <v>2</v>
          </cell>
          <cell r="C55" t="str">
            <v>Option 1</v>
          </cell>
          <cell r="D55" t="str">
            <v>Antibiotics</v>
          </cell>
          <cell r="E55" t="str">
            <v>resource</v>
          </cell>
          <cell r="F55">
            <v>373644.86333202233</v>
          </cell>
          <cell r="G55">
            <v>8658617.6331229508</v>
          </cell>
          <cell r="H55">
            <v>19522125.09445459</v>
          </cell>
          <cell r="I55">
            <v>92193614.153038889</v>
          </cell>
          <cell r="J55">
            <v>77237195.644519761</v>
          </cell>
          <cell r="K55">
            <v>118204941.06476603</v>
          </cell>
          <cell r="L55">
            <v>23211792.66799346</v>
          </cell>
          <cell r="M55">
            <v>164255747.59200183</v>
          </cell>
          <cell r="N55">
            <v>46913454.77271729</v>
          </cell>
          <cell r="O55">
            <v>110083996.70474462</v>
          </cell>
          <cell r="P55">
            <v>92225250.836798504</v>
          </cell>
          <cell r="Q55">
            <v>141142881.33945897</v>
          </cell>
          <cell r="R55">
            <v>894023262.36694884</v>
          </cell>
        </row>
        <row r="56">
          <cell r="A56" t="str">
            <v>Option 1Consumablescash</v>
          </cell>
          <cell r="B56">
            <v>2</v>
          </cell>
          <cell r="C56" t="str">
            <v>Option 1</v>
          </cell>
          <cell r="D56" t="str">
            <v>Consumables</v>
          </cell>
          <cell r="E56" t="str">
            <v>cash</v>
          </cell>
          <cell r="F56">
            <v>39170433.052558437</v>
          </cell>
          <cell r="G56">
            <v>66581804.570291467</v>
          </cell>
          <cell r="H56">
            <v>47520614.311089821</v>
          </cell>
          <cell r="I56">
            <v>40849210.982068643</v>
          </cell>
          <cell r="J56">
            <v>44623574.812422574</v>
          </cell>
          <cell r="K56">
            <v>63531105.865159303</v>
          </cell>
          <cell r="L56">
            <v>57111990.704264455</v>
          </cell>
          <cell r="M56">
            <v>45976146.841867022</v>
          </cell>
          <cell r="N56">
            <v>50224226.585075714</v>
          </cell>
          <cell r="O56">
            <v>69639571.788182124</v>
          </cell>
          <cell r="P56">
            <v>62358843.695027456</v>
          </cell>
          <cell r="Q56">
            <v>55704240.618851215</v>
          </cell>
          <cell r="R56">
            <v>643291763.82685828</v>
          </cell>
        </row>
        <row r="57">
          <cell r="A57" t="str">
            <v>Option 1Consumablesnear-cash</v>
          </cell>
          <cell r="B57">
            <v>2</v>
          </cell>
          <cell r="C57" t="str">
            <v>Option 1</v>
          </cell>
          <cell r="D57" t="str">
            <v>Consumables</v>
          </cell>
          <cell r="E57" t="str">
            <v>near-cash</v>
          </cell>
          <cell r="F57">
            <v>570232.94443343603</v>
          </cell>
          <cell r="G57">
            <v>6356240.2456852123</v>
          </cell>
          <cell r="H57">
            <v>37751201.182124816</v>
          </cell>
          <cell r="I57">
            <v>40849210.982068643</v>
          </cell>
          <cell r="J57">
            <v>44623574.812422574</v>
          </cell>
          <cell r="K57">
            <v>63531105.865159303</v>
          </cell>
          <cell r="L57">
            <v>57111990.704264455</v>
          </cell>
          <cell r="M57">
            <v>45976146.841867022</v>
          </cell>
          <cell r="N57">
            <v>50224226.585075714</v>
          </cell>
          <cell r="O57">
            <v>69639571.788182124</v>
          </cell>
          <cell r="P57">
            <v>62358843.695027456</v>
          </cell>
          <cell r="Q57">
            <v>55704240.618851215</v>
          </cell>
          <cell r="R57">
            <v>534696586.26516199</v>
          </cell>
        </row>
        <row r="58">
          <cell r="A58" t="str">
            <v>Option 1Consumablesnon-cash</v>
          </cell>
          <cell r="B58">
            <v>2</v>
          </cell>
          <cell r="C58" t="str">
            <v>Option 1</v>
          </cell>
          <cell r="D58" t="str">
            <v>Consumables</v>
          </cell>
          <cell r="E58" t="str">
            <v>non-cash</v>
          </cell>
          <cell r="F58">
            <v>337751.75094609382</v>
          </cell>
          <cell r="G58">
            <v>3153940.1266475702</v>
          </cell>
          <cell r="H58">
            <v>3872284.4466212993</v>
          </cell>
          <cell r="I58">
            <v>4064734.7152425945</v>
          </cell>
          <cell r="J58">
            <v>4186676.7566998727</v>
          </cell>
          <cell r="K58">
            <v>4312277.0594008686</v>
          </cell>
          <cell r="L58">
            <v>4441645.3711828953</v>
          </cell>
          <cell r="M58">
            <v>4574894.7323183818</v>
          </cell>
          <cell r="N58">
            <v>4712141.5742879333</v>
          </cell>
          <cell r="O58">
            <v>4853505.8215165716</v>
          </cell>
          <cell r="P58">
            <v>4999110.99616207</v>
          </cell>
          <cell r="Q58">
            <v>5149084.3260469316</v>
          </cell>
          <cell r="R58">
            <v>48658047.677073084</v>
          </cell>
        </row>
        <row r="59">
          <cell r="A59" t="str">
            <v>Option 1Consumablesresource</v>
          </cell>
          <cell r="B59">
            <v>2</v>
          </cell>
          <cell r="C59" t="str">
            <v>Option 1</v>
          </cell>
          <cell r="D59" t="str">
            <v>Consumables</v>
          </cell>
          <cell r="E59" t="str">
            <v>resource</v>
          </cell>
          <cell r="F59">
            <v>907984.69537952985</v>
          </cell>
          <cell r="G59">
            <v>9510180.3723327816</v>
          </cell>
          <cell r="H59">
            <v>41623485.628746115</v>
          </cell>
          <cell r="I59">
            <v>44913945.697311237</v>
          </cell>
          <cell r="J59">
            <v>48810251.569122449</v>
          </cell>
          <cell r="K59">
            <v>67843382.924560174</v>
          </cell>
          <cell r="L59">
            <v>61553636.075447351</v>
          </cell>
          <cell r="M59">
            <v>50551041.574185401</v>
          </cell>
          <cell r="N59">
            <v>54936368.15936365</v>
          </cell>
          <cell r="O59">
            <v>74493077.609698698</v>
          </cell>
          <cell r="P59">
            <v>67357954.691189528</v>
          </cell>
          <cell r="Q59">
            <v>60853324.944898143</v>
          </cell>
          <cell r="R59">
            <v>583354633.94223511</v>
          </cell>
        </row>
        <row r="60">
          <cell r="A60" t="str">
            <v>Option 1Non Productcash</v>
          </cell>
          <cell r="B60">
            <v>2</v>
          </cell>
          <cell r="C60" t="str">
            <v>Option 1</v>
          </cell>
          <cell r="D60" t="str">
            <v>Non Product</v>
          </cell>
          <cell r="E60" t="str">
            <v>cash</v>
          </cell>
          <cell r="F60">
            <v>16600000</v>
          </cell>
          <cell r="G60">
            <v>22248000</v>
          </cell>
          <cell r="H60">
            <v>25037240</v>
          </cell>
          <cell r="I60">
            <v>28083083.899999999</v>
          </cell>
          <cell r="J60">
            <v>29375779.941000003</v>
          </cell>
          <cell r="K60">
            <v>27358868.153480001</v>
          </cell>
          <cell r="L60">
            <v>24716882.538150299</v>
          </cell>
          <cell r="M60">
            <v>22875653.896902584</v>
          </cell>
          <cell r="N60">
            <v>23561923.513809666</v>
          </cell>
          <cell r="O60">
            <v>27008804.905265369</v>
          </cell>
          <cell r="P60">
            <v>24996844.655800674</v>
          </cell>
          <cell r="Q60">
            <v>25746749.995474696</v>
          </cell>
          <cell r="R60">
            <v>297609831.49988329</v>
          </cell>
        </row>
        <row r="61">
          <cell r="A61" t="str">
            <v>Option 1Non Productnear-cash</v>
          </cell>
          <cell r="B61">
            <v>2</v>
          </cell>
          <cell r="C61" t="str">
            <v>Option 1</v>
          </cell>
          <cell r="D61" t="str">
            <v>Non Product</v>
          </cell>
          <cell r="E61" t="str">
            <v>near-cash</v>
          </cell>
          <cell r="F61">
            <v>14500000</v>
          </cell>
          <cell r="G61">
            <v>22248000</v>
          </cell>
          <cell r="H61">
            <v>25037240</v>
          </cell>
          <cell r="I61">
            <v>25788357.199999999</v>
          </cell>
          <cell r="J61">
            <v>29375779.941000003</v>
          </cell>
          <cell r="K61">
            <v>27358868.153480001</v>
          </cell>
          <cell r="L61">
            <v>22209372.715439402</v>
          </cell>
          <cell r="M61">
            <v>22875653.896902584</v>
          </cell>
          <cell r="N61">
            <v>23561923.513809666</v>
          </cell>
          <cell r="O61">
            <v>24268781.219223954</v>
          </cell>
          <cell r="P61">
            <v>24996844.655800674</v>
          </cell>
          <cell r="Q61">
            <v>25746749.995474696</v>
          </cell>
          <cell r="R61">
            <v>287967571.29113096</v>
          </cell>
        </row>
        <row r="62">
          <cell r="A62" t="str">
            <v>Option 1Non Productnon-cash</v>
          </cell>
          <cell r="B62">
            <v>2</v>
          </cell>
          <cell r="C62" t="str">
            <v>Option 1</v>
          </cell>
          <cell r="D62" t="str">
            <v>Non Product</v>
          </cell>
          <cell r="E62" t="str">
            <v>non-cash</v>
          </cell>
          <cell r="F62">
            <v>761250</v>
          </cell>
          <cell r="G62">
            <v>758852.5</v>
          </cell>
          <cell r="H62">
            <v>755626.02500000002</v>
          </cell>
          <cell r="I62">
            <v>831838.42874999996</v>
          </cell>
          <cell r="J62">
            <v>829218.61576750013</v>
          </cell>
          <cell r="K62">
            <v>825692.95942017506</v>
          </cell>
          <cell r="L62">
            <v>908972.31073270133</v>
          </cell>
          <cell r="M62">
            <v>906109.57035177317</v>
          </cell>
          <cell r="N62">
            <v>902256.99046832975</v>
          </cell>
          <cell r="O62">
            <v>993258.58619001263</v>
          </cell>
          <cell r="P62">
            <v>990130.39248178201</v>
          </cell>
          <cell r="Q62">
            <v>985920.5744234866</v>
          </cell>
          <cell r="R62">
            <v>10449126.953585761</v>
          </cell>
        </row>
        <row r="63">
          <cell r="A63" t="str">
            <v>Option 1Non Productresource</v>
          </cell>
          <cell r="B63">
            <v>2</v>
          </cell>
          <cell r="C63" t="str">
            <v>Option 1</v>
          </cell>
          <cell r="D63" t="str">
            <v>Non Product</v>
          </cell>
          <cell r="E63" t="str">
            <v>resource</v>
          </cell>
          <cell r="F63">
            <v>15261250</v>
          </cell>
          <cell r="G63">
            <v>23006852.5</v>
          </cell>
          <cell r="H63">
            <v>25792866.024999999</v>
          </cell>
          <cell r="I63">
            <v>26620195.62875</v>
          </cell>
          <cell r="J63">
            <v>30204998.556767505</v>
          </cell>
          <cell r="K63">
            <v>28184561.112900175</v>
          </cell>
          <cell r="L63">
            <v>23118345.026172101</v>
          </cell>
          <cell r="M63">
            <v>23781763.467254356</v>
          </cell>
          <cell r="N63">
            <v>24464180.504277997</v>
          </cell>
          <cell r="O63">
            <v>25262039.805413965</v>
          </cell>
          <cell r="P63">
            <v>25986975.048282456</v>
          </cell>
          <cell r="Q63">
            <v>26732670.569898184</v>
          </cell>
          <cell r="R63">
            <v>298416698.24471676</v>
          </cell>
        </row>
        <row r="64">
          <cell r="A64" t="str">
            <v>Option 1Totalcash</v>
          </cell>
          <cell r="B64">
            <v>2</v>
          </cell>
          <cell r="C64" t="str">
            <v>Option 1</v>
          </cell>
          <cell r="D64" t="str">
            <v>Total</v>
          </cell>
          <cell r="E64" t="str">
            <v>cash</v>
          </cell>
          <cell r="F64">
            <v>226031785.40908998</v>
          </cell>
          <cell r="G64">
            <v>504796509.24332535</v>
          </cell>
          <cell r="H64">
            <v>105829790.93761641</v>
          </cell>
          <cell r="I64">
            <v>446721457.01913249</v>
          </cell>
          <cell r="J64">
            <v>245439071.08333382</v>
          </cell>
          <cell r="K64">
            <v>645552798.44875824</v>
          </cell>
          <cell r="L64">
            <v>98683733.595952153</v>
          </cell>
          <cell r="M64">
            <v>546975774.87100697</v>
          </cell>
          <cell r="N64">
            <v>113955535.37919624</v>
          </cell>
          <cell r="O64">
            <v>655868106.47619033</v>
          </cell>
          <cell r="P64">
            <v>343688084.44484931</v>
          </cell>
          <cell r="Q64">
            <v>575855326.1038959</v>
          </cell>
          <cell r="R64">
            <v>4509397973.0123472</v>
          </cell>
        </row>
        <row r="65">
          <cell r="A65" t="str">
            <v>Option 1TotalVAT*</v>
          </cell>
          <cell r="B65">
            <v>2</v>
          </cell>
          <cell r="C65" t="str">
            <v>Option 1</v>
          </cell>
          <cell r="D65" t="str">
            <v>Total</v>
          </cell>
          <cell r="E65" t="str">
            <v>VAT*</v>
          </cell>
          <cell r="F65">
            <v>33664308.465183616</v>
          </cell>
          <cell r="G65">
            <v>75182458.82347399</v>
          </cell>
          <cell r="H65">
            <v>15761883.756666273</v>
          </cell>
          <cell r="I65">
            <v>66532982.960296333</v>
          </cell>
          <cell r="J65">
            <v>36554755.267730564</v>
          </cell>
          <cell r="K65">
            <v>96146161.471091628</v>
          </cell>
          <cell r="L65">
            <v>14697577.344077989</v>
          </cell>
          <cell r="M65">
            <v>81464477.10844785</v>
          </cell>
          <cell r="N65">
            <v>16972101.013922855</v>
          </cell>
          <cell r="O65">
            <v>97682483.943262458</v>
          </cell>
          <cell r="P65">
            <v>51187587.044977546</v>
          </cell>
          <cell r="Q65">
            <v>85765686.86653769</v>
          </cell>
          <cell r="R65">
            <v>671612464.06566882</v>
          </cell>
        </row>
        <row r="66">
          <cell r="A66" t="str">
            <v>Option 1Totalcash (exc VAT)</v>
          </cell>
          <cell r="B66">
            <v>2</v>
          </cell>
          <cell r="C66" t="str">
            <v>Option 1</v>
          </cell>
          <cell r="D66" t="str">
            <v>Total</v>
          </cell>
          <cell r="E66" t="str">
            <v>cash (exc VAT)</v>
          </cell>
          <cell r="F66">
            <v>192367476.94390637</v>
          </cell>
          <cell r="G66">
            <v>429614050.41985136</v>
          </cell>
          <cell r="H66">
            <v>90067907.180950135</v>
          </cell>
          <cell r="I66">
            <v>380188474.05883616</v>
          </cell>
          <cell r="J66">
            <v>208884315.81560326</v>
          </cell>
          <cell r="K66">
            <v>549406636.97766662</v>
          </cell>
          <cell r="L66">
            <v>83986156.251874164</v>
          </cell>
          <cell r="M66">
            <v>465511297.76255912</v>
          </cell>
          <cell r="N66">
            <v>96983434.365273386</v>
          </cell>
          <cell r="O66">
            <v>558185622.53292787</v>
          </cell>
          <cell r="P66">
            <v>292500497.39987177</v>
          </cell>
          <cell r="Q66">
            <v>490089639.23735821</v>
          </cell>
          <cell r="R66">
            <v>3837785508.9466786</v>
          </cell>
        </row>
        <row r="67">
          <cell r="A67" t="str">
            <v>Option 1Totaldiscount Factor</v>
          </cell>
          <cell r="B67">
            <v>2</v>
          </cell>
          <cell r="C67" t="str">
            <v>Option 1</v>
          </cell>
          <cell r="D67" t="str">
            <v>Total</v>
          </cell>
          <cell r="E67" t="str">
            <v>discount Factor</v>
          </cell>
          <cell r="F67">
            <v>1</v>
          </cell>
          <cell r="G67">
            <v>0.96618357487922713</v>
          </cell>
          <cell r="H67">
            <v>0.93351070036640305</v>
          </cell>
          <cell r="I67">
            <v>0.90194270566802237</v>
          </cell>
          <cell r="J67">
            <v>0.87144222769857238</v>
          </cell>
          <cell r="K67">
            <v>0.84197316685852408</v>
          </cell>
          <cell r="L67">
            <v>0.81350064430775282</v>
          </cell>
          <cell r="M67">
            <v>0.78599096068381924</v>
          </cell>
          <cell r="N67">
            <v>0.75941155621625056</v>
          </cell>
          <cell r="O67">
            <v>0.73373097218961414</v>
          </cell>
          <cell r="P67">
            <v>0.70891881370977217</v>
          </cell>
          <cell r="Q67">
            <v>0.68494571372924851</v>
          </cell>
          <cell r="R67">
            <v>10.001551036307207</v>
          </cell>
        </row>
        <row r="68">
          <cell r="A68" t="str">
            <v>Option 1TotalCash Discount</v>
          </cell>
          <cell r="B68">
            <v>2</v>
          </cell>
          <cell r="C68" t="str">
            <v>Option 1</v>
          </cell>
          <cell r="D68" t="str">
            <v>Total</v>
          </cell>
          <cell r="E68" t="str">
            <v>Cash Discount</v>
          </cell>
          <cell r="F68">
            <v>0</v>
          </cell>
          <cell r="G68">
            <v>14528011.366854846</v>
          </cell>
          <cell r="H68">
            <v>5988552.0679251924</v>
          </cell>
          <cell r="I68">
            <v>37280253.102412738</v>
          </cell>
          <cell r="J68">
            <v>26853702.309961818</v>
          </cell>
          <cell r="K68">
            <v>86820990.948489159</v>
          </cell>
          <cell r="L68">
            <v>15663364.028042929</v>
          </cell>
          <cell r="M68">
            <v>99623625.624993846</v>
          </cell>
          <cell r="N68">
            <v>23333093.546744529</v>
          </cell>
          <cell r="O68">
            <v>148627543.04957771</v>
          </cell>
          <cell r="P68">
            <v>85141391.773636371</v>
          </cell>
          <cell r="Q68">
            <v>154404841.49861598</v>
          </cell>
          <cell r="R68">
            <v>698265369.31725514</v>
          </cell>
        </row>
        <row r="69">
          <cell r="A69" t="str">
            <v>Option 1TotalDiscounted Cash</v>
          </cell>
          <cell r="B69">
            <v>2</v>
          </cell>
          <cell r="C69" t="str">
            <v>Option 1</v>
          </cell>
          <cell r="D69" t="str">
            <v>Total</v>
          </cell>
          <cell r="E69" t="str">
            <v>Discounted Cash</v>
          </cell>
          <cell r="F69">
            <v>226031785.40908998</v>
          </cell>
          <cell r="G69">
            <v>490268497.87647051</v>
          </cell>
          <cell r="H69">
            <v>99841238.869691223</v>
          </cell>
          <cell r="I69">
            <v>409441203.91671973</v>
          </cell>
          <cell r="J69">
            <v>218585368.77337199</v>
          </cell>
          <cell r="K69">
            <v>558731807.50026906</v>
          </cell>
          <cell r="L69">
            <v>83020369.567909226</v>
          </cell>
          <cell r="M69">
            <v>447352149.2460131</v>
          </cell>
          <cell r="N69">
            <v>90622441.832451716</v>
          </cell>
          <cell r="O69">
            <v>507240563.42661262</v>
          </cell>
          <cell r="P69">
            <v>258546692.67121294</v>
          </cell>
          <cell r="Q69">
            <v>421450484.60527992</v>
          </cell>
          <cell r="R69">
            <v>3811132603.6950922</v>
          </cell>
        </row>
        <row r="70">
          <cell r="A70" t="str">
            <v>Option 1Totalnear-cash</v>
          </cell>
          <cell r="B70">
            <v>2</v>
          </cell>
          <cell r="C70" t="str">
            <v>Option 1</v>
          </cell>
          <cell r="D70" t="str">
            <v>Total</v>
          </cell>
          <cell r="E70" t="str">
            <v>near-cash</v>
          </cell>
          <cell r="F70">
            <v>15845570.150150616</v>
          </cell>
          <cell r="G70">
            <v>34432979.071135335</v>
          </cell>
          <cell r="H70">
            <v>118441673.62246527</v>
          </cell>
          <cell r="I70">
            <v>242630532.14695829</v>
          </cell>
          <cell r="J70">
            <v>251531454.06674328</v>
          </cell>
          <cell r="K70">
            <v>648218629.90789866</v>
          </cell>
          <cell r="L70">
            <v>102639632.88034037</v>
          </cell>
          <cell r="M70">
            <v>549803955.46600902</v>
          </cell>
          <cell r="N70">
            <v>120812566.10091768</v>
          </cell>
          <cell r="O70">
            <v>656128499.58338666</v>
          </cell>
          <cell r="P70">
            <v>350962708.33752358</v>
          </cell>
          <cell r="Q70">
            <v>579038468.27984166</v>
          </cell>
          <cell r="R70">
            <v>3670486669.6133699</v>
          </cell>
        </row>
        <row r="71">
          <cell r="A71" t="str">
            <v>Option 1Totalnon-cash</v>
          </cell>
          <cell r="B71">
            <v>2</v>
          </cell>
          <cell r="C71" t="str">
            <v>Option 1</v>
          </cell>
          <cell r="D71" t="str">
            <v>Total</v>
          </cell>
          <cell r="E71" t="str">
            <v>non-cash</v>
          </cell>
          <cell r="F71">
            <v>8368131.3090398256</v>
          </cell>
          <cell r="G71">
            <v>23523014.360150531</v>
          </cell>
          <cell r="H71">
            <v>28575016.987862885</v>
          </cell>
          <cell r="I71">
            <v>36275764.660033144</v>
          </cell>
          <cell r="J71">
            <v>36805316.98529283</v>
          </cell>
          <cell r="K71">
            <v>37886893.343513459</v>
          </cell>
          <cell r="L71">
            <v>39076015.070962124</v>
          </cell>
          <cell r="M71">
            <v>40224337.057836331</v>
          </cell>
          <cell r="N71">
            <v>41393672.654795729</v>
          </cell>
          <cell r="O71">
            <v>42705966.127662398</v>
          </cell>
          <cell r="P71">
            <v>43947473.27076672</v>
          </cell>
          <cell r="Q71">
            <v>45238932.00517153</v>
          </cell>
          <cell r="R71">
            <v>424020533.83308756</v>
          </cell>
        </row>
        <row r="72">
          <cell r="A72" t="str">
            <v>Option 1Totalresource</v>
          </cell>
          <cell r="B72">
            <v>2</v>
          </cell>
          <cell r="C72" t="str">
            <v>Option 1</v>
          </cell>
          <cell r="D72" t="str">
            <v>Total</v>
          </cell>
          <cell r="E72" t="str">
            <v>resource</v>
          </cell>
          <cell r="F72">
            <v>24213701.459190439</v>
          </cell>
          <cell r="G72">
            <v>57955993.431285873</v>
          </cell>
          <cell r="H72">
            <v>147016690.61032817</v>
          </cell>
          <cell r="I72">
            <v>278906296.80699146</v>
          </cell>
          <cell r="J72">
            <v>288336771.05203611</v>
          </cell>
          <cell r="K72">
            <v>686105523.25141203</v>
          </cell>
          <cell r="L72">
            <v>141715647.95130247</v>
          </cell>
          <cell r="M72">
            <v>590028292.52384531</v>
          </cell>
          <cell r="N72">
            <v>162206238.75571343</v>
          </cell>
          <cell r="O72">
            <v>698834465.71104896</v>
          </cell>
          <cell r="P72">
            <v>394910181.60829026</v>
          </cell>
          <cell r="Q72">
            <v>624277400.28501308</v>
          </cell>
          <cell r="R72">
            <v>4094507203.4464579</v>
          </cell>
        </row>
        <row r="73">
          <cell r="A73" t="str">
            <v>Option 1TotalCapital DEL (Credit)</v>
          </cell>
          <cell r="B73">
            <v>2</v>
          </cell>
          <cell r="C73" t="str">
            <v>Option 1</v>
          </cell>
          <cell r="D73" t="str">
            <v>Total</v>
          </cell>
          <cell r="E73" t="str">
            <v>Capital DEL (Credit)</v>
          </cell>
          <cell r="F73">
            <v>217290.96492678125</v>
          </cell>
          <cell r="G73">
            <v>4602962.4764735941</v>
          </cell>
          <cell r="H73">
            <v>77841116.106159508</v>
          </cell>
          <cell r="I73">
            <v>194831456.44836488</v>
          </cell>
          <cell r="J73">
            <v>187992358.34132251</v>
          </cell>
          <cell r="K73">
            <v>554346144.30496728</v>
          </cell>
          <cell r="L73">
            <v>57946923.57301753</v>
          </cell>
          <cell r="M73">
            <v>448266091.21666986</v>
          </cell>
          <cell r="N73">
            <v>67756299.029620022</v>
          </cell>
          <cell r="O73">
            <v>503391241.84836483</v>
          </cell>
          <cell r="P73">
            <v>232808433.34132251</v>
          </cell>
          <cell r="Q73">
            <v>419174181.90496737</v>
          </cell>
          <cell r="R73">
            <v>2749174499.5561767</v>
          </cell>
        </row>
        <row r="74">
          <cell r="A74" t="str">
            <v>Option 1TotalCapital DEL (Debit)</v>
          </cell>
          <cell r="B74">
            <v>2</v>
          </cell>
          <cell r="C74" t="str">
            <v>Option 1</v>
          </cell>
          <cell r="D74" t="str">
            <v>Total</v>
          </cell>
          <cell r="E74" t="str">
            <v>Capital DEL (Debit)</v>
          </cell>
          <cell r="F74">
            <v>210403506.22386616</v>
          </cell>
          <cell r="G74">
            <v>469751430.11937648</v>
          </cell>
          <cell r="H74">
            <v>66231639.883283786</v>
          </cell>
          <cell r="I74">
            <v>398940886.81402272</v>
          </cell>
          <cell r="J74">
            <v>182579354.96962127</v>
          </cell>
          <cell r="K74">
            <v>552046574.67062521</v>
          </cell>
          <cell r="L74">
            <v>54633920.201316275</v>
          </cell>
          <cell r="M74">
            <v>445966521.58232772</v>
          </cell>
          <cell r="N74">
            <v>62343295.657918788</v>
          </cell>
          <cell r="O74">
            <v>503191672.2140227</v>
          </cell>
          <cell r="P74">
            <v>227395429.96962127</v>
          </cell>
          <cell r="Q74">
            <v>416874612.27062523</v>
          </cell>
          <cell r="R74">
            <v>3590358844.5766273</v>
          </cell>
        </row>
        <row r="75">
          <cell r="A75" t="str">
            <v>Option 2Pandemic Vaccinescash</v>
          </cell>
          <cell r="B75">
            <v>3</v>
          </cell>
          <cell r="C75" t="str">
            <v>Option 2</v>
          </cell>
          <cell r="D75" t="str">
            <v>Pandemic Vaccines</v>
          </cell>
          <cell r="E75" t="str">
            <v>cash</v>
          </cell>
          <cell r="F75">
            <v>11414478.75</v>
          </cell>
          <cell r="G75">
            <v>43015751.25</v>
          </cell>
          <cell r="H75">
            <v>37160902.5</v>
          </cell>
          <cell r="I75">
            <v>35926800</v>
          </cell>
          <cell r="J75">
            <v>38887800</v>
          </cell>
          <cell r="K75">
            <v>43104264</v>
          </cell>
          <cell r="L75">
            <v>37665981.419999994</v>
          </cell>
          <cell r="M75">
            <v>39258184.383599997</v>
          </cell>
          <cell r="N75">
            <v>43768561.501518011</v>
          </cell>
          <cell r="O75">
            <v>48514228.880565844</v>
          </cell>
          <cell r="P75">
            <v>42393393.925506316</v>
          </cell>
          <cell r="Q75">
            <v>44185432.388346225</v>
          </cell>
          <cell r="R75">
            <v>465295778.99953628</v>
          </cell>
        </row>
        <row r="76">
          <cell r="A76" t="str">
            <v>Option 2Pandemic Vaccinesnear-cash</v>
          </cell>
          <cell r="B76">
            <v>3</v>
          </cell>
          <cell r="C76" t="str">
            <v>Option 2</v>
          </cell>
          <cell r="D76" t="str">
            <v>Pandemic Vaccines</v>
          </cell>
          <cell r="E76" t="str">
            <v>near-cash</v>
          </cell>
          <cell r="F76">
            <v>11414478.75</v>
          </cell>
          <cell r="G76">
            <v>43015751.25</v>
          </cell>
          <cell r="H76">
            <v>37160902.5</v>
          </cell>
          <cell r="I76">
            <v>35926800</v>
          </cell>
          <cell r="J76">
            <v>38887800</v>
          </cell>
          <cell r="K76">
            <v>43104264</v>
          </cell>
          <cell r="L76">
            <v>37665981.419999994</v>
          </cell>
          <cell r="M76">
            <v>39258184.383599997</v>
          </cell>
          <cell r="N76">
            <v>43768561.501518011</v>
          </cell>
          <cell r="O76">
            <v>48514228.880565844</v>
          </cell>
          <cell r="P76">
            <v>42393393.925506316</v>
          </cell>
          <cell r="Q76">
            <v>44185432.388346225</v>
          </cell>
          <cell r="R76">
            <v>465295778.99953628</v>
          </cell>
        </row>
        <row r="77">
          <cell r="A77" t="str">
            <v>Option 2Pandemic Vaccinesnon-cash</v>
          </cell>
          <cell r="B77">
            <v>3</v>
          </cell>
          <cell r="C77" t="str">
            <v>Option 2</v>
          </cell>
          <cell r="D77" t="str">
            <v>Pandemic Vaccines</v>
          </cell>
          <cell r="E77" t="str">
            <v>non-cash</v>
          </cell>
          <cell r="F77">
            <v>0</v>
          </cell>
          <cell r="G77">
            <v>0</v>
          </cell>
          <cell r="H77">
            <v>0</v>
          </cell>
          <cell r="I77">
            <v>0</v>
          </cell>
          <cell r="J77">
            <v>0</v>
          </cell>
          <cell r="K77">
            <v>0</v>
          </cell>
          <cell r="L77">
            <v>0</v>
          </cell>
          <cell r="M77">
            <v>0</v>
          </cell>
          <cell r="N77">
            <v>0</v>
          </cell>
          <cell r="O77">
            <v>0</v>
          </cell>
          <cell r="P77">
            <v>0</v>
          </cell>
          <cell r="Q77">
            <v>0</v>
          </cell>
          <cell r="R77">
            <v>0</v>
          </cell>
        </row>
        <row r="78">
          <cell r="A78" t="str">
            <v>Option 2Pandemic Vaccinesresource</v>
          </cell>
          <cell r="B78">
            <v>3</v>
          </cell>
          <cell r="C78" t="str">
            <v>Option 2</v>
          </cell>
          <cell r="D78" t="str">
            <v>Pandemic Vaccines</v>
          </cell>
          <cell r="E78" t="str">
            <v>resource</v>
          </cell>
          <cell r="F78">
            <v>11414478.75</v>
          </cell>
          <cell r="G78">
            <v>43015751.25</v>
          </cell>
          <cell r="H78">
            <v>37160902.5</v>
          </cell>
          <cell r="I78">
            <v>35926800</v>
          </cell>
          <cell r="J78">
            <v>38887800</v>
          </cell>
          <cell r="K78">
            <v>43104264</v>
          </cell>
          <cell r="L78">
            <v>37665981.419999994</v>
          </cell>
          <cell r="M78">
            <v>39258184.383599997</v>
          </cell>
          <cell r="N78">
            <v>43768561.501518011</v>
          </cell>
          <cell r="O78">
            <v>48514228.880565844</v>
          </cell>
          <cell r="P78">
            <v>42393393.925506316</v>
          </cell>
          <cell r="Q78">
            <v>44185432.388346225</v>
          </cell>
          <cell r="R78">
            <v>465295778.99953628</v>
          </cell>
        </row>
        <row r="79">
          <cell r="A79" t="str">
            <v>Option 2Pre=Pandemic Vaccinescash</v>
          </cell>
          <cell r="B79">
            <v>3</v>
          </cell>
          <cell r="C79" t="str">
            <v>Option 2</v>
          </cell>
          <cell r="D79" t="str">
            <v>Pre=Pandemic Vaccines</v>
          </cell>
          <cell r="E79" t="str">
            <v>cash</v>
          </cell>
          <cell r="F79">
            <v>37396638.283571467</v>
          </cell>
          <cell r="G79">
            <v>495791888.23776335</v>
          </cell>
          <cell r="H79">
            <v>119587422.2985011</v>
          </cell>
          <cell r="I79">
            <v>498144944.17552084</v>
          </cell>
          <cell r="J79">
            <v>112094481.35989586</v>
          </cell>
          <cell r="K79">
            <v>516139329.30225527</v>
          </cell>
          <cell r="L79">
            <v>127769624.53520235</v>
          </cell>
          <cell r="M79">
            <v>544336430.41408443</v>
          </cell>
          <cell r="N79">
            <v>126163326.32294358</v>
          </cell>
          <cell r="O79">
            <v>580919362.31717944</v>
          </cell>
          <cell r="P79">
            <v>143805838.06476241</v>
          </cell>
          <cell r="Q79">
            <v>612655448.03500402</v>
          </cell>
          <cell r="R79">
            <v>3914804733.3466845</v>
          </cell>
        </row>
        <row r="80">
          <cell r="A80" t="str">
            <v>Option 2Pre=Pandemic Vaccinesnear-cash</v>
          </cell>
          <cell r="B80">
            <v>3</v>
          </cell>
          <cell r="C80" t="str">
            <v>Option 2</v>
          </cell>
          <cell r="D80" t="str">
            <v>Pre=Pandemic Vaccines</v>
          </cell>
          <cell r="E80" t="str">
            <v>near-cash</v>
          </cell>
          <cell r="F80">
            <v>42309.633571465776</v>
          </cell>
          <cell r="G80">
            <v>169838.23776326023</v>
          </cell>
          <cell r="H80">
            <v>40988129.563286081</v>
          </cell>
          <cell r="I80">
            <v>501176444.17552084</v>
          </cell>
          <cell r="J80">
            <v>120582681.35989586</v>
          </cell>
          <cell r="K80">
            <v>513016884.30225527</v>
          </cell>
          <cell r="L80">
            <v>118764493.15520236</v>
          </cell>
          <cell r="M80">
            <v>547649032.31458437</v>
          </cell>
          <cell r="N80">
            <v>135716870.20398557</v>
          </cell>
          <cell r="O80">
            <v>577405022.96093905</v>
          </cell>
          <cell r="P80">
            <v>133670483.36136498</v>
          </cell>
          <cell r="Q80">
            <v>616383810.65803945</v>
          </cell>
          <cell r="R80">
            <v>3305565999.9264083</v>
          </cell>
        </row>
        <row r="81">
          <cell r="A81" t="str">
            <v>Option 2Pre=Pandemic Vaccinesnon-cash</v>
          </cell>
          <cell r="B81">
            <v>3</v>
          </cell>
          <cell r="C81" t="str">
            <v>Option 2</v>
          </cell>
          <cell r="D81" t="str">
            <v>Pre=Pandemic Vaccines</v>
          </cell>
          <cell r="E81" t="str">
            <v>non-cash</v>
          </cell>
          <cell r="F81">
            <v>1110000.51575</v>
          </cell>
          <cell r="G81">
            <v>10009399.1728325</v>
          </cell>
          <cell r="H81">
            <v>20367910.707108304</v>
          </cell>
          <cell r="I81">
            <v>21689016.562500004</v>
          </cell>
          <cell r="J81">
            <v>21344183.437500004</v>
          </cell>
          <cell r="K81">
            <v>21503652.410625003</v>
          </cell>
          <cell r="L81">
            <v>22514595.445256252</v>
          </cell>
          <cell r="M81">
            <v>23700174.00129094</v>
          </cell>
          <cell r="N81">
            <v>24023066.501162343</v>
          </cell>
          <cell r="O81">
            <v>24202550.235336181</v>
          </cell>
          <cell r="P81">
            <v>25340375.527221788</v>
          </cell>
          <cell r="Q81">
            <v>26674754.636985909</v>
          </cell>
          <cell r="R81">
            <v>242479679.15356922</v>
          </cell>
        </row>
        <row r="82">
          <cell r="A82" t="str">
            <v>Option 2Pre=Pandemic Vaccinesresource</v>
          </cell>
          <cell r="B82">
            <v>3</v>
          </cell>
          <cell r="C82" t="str">
            <v>Option 2</v>
          </cell>
          <cell r="D82" t="str">
            <v>Pre=Pandemic Vaccines</v>
          </cell>
          <cell r="E82" t="str">
            <v>resource</v>
          </cell>
          <cell r="F82">
            <v>1152310.1493214658</v>
          </cell>
          <cell r="G82">
            <v>10179237.41059576</v>
          </cell>
          <cell r="H82">
            <v>61356040.270394385</v>
          </cell>
          <cell r="I82">
            <v>522865460.73802084</v>
          </cell>
          <cell r="J82">
            <v>141926864.79739586</v>
          </cell>
          <cell r="K82">
            <v>534520536.71288025</v>
          </cell>
          <cell r="L82">
            <v>141279088.60045862</v>
          </cell>
          <cell r="M82">
            <v>571349206.31587529</v>
          </cell>
          <cell r="N82">
            <v>159739936.70514792</v>
          </cell>
          <cell r="O82">
            <v>601607573.19627523</v>
          </cell>
          <cell r="P82">
            <v>159010858.88858676</v>
          </cell>
          <cell r="Q82">
            <v>643058565.29502535</v>
          </cell>
          <cell r="R82">
            <v>3548045679.0799775</v>
          </cell>
        </row>
        <row r="83">
          <cell r="A83" t="str">
            <v>Option 2Antiviralscash</v>
          </cell>
          <cell r="B83">
            <v>3</v>
          </cell>
          <cell r="C83" t="str">
            <v>Option 2</v>
          </cell>
          <cell r="D83" t="str">
            <v>Antivirals</v>
          </cell>
          <cell r="E83" t="str">
            <v>cash</v>
          </cell>
          <cell r="F83">
            <v>210689128.0964236</v>
          </cell>
          <cell r="G83">
            <v>507877511.54550749</v>
          </cell>
          <cell r="H83">
            <v>2402934.3558593751</v>
          </cell>
          <cell r="I83">
            <v>2475022.3865351561</v>
          </cell>
          <cell r="J83">
            <v>102743812.13776915</v>
          </cell>
          <cell r="K83">
            <v>240005770.0156287</v>
          </cell>
          <cell r="L83">
            <v>591042573.33568478</v>
          </cell>
          <cell r="M83">
            <v>2785659.500992544</v>
          </cell>
          <cell r="N83">
            <v>2869229.2860223209</v>
          </cell>
          <cell r="O83">
            <v>119108237.70606545</v>
          </cell>
          <cell r="P83">
            <v>286492372.31656832</v>
          </cell>
          <cell r="Q83">
            <v>685180332.07561588</v>
          </cell>
          <cell r="R83">
            <v>2753672582.7586727</v>
          </cell>
        </row>
        <row r="84">
          <cell r="A84" t="str">
            <v>Option 2Antiviralsnear-cash</v>
          </cell>
          <cell r="B84">
            <v>3</v>
          </cell>
          <cell r="C84" t="str">
            <v>Option 2</v>
          </cell>
          <cell r="D84" t="str">
            <v>Antivirals</v>
          </cell>
          <cell r="E84" t="str">
            <v>near-cash</v>
          </cell>
          <cell r="F84">
            <v>559212.52392358403</v>
          </cell>
          <cell r="G84">
            <v>2254390.0851824977</v>
          </cell>
          <cell r="H84">
            <v>2402934.3558593751</v>
          </cell>
          <cell r="I84">
            <v>2475022.3865351561</v>
          </cell>
          <cell r="J84">
            <v>102743812.13776913</v>
          </cell>
          <cell r="K84">
            <v>240005770.01562873</v>
          </cell>
          <cell r="L84">
            <v>591042573.33568478</v>
          </cell>
          <cell r="M84">
            <v>2785659.500992544</v>
          </cell>
          <cell r="N84">
            <v>2869229.2860223209</v>
          </cell>
          <cell r="O84">
            <v>119108237.70606545</v>
          </cell>
          <cell r="P84">
            <v>286492372.31656837</v>
          </cell>
          <cell r="Q84">
            <v>685180332.07561588</v>
          </cell>
          <cell r="R84">
            <v>2037919545.7258477</v>
          </cell>
        </row>
        <row r="85">
          <cell r="A85" t="str">
            <v>Option 2Antiviralsnon-cash</v>
          </cell>
          <cell r="B85">
            <v>3</v>
          </cell>
          <cell r="C85" t="str">
            <v>Option 2</v>
          </cell>
          <cell r="D85" t="str">
            <v>Antivirals</v>
          </cell>
          <cell r="E85" t="str">
            <v>non-cash</v>
          </cell>
          <cell r="F85">
            <v>6749084.5337781254</v>
          </cell>
          <cell r="G85">
            <v>27330034.62472216</v>
          </cell>
          <cell r="H85">
            <v>29323395.351250004</v>
          </cell>
          <cell r="I85">
            <v>30203097.211787507</v>
          </cell>
          <cell r="J85">
            <v>31109190.128141135</v>
          </cell>
          <cell r="K85">
            <v>32042465.831985358</v>
          </cell>
          <cell r="L85">
            <v>33003739.806944925</v>
          </cell>
          <cell r="M85">
            <v>33993852.001153275</v>
          </cell>
          <cell r="N85">
            <v>35013667.561187878</v>
          </cell>
          <cell r="O85">
            <v>36064077.588023514</v>
          </cell>
          <cell r="P85">
            <v>37145999.915664218</v>
          </cell>
          <cell r="Q85">
            <v>38260379.91313415</v>
          </cell>
          <cell r="R85">
            <v>370238984.46777219</v>
          </cell>
        </row>
        <row r="86">
          <cell r="A86" t="str">
            <v>Option 2Antiviralsresource</v>
          </cell>
          <cell r="B86">
            <v>3</v>
          </cell>
          <cell r="C86" t="str">
            <v>Option 2</v>
          </cell>
          <cell r="D86" t="str">
            <v>Antivirals</v>
          </cell>
          <cell r="E86" t="str">
            <v>resource</v>
          </cell>
          <cell r="F86">
            <v>7308297.0577017097</v>
          </cell>
          <cell r="G86">
            <v>29584424.70990466</v>
          </cell>
          <cell r="H86">
            <v>31726329.707109381</v>
          </cell>
          <cell r="I86">
            <v>32678119.598322663</v>
          </cell>
          <cell r="J86">
            <v>133853002.26591027</v>
          </cell>
          <cell r="K86">
            <v>272048235.84761411</v>
          </cell>
          <cell r="L86">
            <v>624046313.14262974</v>
          </cell>
          <cell r="M86">
            <v>36779511.502145819</v>
          </cell>
          <cell r="N86">
            <v>37882896.847210199</v>
          </cell>
          <cell r="O86">
            <v>155172315.29408896</v>
          </cell>
          <cell r="P86">
            <v>323638372.23223257</v>
          </cell>
          <cell r="Q86">
            <v>723440711.98874998</v>
          </cell>
          <cell r="R86">
            <v>2408158530.1936202</v>
          </cell>
        </row>
        <row r="87">
          <cell r="A87" t="str">
            <v>Option 2Antibioticscash</v>
          </cell>
          <cell r="B87">
            <v>3</v>
          </cell>
          <cell r="C87" t="str">
            <v>Option 2</v>
          </cell>
          <cell r="D87" t="str">
            <v>Antibiotics</v>
          </cell>
          <cell r="E87" t="str">
            <v>cash</v>
          </cell>
          <cell r="F87">
            <v>9737963.819927305</v>
          </cell>
          <cell r="G87">
            <v>190194404.82798412</v>
          </cell>
          <cell r="H87">
            <v>45079904.254274212</v>
          </cell>
          <cell r="I87">
            <v>130363369.32253121</v>
          </cell>
          <cell r="J87">
            <v>93185408.187191129</v>
          </cell>
          <cell r="K87">
            <v>173348978.5064843</v>
          </cell>
          <cell r="L87">
            <v>15802205.247975618</v>
          </cell>
          <cell r="M87">
            <v>232275060.80054256</v>
          </cell>
          <cell r="N87">
            <v>55060794.490026012</v>
          </cell>
          <cell r="O87">
            <v>155660680.52282664</v>
          </cell>
          <cell r="P87">
            <v>111268250.64890786</v>
          </cell>
          <cell r="Q87">
            <v>206987745.88662389</v>
          </cell>
          <cell r="R87">
            <v>1418964766.5152948</v>
          </cell>
        </row>
        <row r="88">
          <cell r="A88" t="str">
            <v>Option 2Antibioticsnear-cash</v>
          </cell>
          <cell r="B88">
            <v>3</v>
          </cell>
          <cell r="C88" t="str">
            <v>Option 2</v>
          </cell>
          <cell r="D88" t="str">
            <v>Antibiotics</v>
          </cell>
          <cell r="E88" t="str">
            <v>near-cash</v>
          </cell>
          <cell r="F88">
            <v>159418.71298980364</v>
          </cell>
          <cell r="G88">
            <v>3490838.2657997506</v>
          </cell>
          <cell r="H88">
            <v>16136034.979928954</v>
          </cell>
          <cell r="I88">
            <v>131996649.67860906</v>
          </cell>
          <cell r="J88">
            <v>97145358.127658784</v>
          </cell>
          <cell r="K88">
            <v>175081725.63624728</v>
          </cell>
          <cell r="L88">
            <v>20003316.139817733</v>
          </cell>
          <cell r="M88">
            <v>234113332.23050815</v>
          </cell>
          <cell r="N88">
            <v>59517753.035181314</v>
          </cell>
          <cell r="O88">
            <v>157610902.68287712</v>
          </cell>
          <cell r="P88">
            <v>115996637.96946314</v>
          </cell>
          <cell r="Q88">
            <v>209056736.57622141</v>
          </cell>
          <cell r="R88">
            <v>1220308704.0353024</v>
          </cell>
        </row>
        <row r="89">
          <cell r="A89" t="str">
            <v>Option 2Antibioticsnon-cash</v>
          </cell>
          <cell r="B89">
            <v>3</v>
          </cell>
          <cell r="C89" t="str">
            <v>Option 2</v>
          </cell>
          <cell r="D89" t="str">
            <v>Antibiotics</v>
          </cell>
          <cell r="E89" t="str">
            <v>non-cash</v>
          </cell>
          <cell r="F89">
            <v>143954.6245396875</v>
          </cell>
          <cell r="G89">
            <v>5320027.2924575657</v>
          </cell>
          <cell r="H89">
            <v>8307885.740348476</v>
          </cell>
          <cell r="I89">
            <v>8705103.4521060549</v>
          </cell>
          <cell r="J89">
            <v>8962584.4229449574</v>
          </cell>
          <cell r="K89">
            <v>9235244.2523393109</v>
          </cell>
          <cell r="L89">
            <v>9508405.8143023029</v>
          </cell>
          <cell r="M89">
            <v>9797670.6273067761</v>
          </cell>
          <cell r="N89">
            <v>10087467.728393313</v>
          </cell>
          <cell r="O89">
            <v>10394348.76850976</v>
          </cell>
          <cell r="P89">
            <v>10701794.513052465</v>
          </cell>
          <cell r="Q89">
            <v>11027364.608512005</v>
          </cell>
          <cell r="R89">
            <v>102191851.84481266</v>
          </cell>
        </row>
        <row r="90">
          <cell r="A90" t="str">
            <v>Option 2Antibioticsresource</v>
          </cell>
          <cell r="B90">
            <v>3</v>
          </cell>
          <cell r="C90" t="str">
            <v>Option 2</v>
          </cell>
          <cell r="D90" t="str">
            <v>Antibiotics</v>
          </cell>
          <cell r="E90" t="str">
            <v>resource</v>
          </cell>
          <cell r="F90">
            <v>303373.33752949117</v>
          </cell>
          <cell r="G90">
            <v>8810865.5582573153</v>
          </cell>
          <cell r="H90">
            <v>24443920.720277429</v>
          </cell>
          <cell r="I90">
            <v>140701753.1307151</v>
          </cell>
          <cell r="J90">
            <v>106107942.55060375</v>
          </cell>
          <cell r="K90">
            <v>184316969.88858658</v>
          </cell>
          <cell r="L90">
            <v>29511721.954120036</v>
          </cell>
          <cell r="M90">
            <v>243911002.85781494</v>
          </cell>
          <cell r="N90">
            <v>69605220.76357463</v>
          </cell>
          <cell r="O90">
            <v>168005251.45138687</v>
          </cell>
          <cell r="P90">
            <v>126698432.4825156</v>
          </cell>
          <cell r="Q90">
            <v>220084101.18473342</v>
          </cell>
          <cell r="R90">
            <v>1322500555.880115</v>
          </cell>
        </row>
        <row r="91">
          <cell r="A91" t="str">
            <v>Option 2Consumablescash</v>
          </cell>
          <cell r="B91">
            <v>3</v>
          </cell>
          <cell r="C91" t="str">
            <v>Option 2</v>
          </cell>
          <cell r="D91" t="str">
            <v>Consumables</v>
          </cell>
          <cell r="E91" t="str">
            <v>cash</v>
          </cell>
          <cell r="F91">
            <v>62529546.250408128</v>
          </cell>
          <cell r="G91">
            <v>162484590.78258684</v>
          </cell>
          <cell r="H91">
            <v>123568321.22837892</v>
          </cell>
          <cell r="I91">
            <v>48003110.297024198</v>
          </cell>
          <cell r="J91">
            <v>76663483.771075219</v>
          </cell>
          <cell r="K91">
            <v>174424063.73406386</v>
          </cell>
          <cell r="L91">
            <v>146864822.58996856</v>
          </cell>
          <cell r="M91">
            <v>54027923.546702467</v>
          </cell>
          <cell r="N91">
            <v>86285426.389637187</v>
          </cell>
          <cell r="O91">
            <v>192585325.26449564</v>
          </cell>
          <cell r="P91">
            <v>161455241.70557609</v>
          </cell>
          <cell r="Q91">
            <v>68724268.534772485</v>
          </cell>
          <cell r="R91">
            <v>1357616124.0946896</v>
          </cell>
        </row>
        <row r="92">
          <cell r="A92" t="str">
            <v>Option 2Consumablesnear-cash</v>
          </cell>
          <cell r="B92">
            <v>3</v>
          </cell>
          <cell r="C92" t="str">
            <v>Option 2</v>
          </cell>
          <cell r="D92" t="str">
            <v>Consumables</v>
          </cell>
          <cell r="E92" t="str">
            <v>near-cash</v>
          </cell>
          <cell r="F92">
            <v>803571.14228313835</v>
          </cell>
          <cell r="G92">
            <v>9507217.4579805657</v>
          </cell>
          <cell r="H92">
            <v>44099767.286913916</v>
          </cell>
          <cell r="I92">
            <v>48003110.297024198</v>
          </cell>
          <cell r="J92">
            <v>76663483.771075219</v>
          </cell>
          <cell r="K92">
            <v>174424063.73406386</v>
          </cell>
          <cell r="L92">
            <v>146864822.58996856</v>
          </cell>
          <cell r="M92">
            <v>54027923.546702467</v>
          </cell>
          <cell r="N92">
            <v>86285426.389637187</v>
          </cell>
          <cell r="O92">
            <v>192585325.26449564</v>
          </cell>
          <cell r="P92">
            <v>161455241.70557609</v>
          </cell>
          <cell r="Q92">
            <v>68724268.534772485</v>
          </cell>
          <cell r="R92">
            <v>1063444221.7204933</v>
          </cell>
        </row>
        <row r="93">
          <cell r="A93" t="str">
            <v>Option 2Consumablesnon-cash</v>
          </cell>
          <cell r="B93">
            <v>3</v>
          </cell>
          <cell r="C93" t="str">
            <v>Option 2</v>
          </cell>
          <cell r="D93" t="str">
            <v>Consumables</v>
          </cell>
          <cell r="E93" t="str">
            <v>non-cash</v>
          </cell>
          <cell r="F93">
            <v>540102.28219609382</v>
          </cell>
          <cell r="G93">
            <v>6038675.9972725715</v>
          </cell>
          <cell r="H93">
            <v>9904284.3218119256</v>
          </cell>
          <cell r="I93">
            <v>10905858.093261596</v>
          </cell>
          <cell r="J93">
            <v>11233033.836059446</v>
          </cell>
          <cell r="K93">
            <v>11570024.851141227</v>
          </cell>
          <cell r="L93">
            <v>11917125.596675467</v>
          </cell>
          <cell r="M93">
            <v>12274639.364575729</v>
          </cell>
          <cell r="N93">
            <v>12642878.545513006</v>
          </cell>
          <cell r="O93">
            <v>13022164.901878392</v>
          </cell>
          <cell r="P93">
            <v>13412829.848934742</v>
          </cell>
          <cell r="Q93">
            <v>13815214.744402789</v>
          </cell>
          <cell r="R93">
            <v>127276832.38372296</v>
          </cell>
        </row>
        <row r="94">
          <cell r="A94" t="str">
            <v>Option 2Consumablesresource</v>
          </cell>
          <cell r="B94">
            <v>3</v>
          </cell>
          <cell r="C94" t="str">
            <v>Option 2</v>
          </cell>
          <cell r="D94" t="str">
            <v>Consumables</v>
          </cell>
          <cell r="E94" t="str">
            <v>resource</v>
          </cell>
          <cell r="F94">
            <v>1343673.4244792322</v>
          </cell>
          <cell r="G94">
            <v>15545893.455253137</v>
          </cell>
          <cell r="H94">
            <v>54004051.608725846</v>
          </cell>
          <cell r="I94">
            <v>58908968.39028579</v>
          </cell>
          <cell r="J94">
            <v>87896517.60713467</v>
          </cell>
          <cell r="K94">
            <v>185994088.58520508</v>
          </cell>
          <cell r="L94">
            <v>158781948.18664402</v>
          </cell>
          <cell r="M94">
            <v>66302562.911278196</v>
          </cell>
          <cell r="N94">
            <v>98928304.935150191</v>
          </cell>
          <cell r="O94">
            <v>205607490.16637403</v>
          </cell>
          <cell r="P94">
            <v>174868071.55451083</v>
          </cell>
          <cell r="Q94">
            <v>82539483.279175282</v>
          </cell>
          <cell r="R94">
            <v>1190721054.1042163</v>
          </cell>
        </row>
        <row r="95">
          <cell r="A95" t="str">
            <v>Option 2Non Productcash</v>
          </cell>
          <cell r="B95">
            <v>3</v>
          </cell>
          <cell r="C95" t="str">
            <v>Option 2</v>
          </cell>
          <cell r="D95" t="str">
            <v>Non Product</v>
          </cell>
          <cell r="E95" t="str">
            <v>cash</v>
          </cell>
          <cell r="F95">
            <v>16600000</v>
          </cell>
          <cell r="G95">
            <v>22248000</v>
          </cell>
          <cell r="H95">
            <v>25037240</v>
          </cell>
          <cell r="I95">
            <v>28083083.899999999</v>
          </cell>
          <cell r="J95">
            <v>29375779.941000003</v>
          </cell>
          <cell r="K95">
            <v>27358868.153480001</v>
          </cell>
          <cell r="L95">
            <v>24716882.538150299</v>
          </cell>
          <cell r="M95">
            <v>22875653.896902584</v>
          </cell>
          <cell r="N95">
            <v>23561923.513809666</v>
          </cell>
          <cell r="O95">
            <v>27008804.905265369</v>
          </cell>
          <cell r="P95">
            <v>24996844.655800674</v>
          </cell>
          <cell r="Q95">
            <v>25746749.995474696</v>
          </cell>
          <cell r="R95">
            <v>297609831.49988329</v>
          </cell>
        </row>
        <row r="96">
          <cell r="A96" t="str">
            <v>Option 2Non Productnear-cash</v>
          </cell>
          <cell r="B96">
            <v>3</v>
          </cell>
          <cell r="C96" t="str">
            <v>Option 2</v>
          </cell>
          <cell r="D96" t="str">
            <v>Non Product</v>
          </cell>
          <cell r="E96" t="str">
            <v>near-cash</v>
          </cell>
          <cell r="F96">
            <v>14500000</v>
          </cell>
          <cell r="G96">
            <v>22248000</v>
          </cell>
          <cell r="H96">
            <v>25037240</v>
          </cell>
          <cell r="I96">
            <v>25788357.199999999</v>
          </cell>
          <cell r="J96">
            <v>29375779.941000003</v>
          </cell>
          <cell r="K96">
            <v>27358868.153480001</v>
          </cell>
          <cell r="L96">
            <v>22209372.715439402</v>
          </cell>
          <cell r="M96">
            <v>22875653.896902584</v>
          </cell>
          <cell r="N96">
            <v>23561923.513809666</v>
          </cell>
          <cell r="O96">
            <v>24268781.219223954</v>
          </cell>
          <cell r="P96">
            <v>24996844.655800674</v>
          </cell>
          <cell r="Q96">
            <v>25746749.995474696</v>
          </cell>
          <cell r="R96">
            <v>287967571.29113096</v>
          </cell>
        </row>
        <row r="97">
          <cell r="A97" t="str">
            <v>Option 2Non Productnon-cash</v>
          </cell>
          <cell r="B97">
            <v>3</v>
          </cell>
          <cell r="C97" t="str">
            <v>Option 2</v>
          </cell>
          <cell r="D97" t="str">
            <v>Non Product</v>
          </cell>
          <cell r="E97" t="str">
            <v>non-cash</v>
          </cell>
          <cell r="F97">
            <v>761250</v>
          </cell>
          <cell r="G97">
            <v>758852.5</v>
          </cell>
          <cell r="H97">
            <v>755626.02500000002</v>
          </cell>
          <cell r="I97">
            <v>831838.42874999996</v>
          </cell>
          <cell r="J97">
            <v>829218.61576750013</v>
          </cell>
          <cell r="K97">
            <v>825692.95942017506</v>
          </cell>
          <cell r="L97">
            <v>908972.31073270133</v>
          </cell>
          <cell r="M97">
            <v>906109.57035177317</v>
          </cell>
          <cell r="N97">
            <v>902256.99046832975</v>
          </cell>
          <cell r="O97">
            <v>993258.58619001263</v>
          </cell>
          <cell r="P97">
            <v>990130.39248178201</v>
          </cell>
          <cell r="Q97">
            <v>985920.5744234866</v>
          </cell>
          <cell r="R97">
            <v>10449126.953585761</v>
          </cell>
        </row>
        <row r="98">
          <cell r="A98" t="str">
            <v>Option 2Non Productresource</v>
          </cell>
          <cell r="B98">
            <v>3</v>
          </cell>
          <cell r="C98" t="str">
            <v>Option 2</v>
          </cell>
          <cell r="D98" t="str">
            <v>Non Product</v>
          </cell>
          <cell r="E98" t="str">
            <v>resource</v>
          </cell>
          <cell r="F98">
            <v>15261250</v>
          </cell>
          <cell r="G98">
            <v>23006852.5</v>
          </cell>
          <cell r="H98">
            <v>25792866.024999999</v>
          </cell>
          <cell r="I98">
            <v>26620195.62875</v>
          </cell>
          <cell r="J98">
            <v>30204998.556767505</v>
          </cell>
          <cell r="K98">
            <v>28184561.112900175</v>
          </cell>
          <cell r="L98">
            <v>23118345.026172101</v>
          </cell>
          <cell r="M98">
            <v>23781763.467254356</v>
          </cell>
          <cell r="N98">
            <v>24464180.504277997</v>
          </cell>
          <cell r="O98">
            <v>25262039.805413965</v>
          </cell>
          <cell r="P98">
            <v>25986975.048282456</v>
          </cell>
          <cell r="Q98">
            <v>26732670.569898184</v>
          </cell>
          <cell r="R98">
            <v>298416698.24471676</v>
          </cell>
        </row>
        <row r="99">
          <cell r="A99" t="str">
            <v>Option 2Totalcash</v>
          </cell>
          <cell r="B99">
            <v>3</v>
          </cell>
          <cell r="C99" t="str">
            <v>Option 2</v>
          </cell>
          <cell r="D99" t="str">
            <v>Total</v>
          </cell>
          <cell r="E99" t="str">
            <v>cash</v>
          </cell>
          <cell r="F99">
            <v>348367755.20033044</v>
          </cell>
          <cell r="G99">
            <v>1421612146.6438417</v>
          </cell>
          <cell r="H99">
            <v>352836724.63701361</v>
          </cell>
          <cell r="I99">
            <v>742996330.08161139</v>
          </cell>
          <cell r="J99">
            <v>452950765.39693129</v>
          </cell>
          <cell r="K99">
            <v>1174381273.7119122</v>
          </cell>
          <cell r="L99">
            <v>943862089.66698158</v>
          </cell>
          <cell r="M99">
            <v>895558912.54282463</v>
          </cell>
          <cell r="N99">
            <v>337709261.50395679</v>
          </cell>
          <cell r="O99">
            <v>1123796639.5963984</v>
          </cell>
          <cell r="P99">
            <v>770411941.31712174</v>
          </cell>
          <cell r="Q99">
            <v>1643479976.9158373</v>
          </cell>
          <cell r="R99">
            <v>10207963817.21476</v>
          </cell>
        </row>
        <row r="100">
          <cell r="A100" t="str">
            <v>Option 2TotalVAT*</v>
          </cell>
          <cell r="B100">
            <v>3</v>
          </cell>
          <cell r="C100" t="str">
            <v>Option 2</v>
          </cell>
          <cell r="D100" t="str">
            <v>Total</v>
          </cell>
          <cell r="E100" t="str">
            <v>VAT*</v>
          </cell>
          <cell r="F100">
            <v>51884559.285155594</v>
          </cell>
          <cell r="G100">
            <v>211729468.6490829</v>
          </cell>
          <cell r="H100">
            <v>52550150.477853119</v>
          </cell>
          <cell r="I100">
            <v>110659027.88449538</v>
          </cell>
          <cell r="J100">
            <v>67460752.293160021</v>
          </cell>
          <cell r="K100">
            <v>174907849.27624226</v>
          </cell>
          <cell r="L100">
            <v>140575204.84401858</v>
          </cell>
          <cell r="M100">
            <v>133381114.63403773</v>
          </cell>
          <cell r="N100">
            <v>50297124.053780794</v>
          </cell>
          <cell r="O100">
            <v>167373967.59946358</v>
          </cell>
          <cell r="P100">
            <v>114742204.02595437</v>
          </cell>
          <cell r="Q100">
            <v>244773613.58320975</v>
          </cell>
          <cell r="R100">
            <v>1520335036.6064541</v>
          </cell>
        </row>
        <row r="101">
          <cell r="A101" t="str">
            <v>Option 2Totalcash (exc VAT)</v>
          </cell>
          <cell r="B101">
            <v>3</v>
          </cell>
          <cell r="C101" t="str">
            <v>Option 2</v>
          </cell>
          <cell r="D101" t="str">
            <v>Total</v>
          </cell>
          <cell r="E101" t="str">
            <v>cash (exc VAT)</v>
          </cell>
          <cell r="F101">
            <v>296483195.91517484</v>
          </cell>
          <cell r="G101">
            <v>1209882677.9947588</v>
          </cell>
          <cell r="H101">
            <v>300286574.15916049</v>
          </cell>
          <cell r="I101">
            <v>632337302.19711602</v>
          </cell>
          <cell r="J101">
            <v>385490013.10377127</v>
          </cell>
          <cell r="K101">
            <v>999473424.4356699</v>
          </cell>
          <cell r="L101">
            <v>803286884.822963</v>
          </cell>
          <cell r="M101">
            <v>762177797.90878689</v>
          </cell>
          <cell r="N101">
            <v>287412137.450176</v>
          </cell>
          <cell r="O101">
            <v>956422671.99693477</v>
          </cell>
          <cell r="P101">
            <v>655669737.29116738</v>
          </cell>
          <cell r="Q101">
            <v>1398706363.3326275</v>
          </cell>
          <cell r="R101">
            <v>8687628780.6083069</v>
          </cell>
        </row>
        <row r="102">
          <cell r="A102" t="str">
            <v>Option 2Totaldiscount Factor</v>
          </cell>
          <cell r="B102">
            <v>3</v>
          </cell>
          <cell r="C102" t="str">
            <v>Option 2</v>
          </cell>
          <cell r="D102" t="str">
            <v>Total</v>
          </cell>
          <cell r="E102" t="str">
            <v>discount Factor</v>
          </cell>
          <cell r="F102">
            <v>1</v>
          </cell>
          <cell r="G102">
            <v>0.96618357487922713</v>
          </cell>
          <cell r="H102">
            <v>0.93351070036640305</v>
          </cell>
          <cell r="I102">
            <v>0.90194270566802237</v>
          </cell>
          <cell r="J102">
            <v>0.87144222769857238</v>
          </cell>
          <cell r="K102">
            <v>0.84197316685852408</v>
          </cell>
          <cell r="L102">
            <v>0.81350064430775282</v>
          </cell>
          <cell r="M102">
            <v>0.78599096068381924</v>
          </cell>
          <cell r="N102">
            <v>0.75941155621625056</v>
          </cell>
          <cell r="O102">
            <v>0.73373097218961414</v>
          </cell>
          <cell r="P102">
            <v>0.70891881370977217</v>
          </cell>
          <cell r="Q102">
            <v>0.68494571372924851</v>
          </cell>
          <cell r="R102">
            <v>10.001551036307207</v>
          </cell>
        </row>
        <row r="103">
          <cell r="A103" t="str">
            <v>Option 2TotalCash Discount</v>
          </cell>
          <cell r="B103">
            <v>3</v>
          </cell>
          <cell r="C103" t="str">
            <v>Option 2</v>
          </cell>
          <cell r="D103" t="str">
            <v>Total</v>
          </cell>
          <cell r="E103" t="str">
            <v>Cash Discount</v>
          </cell>
          <cell r="F103">
            <v>0</v>
          </cell>
          <cell r="G103">
            <v>40913906.985329919</v>
          </cell>
          <cell r="H103">
            <v>19965844.005214754</v>
          </cell>
          <cell r="I103">
            <v>62005284.958631292</v>
          </cell>
          <cell r="J103">
            <v>49557737.329068974</v>
          </cell>
          <cell r="K103">
            <v>157943620.07263514</v>
          </cell>
          <cell r="L103">
            <v>149812486.45551497</v>
          </cell>
          <cell r="M103">
            <v>163112938.31858164</v>
          </cell>
          <cell r="N103">
            <v>69148038.873698935</v>
          </cell>
          <cell r="O103">
            <v>254665735.04843539</v>
          </cell>
          <cell r="P103">
            <v>190853124.94531503</v>
          </cell>
          <cell r="Q103">
            <v>440668435.00211936</v>
          </cell>
          <cell r="R103">
            <v>1598647151.9945455</v>
          </cell>
        </row>
        <row r="104">
          <cell r="A104" t="str">
            <v>Option 2TotalDiscounted Cash</v>
          </cell>
          <cell r="B104">
            <v>3</v>
          </cell>
          <cell r="C104" t="str">
            <v>Option 2</v>
          </cell>
          <cell r="D104" t="str">
            <v>Total</v>
          </cell>
          <cell r="E104" t="str">
            <v>Discounted Cash</v>
          </cell>
          <cell r="F104">
            <v>348367755.20033044</v>
          </cell>
          <cell r="G104">
            <v>1380698239.6585119</v>
          </cell>
          <cell r="H104">
            <v>332870880.63179886</v>
          </cell>
          <cell r="I104">
            <v>680991045.12298012</v>
          </cell>
          <cell r="J104">
            <v>403393028.06786233</v>
          </cell>
          <cell r="K104">
            <v>1016437653.639277</v>
          </cell>
          <cell r="L104">
            <v>794049603.21146655</v>
          </cell>
          <cell r="M104">
            <v>732445974.22424293</v>
          </cell>
          <cell r="N104">
            <v>268561222.63025784</v>
          </cell>
          <cell r="O104">
            <v>869130904.5479629</v>
          </cell>
          <cell r="P104">
            <v>579558816.37180674</v>
          </cell>
          <cell r="Q104">
            <v>1202811541.913718</v>
          </cell>
          <cell r="R104">
            <v>8609316665.2202168</v>
          </cell>
        </row>
        <row r="105">
          <cell r="A105" t="str">
            <v>Option 2Totalnear-cash</v>
          </cell>
          <cell r="B105">
            <v>3</v>
          </cell>
          <cell r="C105" t="str">
            <v>Option 2</v>
          </cell>
          <cell r="D105" t="str">
            <v>Total</v>
          </cell>
          <cell r="E105" t="str">
            <v>near-cash</v>
          </cell>
          <cell r="F105">
            <v>27478990.762767993</v>
          </cell>
          <cell r="G105">
            <v>80686035.296726078</v>
          </cell>
          <cell r="H105">
            <v>165825008.68598831</v>
          </cell>
          <cell r="I105">
            <v>745366383.73768938</v>
          </cell>
          <cell r="J105">
            <v>465398915.33739901</v>
          </cell>
          <cell r="K105">
            <v>1172991575.8416753</v>
          </cell>
          <cell r="L105">
            <v>936550559.35611284</v>
          </cell>
          <cell r="M105">
            <v>900709785.87329018</v>
          </cell>
          <cell r="N105">
            <v>351719763.93015409</v>
          </cell>
          <cell r="O105">
            <v>1119492498.7141671</v>
          </cell>
          <cell r="P105">
            <v>765004973.93427956</v>
          </cell>
          <cell r="Q105">
            <v>1649277330.2284703</v>
          </cell>
          <cell r="R105">
            <v>8380501821.6987209</v>
          </cell>
        </row>
        <row r="106">
          <cell r="A106" t="str">
            <v>Option 2Totalnon-cash</v>
          </cell>
          <cell r="B106">
            <v>3</v>
          </cell>
          <cell r="C106" t="str">
            <v>Option 2</v>
          </cell>
          <cell r="D106" t="str">
            <v>Total</v>
          </cell>
          <cell r="E106" t="str">
            <v>non-cash</v>
          </cell>
          <cell r="F106">
            <v>9304391.9562639073</v>
          </cell>
          <cell r="G106">
            <v>49456989.587284796</v>
          </cell>
          <cell r="H106">
            <v>68659102.14551872</v>
          </cell>
          <cell r="I106">
            <v>72334913.748405159</v>
          </cell>
          <cell r="J106">
            <v>73478210.440413028</v>
          </cell>
          <cell r="K106">
            <v>75177080.305511072</v>
          </cell>
          <cell r="L106">
            <v>77852838.973911658</v>
          </cell>
          <cell r="M106">
            <v>80672445.564678505</v>
          </cell>
          <cell r="N106">
            <v>82669337.326724857</v>
          </cell>
          <cell r="O106">
            <v>84676400.07993786</v>
          </cell>
          <cell r="P106">
            <v>87591130.197355002</v>
          </cell>
          <cell r="Q106">
            <v>90763634.477458328</v>
          </cell>
          <cell r="R106">
            <v>852636474.80346286</v>
          </cell>
        </row>
        <row r="107">
          <cell r="A107" t="str">
            <v>Option 2Totalresource</v>
          </cell>
          <cell r="B107">
            <v>3</v>
          </cell>
          <cell r="C107" t="str">
            <v>Option 2</v>
          </cell>
          <cell r="D107" t="str">
            <v>Total</v>
          </cell>
          <cell r="E107" t="str">
            <v>resource</v>
          </cell>
          <cell r="F107">
            <v>36783382.7190319</v>
          </cell>
          <cell r="G107">
            <v>130143024.88401087</v>
          </cell>
          <cell r="H107">
            <v>234484110.83150706</v>
          </cell>
          <cell r="I107">
            <v>817701297.48609436</v>
          </cell>
          <cell r="J107">
            <v>538877125.777812</v>
          </cell>
          <cell r="K107">
            <v>1248168656.1471863</v>
          </cell>
          <cell r="L107">
            <v>1014403398.3300245</v>
          </cell>
          <cell r="M107">
            <v>981382231.43796861</v>
          </cell>
          <cell r="N107">
            <v>434389101.25687897</v>
          </cell>
          <cell r="O107">
            <v>1204168898.7941048</v>
          </cell>
          <cell r="P107">
            <v>852596104.13163459</v>
          </cell>
          <cell r="Q107">
            <v>1740040964.7059283</v>
          </cell>
          <cell r="R107">
            <v>9233138296.502182</v>
          </cell>
        </row>
        <row r="108">
          <cell r="A108" t="str">
            <v>Option 2TotalCapital DEL (Credit)</v>
          </cell>
          <cell r="B108">
            <v>3</v>
          </cell>
          <cell r="C108" t="str">
            <v>Option 2</v>
          </cell>
          <cell r="D108" t="str">
            <v>Total</v>
          </cell>
          <cell r="E108" t="str">
            <v>Capital DEL (Credit)</v>
          </cell>
          <cell r="F108">
            <v>141235.59631249998</v>
          </cell>
          <cell r="G108">
            <v>2991850.8134375</v>
          </cell>
          <cell r="H108">
            <v>79531951.402875006</v>
          </cell>
          <cell r="I108">
            <v>644673337.66087496</v>
          </cell>
          <cell r="J108">
            <v>345901659.7428751</v>
          </cell>
          <cell r="K108">
            <v>981466383.65837502</v>
          </cell>
          <cell r="L108">
            <v>724148725.52037513</v>
          </cell>
          <cell r="M108">
            <v>714166056.31087494</v>
          </cell>
          <cell r="N108">
            <v>217925834.11787501</v>
          </cell>
          <cell r="O108">
            <v>833490123.06087494</v>
          </cell>
          <cell r="P108">
            <v>510422325.31537503</v>
          </cell>
          <cell r="Q108">
            <v>1170683415.1133752</v>
          </cell>
          <cell r="R108">
            <v>6225542898.3135014</v>
          </cell>
        </row>
        <row r="109">
          <cell r="A109" t="str">
            <v>Option 2TotalCapital DEL (Debit)</v>
          </cell>
          <cell r="B109">
            <v>3</v>
          </cell>
          <cell r="C109" t="str">
            <v>Option 2</v>
          </cell>
          <cell r="D109" t="str">
            <v>Total</v>
          </cell>
          <cell r="E109" t="str">
            <v>Capital DEL (Debit)</v>
          </cell>
          <cell r="F109">
            <v>321030000.03387505</v>
          </cell>
          <cell r="G109">
            <v>1319297455.5193751</v>
          </cell>
          <cell r="H109">
            <v>262595229.37537497</v>
          </cell>
          <cell r="I109">
            <v>642247154.765625</v>
          </cell>
          <cell r="J109">
            <v>333895095.51037502</v>
          </cell>
          <cell r="K109">
            <v>983003200.76312506</v>
          </cell>
          <cell r="L109">
            <v>731218561.28787506</v>
          </cell>
          <cell r="M109">
            <v>709639873.41562498</v>
          </cell>
          <cell r="N109">
            <v>205919269.88537499</v>
          </cell>
          <cell r="O109">
            <v>837126940.16562498</v>
          </cell>
          <cell r="P109">
            <v>515392161.08287501</v>
          </cell>
          <cell r="Q109">
            <v>1166157232.2181251</v>
          </cell>
          <cell r="R109">
            <v>8027522174.0232496</v>
          </cell>
        </row>
        <row r="110">
          <cell r="A110" t="str">
            <v>Option 3Pandemic Vaccinescash</v>
          </cell>
          <cell r="B110">
            <v>4</v>
          </cell>
          <cell r="C110" t="str">
            <v>Option 3</v>
          </cell>
          <cell r="D110" t="str">
            <v>Pandemic Vaccines</v>
          </cell>
          <cell r="E110" t="str">
            <v>cash</v>
          </cell>
          <cell r="F110">
            <v>11414478.75</v>
          </cell>
          <cell r="G110">
            <v>43015751.25</v>
          </cell>
          <cell r="H110">
            <v>37160902.5</v>
          </cell>
          <cell r="I110">
            <v>35926800</v>
          </cell>
          <cell r="J110">
            <v>38887800</v>
          </cell>
          <cell r="K110">
            <v>43104264</v>
          </cell>
          <cell r="L110">
            <v>37665981.419999994</v>
          </cell>
          <cell r="M110">
            <v>39258184.383599997</v>
          </cell>
          <cell r="N110">
            <v>43768561.501518011</v>
          </cell>
          <cell r="O110">
            <v>48514228.880565844</v>
          </cell>
          <cell r="P110">
            <v>42393393.925506316</v>
          </cell>
          <cell r="Q110">
            <v>44185432.388346225</v>
          </cell>
          <cell r="R110">
            <v>465295778.99953628</v>
          </cell>
        </row>
        <row r="111">
          <cell r="A111" t="str">
            <v>Option 3Pandemic Vaccinesnear-cash</v>
          </cell>
          <cell r="B111">
            <v>4</v>
          </cell>
          <cell r="C111" t="str">
            <v>Option 3</v>
          </cell>
          <cell r="D111" t="str">
            <v>Pandemic Vaccines</v>
          </cell>
          <cell r="E111" t="str">
            <v>near-cash</v>
          </cell>
          <cell r="F111">
            <v>11414478.75</v>
          </cell>
          <cell r="G111">
            <v>43015751.25</v>
          </cell>
          <cell r="H111">
            <v>37160902.5</v>
          </cell>
          <cell r="I111">
            <v>35926800</v>
          </cell>
          <cell r="J111">
            <v>38887800</v>
          </cell>
          <cell r="K111">
            <v>43104264</v>
          </cell>
          <cell r="L111">
            <v>37665981.419999994</v>
          </cell>
          <cell r="M111">
            <v>39258184.383599997</v>
          </cell>
          <cell r="N111">
            <v>43768561.501518011</v>
          </cell>
          <cell r="O111">
            <v>48514228.880565844</v>
          </cell>
          <cell r="P111">
            <v>42393393.925506316</v>
          </cell>
          <cell r="Q111">
            <v>44185432.388346225</v>
          </cell>
          <cell r="R111">
            <v>465295778.99953628</v>
          </cell>
        </row>
        <row r="112">
          <cell r="A112" t="str">
            <v>Option 3Pandemic Vaccinesnon-cash</v>
          </cell>
          <cell r="B112">
            <v>4</v>
          </cell>
          <cell r="C112" t="str">
            <v>Option 3</v>
          </cell>
          <cell r="D112" t="str">
            <v>Pandemic Vaccines</v>
          </cell>
          <cell r="E112" t="str">
            <v>non-cash</v>
          </cell>
          <cell r="F112">
            <v>0</v>
          </cell>
          <cell r="G112">
            <v>0</v>
          </cell>
          <cell r="H112">
            <v>0</v>
          </cell>
          <cell r="I112">
            <v>0</v>
          </cell>
          <cell r="J112">
            <v>0</v>
          </cell>
          <cell r="K112">
            <v>0</v>
          </cell>
          <cell r="L112">
            <v>0</v>
          </cell>
          <cell r="M112">
            <v>0</v>
          </cell>
          <cell r="N112">
            <v>0</v>
          </cell>
          <cell r="O112">
            <v>0</v>
          </cell>
          <cell r="P112">
            <v>0</v>
          </cell>
          <cell r="Q112">
            <v>0</v>
          </cell>
          <cell r="R112">
            <v>0</v>
          </cell>
        </row>
        <row r="113">
          <cell r="A113" t="str">
            <v>Option 3Pandemic Vaccinesresource</v>
          </cell>
          <cell r="B113">
            <v>4</v>
          </cell>
          <cell r="C113" t="str">
            <v>Option 3</v>
          </cell>
          <cell r="D113" t="str">
            <v>Pandemic Vaccines</v>
          </cell>
          <cell r="E113" t="str">
            <v>resource</v>
          </cell>
          <cell r="F113">
            <v>11414478.75</v>
          </cell>
          <cell r="G113">
            <v>43015751.25</v>
          </cell>
          <cell r="H113">
            <v>37160902.5</v>
          </cell>
          <cell r="I113">
            <v>35926800</v>
          </cell>
          <cell r="J113">
            <v>38887800</v>
          </cell>
          <cell r="K113">
            <v>43104264</v>
          </cell>
          <cell r="L113">
            <v>37665981.419999994</v>
          </cell>
          <cell r="M113">
            <v>39258184.383599997</v>
          </cell>
          <cell r="N113">
            <v>43768561.501518011</v>
          </cell>
          <cell r="O113">
            <v>48514228.880565844</v>
          </cell>
          <cell r="P113">
            <v>42393393.925506316</v>
          </cell>
          <cell r="Q113">
            <v>44185432.388346225</v>
          </cell>
          <cell r="R113">
            <v>465295778.99953628</v>
          </cell>
        </row>
        <row r="114">
          <cell r="A114" t="str">
            <v>Option 3Pre=Pandemic Vaccinescash</v>
          </cell>
          <cell r="B114">
            <v>4</v>
          </cell>
          <cell r="C114" t="str">
            <v>Option 3</v>
          </cell>
          <cell r="D114" t="str">
            <v>Pre=Pandemic Vaccines</v>
          </cell>
          <cell r="E114" t="str">
            <v>cash</v>
          </cell>
          <cell r="F114">
            <v>37396638.283571467</v>
          </cell>
          <cell r="G114">
            <v>495791888.23776335</v>
          </cell>
          <cell r="H114">
            <v>119587422.2985011</v>
          </cell>
          <cell r="I114">
            <v>498144944.17552084</v>
          </cell>
          <cell r="J114">
            <v>112094481.35989586</v>
          </cell>
          <cell r="K114">
            <v>516139329.30225527</v>
          </cell>
          <cell r="L114">
            <v>127769624.53520235</v>
          </cell>
          <cell r="M114">
            <v>544336430.41408443</v>
          </cell>
          <cell r="N114">
            <v>126163326.32294358</v>
          </cell>
          <cell r="O114">
            <v>580919362.31717944</v>
          </cell>
          <cell r="P114">
            <v>143805838.06476241</v>
          </cell>
          <cell r="Q114">
            <v>612655448.03500402</v>
          </cell>
          <cell r="R114">
            <v>3914804733.3466845</v>
          </cell>
        </row>
        <row r="115">
          <cell r="A115" t="str">
            <v>Option 3Pre=Pandemic Vaccinesnear-cash</v>
          </cell>
          <cell r="B115">
            <v>4</v>
          </cell>
          <cell r="C115" t="str">
            <v>Option 3</v>
          </cell>
          <cell r="D115" t="str">
            <v>Pre=Pandemic Vaccines</v>
          </cell>
          <cell r="E115" t="str">
            <v>near-cash</v>
          </cell>
          <cell r="F115">
            <v>42309.633571465776</v>
          </cell>
          <cell r="G115">
            <v>169838.23776326023</v>
          </cell>
          <cell r="H115">
            <v>40988129.563286081</v>
          </cell>
          <cell r="I115">
            <v>501176444.17552084</v>
          </cell>
          <cell r="J115">
            <v>120582681.35989586</v>
          </cell>
          <cell r="K115">
            <v>513016884.30225527</v>
          </cell>
          <cell r="L115">
            <v>118764493.15520236</v>
          </cell>
          <cell r="M115">
            <v>547649032.31458437</v>
          </cell>
          <cell r="N115">
            <v>135716870.20398557</v>
          </cell>
          <cell r="O115">
            <v>577405022.96093905</v>
          </cell>
          <cell r="P115">
            <v>133670483.36136498</v>
          </cell>
          <cell r="Q115">
            <v>616383810.65803945</v>
          </cell>
          <cell r="R115">
            <v>3305565999.9264083</v>
          </cell>
        </row>
        <row r="116">
          <cell r="A116" t="str">
            <v>Option 3Pre=Pandemic Vaccinesnon-cash</v>
          </cell>
          <cell r="B116">
            <v>4</v>
          </cell>
          <cell r="C116" t="str">
            <v>Option 3</v>
          </cell>
          <cell r="D116" t="str">
            <v>Pre=Pandemic Vaccines</v>
          </cell>
          <cell r="E116" t="str">
            <v>non-cash</v>
          </cell>
          <cell r="F116">
            <v>1110000.51575</v>
          </cell>
          <cell r="G116">
            <v>10009399.1728325</v>
          </cell>
          <cell r="H116">
            <v>20367910.707108304</v>
          </cell>
          <cell r="I116">
            <v>21689016.562500004</v>
          </cell>
          <cell r="J116">
            <v>21344183.437500004</v>
          </cell>
          <cell r="K116">
            <v>21503652.410625003</v>
          </cell>
          <cell r="L116">
            <v>22514595.445256252</v>
          </cell>
          <cell r="M116">
            <v>23700174.00129094</v>
          </cell>
          <cell r="N116">
            <v>24023066.501162343</v>
          </cell>
          <cell r="O116">
            <v>24202550.235336181</v>
          </cell>
          <cell r="P116">
            <v>25340375.527221788</v>
          </cell>
          <cell r="Q116">
            <v>26674754.636985909</v>
          </cell>
          <cell r="R116">
            <v>242479679.15356922</v>
          </cell>
        </row>
        <row r="117">
          <cell r="A117" t="str">
            <v>Option 3Pre=Pandemic Vaccinesresource</v>
          </cell>
          <cell r="B117">
            <v>4</v>
          </cell>
          <cell r="C117" t="str">
            <v>Option 3</v>
          </cell>
          <cell r="D117" t="str">
            <v>Pre=Pandemic Vaccines</v>
          </cell>
          <cell r="E117" t="str">
            <v>resource</v>
          </cell>
          <cell r="F117">
            <v>1152310.1493214658</v>
          </cell>
          <cell r="G117">
            <v>10179237.41059576</v>
          </cell>
          <cell r="H117">
            <v>61356040.270394385</v>
          </cell>
          <cell r="I117">
            <v>522865460.73802084</v>
          </cell>
          <cell r="J117">
            <v>141926864.79739586</v>
          </cell>
          <cell r="K117">
            <v>534520536.71288025</v>
          </cell>
          <cell r="L117">
            <v>141279088.60045862</v>
          </cell>
          <cell r="M117">
            <v>571349206.31587529</v>
          </cell>
          <cell r="N117">
            <v>159739936.70514792</v>
          </cell>
          <cell r="O117">
            <v>601607573.19627523</v>
          </cell>
          <cell r="P117">
            <v>159010858.88858676</v>
          </cell>
          <cell r="Q117">
            <v>643058565.29502535</v>
          </cell>
          <cell r="R117">
            <v>3548045679.0799775</v>
          </cell>
        </row>
        <row r="118">
          <cell r="A118" t="str">
            <v>Option 3Antiviralscash</v>
          </cell>
          <cell r="B118">
            <v>4</v>
          </cell>
          <cell r="C118" t="str">
            <v>Option 3</v>
          </cell>
          <cell r="D118" t="str">
            <v>Antivirals</v>
          </cell>
          <cell r="E118" t="str">
            <v>cash</v>
          </cell>
          <cell r="F118">
            <v>210689128.0964236</v>
          </cell>
          <cell r="G118">
            <v>902820697.46228242</v>
          </cell>
          <cell r="H118">
            <v>3567433.3129296876</v>
          </cell>
          <cell r="I118">
            <v>3674456.3123175786</v>
          </cell>
          <cell r="J118">
            <v>103979229.08132504</v>
          </cell>
          <cell r="K118">
            <v>241278249.46749127</v>
          </cell>
          <cell r="L118">
            <v>1051029415.5343934</v>
          </cell>
          <cell r="M118">
            <v>4135632.9514735462</v>
          </cell>
          <cell r="N118">
            <v>4259701.9400177533</v>
          </cell>
          <cell r="O118">
            <v>120540424.53968073</v>
          </cell>
          <cell r="P118">
            <v>287967524.7551921</v>
          </cell>
          <cell r="Q118">
            <v>1218431152.7557042</v>
          </cell>
          <cell r="R118">
            <v>4152373046.2092314</v>
          </cell>
        </row>
        <row r="119">
          <cell r="A119" t="str">
            <v>Option 3Antiviralsnear-cash</v>
          </cell>
          <cell r="B119">
            <v>4</v>
          </cell>
          <cell r="C119" t="str">
            <v>Option 3</v>
          </cell>
          <cell r="D119" t="str">
            <v>Antivirals</v>
          </cell>
          <cell r="E119" t="str">
            <v>near-cash</v>
          </cell>
          <cell r="F119">
            <v>559212.52392358403</v>
          </cell>
          <cell r="G119">
            <v>3007048.5019572927</v>
          </cell>
          <cell r="H119">
            <v>3567433.3129296876</v>
          </cell>
          <cell r="I119">
            <v>3674456.3123175786</v>
          </cell>
          <cell r="J119">
            <v>103979229.08132502</v>
          </cell>
          <cell r="K119">
            <v>241278249.4674913</v>
          </cell>
          <cell r="L119">
            <v>1051029415.5343934</v>
          </cell>
          <cell r="M119">
            <v>4135632.9514735462</v>
          </cell>
          <cell r="N119">
            <v>4259701.9400177533</v>
          </cell>
          <cell r="O119">
            <v>120540424.53968073</v>
          </cell>
          <cell r="P119">
            <v>287967524.7551921</v>
          </cell>
          <cell r="Q119">
            <v>1218431152.7557042</v>
          </cell>
          <cell r="R119">
            <v>3042429481.6764059</v>
          </cell>
        </row>
        <row r="120">
          <cell r="A120" t="str">
            <v>Option 3Antiviralsnon-cash</v>
          </cell>
          <cell r="B120">
            <v>4</v>
          </cell>
          <cell r="C120" t="str">
            <v>Option 3</v>
          </cell>
          <cell r="D120" t="str">
            <v>Antivirals</v>
          </cell>
          <cell r="E120" t="str">
            <v>non-cash</v>
          </cell>
          <cell r="F120">
            <v>6749084.5337781254</v>
          </cell>
          <cell r="G120">
            <v>36374008.668194316</v>
          </cell>
          <cell r="H120">
            <v>43533963.867625006</v>
          </cell>
          <cell r="I120">
            <v>44839982.783653758</v>
          </cell>
          <cell r="J120">
            <v>46185182.267163374</v>
          </cell>
          <cell r="K120">
            <v>47570737.735178269</v>
          </cell>
          <cell r="L120">
            <v>48997859.867233619</v>
          </cell>
          <cell r="M120">
            <v>50467795.663250625</v>
          </cell>
          <cell r="N120">
            <v>51981829.533148147</v>
          </cell>
          <cell r="O120">
            <v>53541284.419142596</v>
          </cell>
          <cell r="P120">
            <v>55147522.951716885</v>
          </cell>
          <cell r="Q120">
            <v>56801948.640268393</v>
          </cell>
          <cell r="R120">
            <v>542191200.93035316</v>
          </cell>
        </row>
        <row r="121">
          <cell r="A121" t="str">
            <v>Option 3Antiviralsresource</v>
          </cell>
          <cell r="B121">
            <v>4</v>
          </cell>
          <cell r="C121" t="str">
            <v>Option 3</v>
          </cell>
          <cell r="D121" t="str">
            <v>Antivirals</v>
          </cell>
          <cell r="E121" t="str">
            <v>resource</v>
          </cell>
          <cell r="F121">
            <v>7308297.0577017097</v>
          </cell>
          <cell r="G121">
            <v>39381057.170151606</v>
          </cell>
          <cell r="H121">
            <v>47101397.180554695</v>
          </cell>
          <cell r="I121">
            <v>48514439.095971338</v>
          </cell>
          <cell r="J121">
            <v>150164411.34848839</v>
          </cell>
          <cell r="K121">
            <v>288848987.20266956</v>
          </cell>
          <cell r="L121">
            <v>1100027275.4016271</v>
          </cell>
          <cell r="M121">
            <v>54603428.614724174</v>
          </cell>
          <cell r="N121">
            <v>56241531.4731659</v>
          </cell>
          <cell r="O121">
            <v>174081708.95882332</v>
          </cell>
          <cell r="P121">
            <v>343115047.706909</v>
          </cell>
          <cell r="Q121">
            <v>1275233101.3959725</v>
          </cell>
          <cell r="R121">
            <v>3584620682.6067591</v>
          </cell>
        </row>
        <row r="122">
          <cell r="A122" t="str">
            <v>Option 3Antibioticscash</v>
          </cell>
          <cell r="B122">
            <v>4</v>
          </cell>
          <cell r="C122" t="str">
            <v>Option 3</v>
          </cell>
          <cell r="D122" t="str">
            <v>Antibiotics</v>
          </cell>
          <cell r="E122" t="str">
            <v>cash</v>
          </cell>
          <cell r="F122">
            <v>9737963.819927305</v>
          </cell>
          <cell r="G122">
            <v>190194404.82798412</v>
          </cell>
          <cell r="H122">
            <v>45079904.254274212</v>
          </cell>
          <cell r="I122">
            <v>130363369.32253121</v>
          </cell>
          <cell r="J122">
            <v>93185408.187191129</v>
          </cell>
          <cell r="K122">
            <v>173348978.5064843</v>
          </cell>
          <cell r="L122">
            <v>15802205.247975618</v>
          </cell>
          <cell r="M122">
            <v>232275060.80054256</v>
          </cell>
          <cell r="N122">
            <v>55060794.490026012</v>
          </cell>
          <cell r="O122">
            <v>155660680.52282664</v>
          </cell>
          <cell r="P122">
            <v>111268250.64890786</v>
          </cell>
          <cell r="Q122">
            <v>206987745.88662389</v>
          </cell>
          <cell r="R122">
            <v>1418964766.5152948</v>
          </cell>
        </row>
        <row r="123">
          <cell r="A123" t="str">
            <v>Option 3Antibioticsnear-cash</v>
          </cell>
          <cell r="B123">
            <v>4</v>
          </cell>
          <cell r="C123" t="str">
            <v>Option 3</v>
          </cell>
          <cell r="D123" t="str">
            <v>Antibiotics</v>
          </cell>
          <cell r="E123" t="str">
            <v>near-cash</v>
          </cell>
          <cell r="F123">
            <v>159418.71298980364</v>
          </cell>
          <cell r="G123">
            <v>3490838.2657997506</v>
          </cell>
          <cell r="H123">
            <v>16136034.979928954</v>
          </cell>
          <cell r="I123">
            <v>131996649.67860906</v>
          </cell>
          <cell r="J123">
            <v>97145358.127658784</v>
          </cell>
          <cell r="K123">
            <v>175081725.63624728</v>
          </cell>
          <cell r="L123">
            <v>20003316.139817733</v>
          </cell>
          <cell r="M123">
            <v>234113332.23050815</v>
          </cell>
          <cell r="N123">
            <v>59517753.035181314</v>
          </cell>
          <cell r="O123">
            <v>157610902.68287712</v>
          </cell>
          <cell r="P123">
            <v>115996637.96946314</v>
          </cell>
          <cell r="Q123">
            <v>209056736.57622141</v>
          </cell>
          <cell r="R123">
            <v>1220308704.0353024</v>
          </cell>
        </row>
        <row r="124">
          <cell r="A124" t="str">
            <v>Option 3Antibioticsnon-cash</v>
          </cell>
          <cell r="B124">
            <v>4</v>
          </cell>
          <cell r="C124" t="str">
            <v>Option 3</v>
          </cell>
          <cell r="D124" t="str">
            <v>Antibiotics</v>
          </cell>
          <cell r="E124" t="str">
            <v>non-cash</v>
          </cell>
          <cell r="F124">
            <v>143954.6245396875</v>
          </cell>
          <cell r="G124">
            <v>5320027.2924575657</v>
          </cell>
          <cell r="H124">
            <v>8307885.740348476</v>
          </cell>
          <cell r="I124">
            <v>8705103.4521060549</v>
          </cell>
          <cell r="J124">
            <v>8962584.4229449574</v>
          </cell>
          <cell r="K124">
            <v>9235244.2523393109</v>
          </cell>
          <cell r="L124">
            <v>9508405.8143023029</v>
          </cell>
          <cell r="M124">
            <v>9797670.6273067761</v>
          </cell>
          <cell r="N124">
            <v>10087467.728393313</v>
          </cell>
          <cell r="O124">
            <v>10394348.76850976</v>
          </cell>
          <cell r="P124">
            <v>10701794.513052465</v>
          </cell>
          <cell r="Q124">
            <v>11027364.608512005</v>
          </cell>
          <cell r="R124">
            <v>102191851.84481266</v>
          </cell>
        </row>
        <row r="125">
          <cell r="A125" t="str">
            <v>Option 3Antibioticsresource</v>
          </cell>
          <cell r="B125">
            <v>4</v>
          </cell>
          <cell r="C125" t="str">
            <v>Option 3</v>
          </cell>
          <cell r="D125" t="str">
            <v>Antibiotics</v>
          </cell>
          <cell r="E125" t="str">
            <v>resource</v>
          </cell>
          <cell r="F125">
            <v>303373.33752949117</v>
          </cell>
          <cell r="G125">
            <v>8810865.5582573153</v>
          </cell>
          <cell r="H125">
            <v>24443920.720277429</v>
          </cell>
          <cell r="I125">
            <v>140701753.1307151</v>
          </cell>
          <cell r="J125">
            <v>106107942.55060375</v>
          </cell>
          <cell r="K125">
            <v>184316969.88858658</v>
          </cell>
          <cell r="L125">
            <v>29511721.954120036</v>
          </cell>
          <cell r="M125">
            <v>243911002.85781494</v>
          </cell>
          <cell r="N125">
            <v>69605220.76357463</v>
          </cell>
          <cell r="O125">
            <v>168005251.45138687</v>
          </cell>
          <cell r="P125">
            <v>126698432.4825156</v>
          </cell>
          <cell r="Q125">
            <v>220084101.18473342</v>
          </cell>
          <cell r="R125">
            <v>1322500555.880115</v>
          </cell>
        </row>
        <row r="126">
          <cell r="A126" t="str">
            <v>Option 3Consumablescash</v>
          </cell>
          <cell r="B126">
            <v>4</v>
          </cell>
          <cell r="C126" t="str">
            <v>Option 3</v>
          </cell>
          <cell r="D126" t="str">
            <v>Consumables</v>
          </cell>
          <cell r="E126" t="str">
            <v>cash</v>
          </cell>
          <cell r="F126">
            <v>62543701.962193847</v>
          </cell>
          <cell r="G126">
            <v>162668415.79532215</v>
          </cell>
          <cell r="H126">
            <v>123799179.4351261</v>
          </cell>
          <cell r="I126">
            <v>48240894.249973789</v>
          </cell>
          <cell r="J126">
            <v>76908401.242613286</v>
          </cell>
          <cell r="K126">
            <v>174676328.7297481</v>
          </cell>
          <cell r="L126">
            <v>147124655.5355233</v>
          </cell>
          <cell r="M126">
            <v>54295551.480623856</v>
          </cell>
          <cell r="N126">
            <v>86561083.161576211</v>
          </cell>
          <cell r="O126">
            <v>192869251.73959285</v>
          </cell>
          <cell r="P126">
            <v>161747685.9749262</v>
          </cell>
          <cell r="Q126">
            <v>69025486.132203102</v>
          </cell>
          <cell r="R126">
            <v>1360460635.4394228</v>
          </cell>
        </row>
        <row r="127">
          <cell r="A127" t="str">
            <v>Option 3Consumablesnear-cash</v>
          </cell>
          <cell r="B127">
            <v>4</v>
          </cell>
          <cell r="C127" t="str">
            <v>Option 3</v>
          </cell>
          <cell r="D127" t="str">
            <v>Consumables</v>
          </cell>
          <cell r="E127" t="str">
            <v>near-cash</v>
          </cell>
          <cell r="F127">
            <v>817726.85406885273</v>
          </cell>
          <cell r="G127">
            <v>9691042.4707158841</v>
          </cell>
          <cell r="H127">
            <v>44330625.493661091</v>
          </cell>
          <cell r="I127">
            <v>48240894.249973789</v>
          </cell>
          <cell r="J127">
            <v>76908401.242613286</v>
          </cell>
          <cell r="K127">
            <v>174676328.7297481</v>
          </cell>
          <cell r="L127">
            <v>147124655.5355233</v>
          </cell>
          <cell r="M127">
            <v>54295551.480623856</v>
          </cell>
          <cell r="N127">
            <v>86561083.161576211</v>
          </cell>
          <cell r="O127">
            <v>192869251.73959285</v>
          </cell>
          <cell r="P127">
            <v>161747685.9749262</v>
          </cell>
          <cell r="Q127">
            <v>69025486.132203102</v>
          </cell>
          <cell r="R127">
            <v>1066288733.0652266</v>
          </cell>
        </row>
        <row r="128">
          <cell r="A128" t="str">
            <v>Option 3Consumablesnon-cash</v>
          </cell>
          <cell r="B128">
            <v>4</v>
          </cell>
          <cell r="C128" t="str">
            <v>Option 3</v>
          </cell>
          <cell r="D128" t="str">
            <v>Consumables</v>
          </cell>
          <cell r="E128" t="str">
            <v>non-cash</v>
          </cell>
          <cell r="F128">
            <v>540102.28219609382</v>
          </cell>
          <cell r="G128">
            <v>6038675.9972725715</v>
          </cell>
          <cell r="H128">
            <v>9904284.3218119256</v>
          </cell>
          <cell r="I128">
            <v>10905858.093261596</v>
          </cell>
          <cell r="J128">
            <v>11233033.836059446</v>
          </cell>
          <cell r="K128">
            <v>11570024.851141227</v>
          </cell>
          <cell r="L128">
            <v>11917125.596675467</v>
          </cell>
          <cell r="M128">
            <v>12274639.364575729</v>
          </cell>
          <cell r="N128">
            <v>12642878.545513006</v>
          </cell>
          <cell r="O128">
            <v>13022164.901878392</v>
          </cell>
          <cell r="P128">
            <v>13412829.848934742</v>
          </cell>
          <cell r="Q128">
            <v>13815214.744402789</v>
          </cell>
          <cell r="R128">
            <v>127276832.38372296</v>
          </cell>
        </row>
        <row r="129">
          <cell r="A129" t="str">
            <v>Option 3Consumablesresource</v>
          </cell>
          <cell r="B129">
            <v>4</v>
          </cell>
          <cell r="C129" t="str">
            <v>Option 3</v>
          </cell>
          <cell r="D129" t="str">
            <v>Consumables</v>
          </cell>
          <cell r="E129" t="str">
            <v>resource</v>
          </cell>
          <cell r="F129">
            <v>1357829.1362649465</v>
          </cell>
          <cell r="G129">
            <v>15729718.467988456</v>
          </cell>
          <cell r="H129">
            <v>54234909.81547302</v>
          </cell>
          <cell r="I129">
            <v>59146752.343235388</v>
          </cell>
          <cell r="J129">
            <v>88141435.078672737</v>
          </cell>
          <cell r="K129">
            <v>186246353.58088931</v>
          </cell>
          <cell r="L129">
            <v>159041781.13219875</v>
          </cell>
          <cell r="M129">
            <v>66570190.845199585</v>
          </cell>
          <cell r="N129">
            <v>99203961.707089216</v>
          </cell>
          <cell r="O129">
            <v>205891416.64147124</v>
          </cell>
          <cell r="P129">
            <v>175160515.82386094</v>
          </cell>
          <cell r="Q129">
            <v>82840700.876605898</v>
          </cell>
          <cell r="R129">
            <v>1193565565.4489496</v>
          </cell>
        </row>
        <row r="130">
          <cell r="A130" t="str">
            <v>Option 3Non Productcash</v>
          </cell>
          <cell r="B130">
            <v>4</v>
          </cell>
          <cell r="C130" t="str">
            <v>Option 3</v>
          </cell>
          <cell r="D130" t="str">
            <v>Non Product</v>
          </cell>
          <cell r="E130" t="str">
            <v>cash</v>
          </cell>
          <cell r="F130">
            <v>16600000</v>
          </cell>
          <cell r="G130">
            <v>22248000</v>
          </cell>
          <cell r="H130">
            <v>25037240</v>
          </cell>
          <cell r="I130">
            <v>28083083.899999999</v>
          </cell>
          <cell r="J130">
            <v>29375779.941000003</v>
          </cell>
          <cell r="K130">
            <v>27358868.153480001</v>
          </cell>
          <cell r="L130">
            <v>24716882.538150299</v>
          </cell>
          <cell r="M130">
            <v>22875653.896902584</v>
          </cell>
          <cell r="N130">
            <v>23561923.513809666</v>
          </cell>
          <cell r="O130">
            <v>27008804.905265369</v>
          </cell>
          <cell r="P130">
            <v>24996844.655800674</v>
          </cell>
          <cell r="Q130">
            <v>25746749.995474696</v>
          </cell>
          <cell r="R130">
            <v>297609831.49988329</v>
          </cell>
        </row>
        <row r="131">
          <cell r="A131" t="str">
            <v>Option 3Non Productnear-cash</v>
          </cell>
          <cell r="B131">
            <v>4</v>
          </cell>
          <cell r="C131" t="str">
            <v>Option 3</v>
          </cell>
          <cell r="D131" t="str">
            <v>Non Product</v>
          </cell>
          <cell r="E131" t="str">
            <v>near-cash</v>
          </cell>
          <cell r="F131">
            <v>14500000</v>
          </cell>
          <cell r="G131">
            <v>22248000</v>
          </cell>
          <cell r="H131">
            <v>25037240</v>
          </cell>
          <cell r="I131">
            <v>25788357.199999999</v>
          </cell>
          <cell r="J131">
            <v>29375779.941000003</v>
          </cell>
          <cell r="K131">
            <v>27358868.153480001</v>
          </cell>
          <cell r="L131">
            <v>22209372.715439402</v>
          </cell>
          <cell r="M131">
            <v>22875653.896902584</v>
          </cell>
          <cell r="N131">
            <v>23561923.513809666</v>
          </cell>
          <cell r="O131">
            <v>24268781.219223954</v>
          </cell>
          <cell r="P131">
            <v>24996844.655800674</v>
          </cell>
          <cell r="Q131">
            <v>25746749.995474696</v>
          </cell>
          <cell r="R131">
            <v>287967571.29113096</v>
          </cell>
        </row>
        <row r="132">
          <cell r="A132" t="str">
            <v>Option 3Non Productnon-cash</v>
          </cell>
          <cell r="B132">
            <v>4</v>
          </cell>
          <cell r="C132" t="str">
            <v>Option 3</v>
          </cell>
          <cell r="D132" t="str">
            <v>Non Product</v>
          </cell>
          <cell r="E132" t="str">
            <v>non-cash</v>
          </cell>
          <cell r="F132">
            <v>761250</v>
          </cell>
          <cell r="G132">
            <v>758852.5</v>
          </cell>
          <cell r="H132">
            <v>755626.02500000002</v>
          </cell>
          <cell r="I132">
            <v>831838.42874999996</v>
          </cell>
          <cell r="J132">
            <v>829218.61576750013</v>
          </cell>
          <cell r="K132">
            <v>825692.95942017506</v>
          </cell>
          <cell r="L132">
            <v>908972.31073270133</v>
          </cell>
          <cell r="M132">
            <v>906109.57035177317</v>
          </cell>
          <cell r="N132">
            <v>902256.99046832975</v>
          </cell>
          <cell r="O132">
            <v>993258.58619001263</v>
          </cell>
          <cell r="P132">
            <v>990130.39248178201</v>
          </cell>
          <cell r="Q132">
            <v>985920.5744234866</v>
          </cell>
          <cell r="R132">
            <v>10449126.953585761</v>
          </cell>
        </row>
        <row r="133">
          <cell r="A133" t="str">
            <v>Option 3Non Productresource</v>
          </cell>
          <cell r="B133">
            <v>4</v>
          </cell>
          <cell r="C133" t="str">
            <v>Option 3</v>
          </cell>
          <cell r="D133" t="str">
            <v>Non Product</v>
          </cell>
          <cell r="E133" t="str">
            <v>resource</v>
          </cell>
          <cell r="F133">
            <v>15261250</v>
          </cell>
          <cell r="G133">
            <v>23006852.5</v>
          </cell>
          <cell r="H133">
            <v>25792866.024999999</v>
          </cell>
          <cell r="I133">
            <v>26620195.62875</v>
          </cell>
          <cell r="J133">
            <v>30204998.556767505</v>
          </cell>
          <cell r="K133">
            <v>28184561.112900175</v>
          </cell>
          <cell r="L133">
            <v>23118345.026172101</v>
          </cell>
          <cell r="M133">
            <v>23781763.467254356</v>
          </cell>
          <cell r="N133">
            <v>24464180.504277997</v>
          </cell>
          <cell r="O133">
            <v>25262039.805413965</v>
          </cell>
          <cell r="P133">
            <v>25986975.048282456</v>
          </cell>
          <cell r="Q133">
            <v>26732670.569898184</v>
          </cell>
          <cell r="R133">
            <v>298416698.24471676</v>
          </cell>
        </row>
        <row r="134">
          <cell r="A134" t="str">
            <v>Option 3Totalcash</v>
          </cell>
          <cell r="B134">
            <v>4</v>
          </cell>
          <cell r="C134" t="str">
            <v>Option 3</v>
          </cell>
          <cell r="D134" t="str">
            <v>Total</v>
          </cell>
          <cell r="E134" t="str">
            <v>cash</v>
          </cell>
          <cell r="F134">
            <v>348381910.91211617</v>
          </cell>
          <cell r="G134">
            <v>1816739157.5733521</v>
          </cell>
          <cell r="H134">
            <v>354232081.80083108</v>
          </cell>
          <cell r="I134">
            <v>744433547.96034336</v>
          </cell>
          <cell r="J134">
            <v>454431099.81202531</v>
          </cell>
          <cell r="K134">
            <v>1175906018.1594589</v>
          </cell>
          <cell r="L134">
            <v>1404108764.811245</v>
          </cell>
          <cell r="M134">
            <v>897176513.92722702</v>
          </cell>
          <cell r="N134">
            <v>339375390.92989123</v>
          </cell>
          <cell r="O134">
            <v>1125512752.9051108</v>
          </cell>
          <cell r="P134">
            <v>772179538.0250957</v>
          </cell>
          <cell r="Q134">
            <v>2177032015.193356</v>
          </cell>
          <cell r="R134">
            <v>11609508792.010052</v>
          </cell>
        </row>
        <row r="135">
          <cell r="A135" t="str">
            <v>Option 3TotalVAT*</v>
          </cell>
          <cell r="B135">
            <v>4</v>
          </cell>
          <cell r="C135" t="str">
            <v>Option 3</v>
          </cell>
          <cell r="D135" t="str">
            <v>Total</v>
          </cell>
          <cell r="E135" t="str">
            <v>VAT*</v>
          </cell>
          <cell r="F135">
            <v>51886667.582655609</v>
          </cell>
          <cell r="G135">
            <v>270578172.40454197</v>
          </cell>
          <cell r="H135">
            <v>52757969.629911005</v>
          </cell>
          <cell r="I135">
            <v>110873081.61111498</v>
          </cell>
          <cell r="J135">
            <v>67681227.631578267</v>
          </cell>
          <cell r="K135">
            <v>175134938.87481308</v>
          </cell>
          <cell r="L135">
            <v>209122581.9931643</v>
          </cell>
          <cell r="M135">
            <v>133622033.98916149</v>
          </cell>
          <cell r="N135">
            <v>50545270.98955828</v>
          </cell>
          <cell r="O135">
            <v>167629558.94331443</v>
          </cell>
          <cell r="P135">
            <v>115005463.11012065</v>
          </cell>
          <cell r="Q135">
            <v>324238810.77347875</v>
          </cell>
          <cell r="R135">
            <v>1729075777.5334127</v>
          </cell>
        </row>
        <row r="136">
          <cell r="A136" t="str">
            <v>Option 3Totalcash (exc VAT)</v>
          </cell>
          <cell r="B136">
            <v>4</v>
          </cell>
          <cell r="C136" t="str">
            <v>Option 3</v>
          </cell>
          <cell r="D136" t="str">
            <v>Total</v>
          </cell>
          <cell r="E136" t="str">
            <v>cash (exc VAT)</v>
          </cell>
          <cell r="F136">
            <v>296495243.32946056</v>
          </cell>
          <cell r="G136">
            <v>1546160985.1688101</v>
          </cell>
          <cell r="H136">
            <v>301474112.17092007</v>
          </cell>
          <cell r="I136">
            <v>633560466.34922838</v>
          </cell>
          <cell r="J136">
            <v>386749872.18044704</v>
          </cell>
          <cell r="K136">
            <v>1000771079.2846458</v>
          </cell>
          <cell r="L136">
            <v>1194986182.8180807</v>
          </cell>
          <cell r="M136">
            <v>763554479.93806553</v>
          </cell>
          <cell r="N136">
            <v>288830119.94033295</v>
          </cell>
          <cell r="O136">
            <v>957883193.9617964</v>
          </cell>
          <cell r="P136">
            <v>657174074.91497505</v>
          </cell>
          <cell r="Q136">
            <v>1852793204.4198773</v>
          </cell>
          <cell r="R136">
            <v>9880433014.4766407</v>
          </cell>
        </row>
        <row r="137">
          <cell r="A137" t="str">
            <v>Option 3Totaldiscount Factor</v>
          </cell>
          <cell r="B137">
            <v>4</v>
          </cell>
          <cell r="C137" t="str">
            <v>Option 3</v>
          </cell>
          <cell r="D137" t="str">
            <v>Total</v>
          </cell>
          <cell r="E137" t="str">
            <v>discount Factor</v>
          </cell>
          <cell r="F137">
            <v>1</v>
          </cell>
          <cell r="G137">
            <v>0.96618357487922713</v>
          </cell>
          <cell r="H137">
            <v>0.93351070036640305</v>
          </cell>
          <cell r="I137">
            <v>0.90194270566802237</v>
          </cell>
          <cell r="J137">
            <v>0.87144222769857238</v>
          </cell>
          <cell r="K137">
            <v>0.84197316685852408</v>
          </cell>
          <cell r="L137">
            <v>0.81350064430775282</v>
          </cell>
          <cell r="M137">
            <v>0.78599096068381924</v>
          </cell>
          <cell r="N137">
            <v>0.75941155621625056</v>
          </cell>
          <cell r="O137">
            <v>0.73373097218961414</v>
          </cell>
          <cell r="P137">
            <v>0.70891881370977217</v>
          </cell>
          <cell r="Q137">
            <v>0.68494571372924851</v>
          </cell>
          <cell r="R137">
            <v>10.001551036307207</v>
          </cell>
        </row>
        <row r="138">
          <cell r="A138" t="str">
            <v>Option 3TotalCash Discount</v>
          </cell>
          <cell r="B138">
            <v>4</v>
          </cell>
          <cell r="C138" t="str">
            <v>Option 3</v>
          </cell>
          <cell r="D138" t="str">
            <v>Total</v>
          </cell>
          <cell r="E138" t="str">
            <v>Cash Discount</v>
          </cell>
          <cell r="F138">
            <v>0</v>
          </cell>
          <cell r="G138">
            <v>52285637.179621488</v>
          </cell>
          <cell r="H138">
            <v>20044802.575904924</v>
          </cell>
          <cell r="I138">
            <v>62125225.125911295</v>
          </cell>
          <cell r="J138">
            <v>49719702.005380146</v>
          </cell>
          <cell r="K138">
            <v>158148684.35892949</v>
          </cell>
          <cell r="L138">
            <v>222864153.15670994</v>
          </cell>
          <cell r="M138">
            <v>163407560.71711141</v>
          </cell>
          <cell r="N138">
            <v>69489189.074318409</v>
          </cell>
          <cell r="O138">
            <v>255054626.8121148</v>
          </cell>
          <cell r="P138">
            <v>191291009.325434</v>
          </cell>
          <cell r="Q138">
            <v>583730440.62580299</v>
          </cell>
          <cell r="R138">
            <v>1828161030.9572389</v>
          </cell>
        </row>
        <row r="139">
          <cell r="A139" t="str">
            <v>Option 3TotalDiscounted Cash</v>
          </cell>
          <cell r="B139">
            <v>4</v>
          </cell>
          <cell r="C139" t="str">
            <v>Option 3</v>
          </cell>
          <cell r="D139" t="str">
            <v>Total</v>
          </cell>
          <cell r="E139" t="str">
            <v>Discounted Cash</v>
          </cell>
          <cell r="F139">
            <v>348381910.91211617</v>
          </cell>
          <cell r="G139">
            <v>1764453520.3937306</v>
          </cell>
          <cell r="H139">
            <v>334187279.22492617</v>
          </cell>
          <cell r="I139">
            <v>682308322.83443213</v>
          </cell>
          <cell r="J139">
            <v>404711397.80664515</v>
          </cell>
          <cell r="K139">
            <v>1017757333.8005294</v>
          </cell>
          <cell r="L139">
            <v>1181244611.6545351</v>
          </cell>
          <cell r="M139">
            <v>733768953.21011567</v>
          </cell>
          <cell r="N139">
            <v>269886201.85557282</v>
          </cell>
          <cell r="O139">
            <v>870458126.092996</v>
          </cell>
          <cell r="P139">
            <v>580888528.69966173</v>
          </cell>
          <cell r="Q139">
            <v>1593301574.567553</v>
          </cell>
          <cell r="R139">
            <v>9781347761.0528126</v>
          </cell>
        </row>
        <row r="140">
          <cell r="A140" t="str">
            <v>Option 3Totalnear-cash</v>
          </cell>
          <cell r="B140">
            <v>4</v>
          </cell>
          <cell r="C140" t="str">
            <v>Option 3</v>
          </cell>
          <cell r="D140" t="str">
            <v>Total</v>
          </cell>
          <cell r="E140" t="str">
            <v>near-cash</v>
          </cell>
          <cell r="F140">
            <v>27493146.474553704</v>
          </cell>
          <cell r="G140">
            <v>81622518.726236194</v>
          </cell>
          <cell r="H140">
            <v>167220365.84980583</v>
          </cell>
          <cell r="I140">
            <v>746803601.61642134</v>
          </cell>
          <cell r="J140">
            <v>466879249.7524929</v>
          </cell>
          <cell r="K140">
            <v>1174516320.289222</v>
          </cell>
          <cell r="L140">
            <v>1396797234.5003762</v>
          </cell>
          <cell r="M140">
            <v>902327387.25769246</v>
          </cell>
          <cell r="N140">
            <v>353385893.35608852</v>
          </cell>
          <cell r="O140">
            <v>1121208612.0228796</v>
          </cell>
          <cell r="P140">
            <v>766772570.6422534</v>
          </cell>
          <cell r="Q140">
            <v>2182829368.5059891</v>
          </cell>
          <cell r="R140">
            <v>9387856268.9940109</v>
          </cell>
        </row>
        <row r="141">
          <cell r="A141" t="str">
            <v>Option 3Totalnon-cash</v>
          </cell>
          <cell r="B141">
            <v>4</v>
          </cell>
          <cell r="C141" t="str">
            <v>Option 3</v>
          </cell>
          <cell r="D141" t="str">
            <v>Total</v>
          </cell>
          <cell r="E141" t="str">
            <v>non-cash</v>
          </cell>
          <cell r="F141">
            <v>9304391.9562639073</v>
          </cell>
          <cell r="G141">
            <v>58500963.630756952</v>
          </cell>
          <cell r="H141">
            <v>82869670.661893725</v>
          </cell>
          <cell r="I141">
            <v>86971799.320271417</v>
          </cell>
          <cell r="J141">
            <v>88554202.579435289</v>
          </cell>
          <cell r="K141">
            <v>90705352.20870398</v>
          </cell>
          <cell r="L141">
            <v>93846959.034200341</v>
          </cell>
          <cell r="M141">
            <v>97146389.226775855</v>
          </cell>
          <cell r="N141">
            <v>99637499.298685133</v>
          </cell>
          <cell r="O141">
            <v>102153606.91105694</v>
          </cell>
          <cell r="P141">
            <v>105592653.23340766</v>
          </cell>
          <cell r="Q141">
            <v>109305203.20459259</v>
          </cell>
          <cell r="R141">
            <v>1024588691.2660439</v>
          </cell>
        </row>
        <row r="142">
          <cell r="A142" t="str">
            <v>Option 3Totalresource</v>
          </cell>
          <cell r="B142">
            <v>4</v>
          </cell>
          <cell r="C142" t="str">
            <v>Option 3</v>
          </cell>
          <cell r="D142" t="str">
            <v>Total</v>
          </cell>
          <cell r="E142" t="str">
            <v>resource</v>
          </cell>
          <cell r="F142">
            <v>36797538.430817619</v>
          </cell>
          <cell r="G142">
            <v>140123482.35699314</v>
          </cell>
          <cell r="H142">
            <v>250090036.51169953</v>
          </cell>
          <cell r="I142">
            <v>833775400.93669271</v>
          </cell>
          <cell r="J142">
            <v>555433452.33192825</v>
          </cell>
          <cell r="K142">
            <v>1265221672.4979258</v>
          </cell>
          <cell r="L142">
            <v>1490644193.5345767</v>
          </cell>
          <cell r="M142">
            <v>999473776.48446834</v>
          </cell>
          <cell r="N142">
            <v>453023392.65477365</v>
          </cell>
          <cell r="O142">
            <v>1223362218.9339364</v>
          </cell>
          <cell r="P142">
            <v>872365223.87566102</v>
          </cell>
          <cell r="Q142">
            <v>2292134571.7105818</v>
          </cell>
          <cell r="R142">
            <v>10412444960.260056</v>
          </cell>
        </row>
        <row r="143">
          <cell r="A143" t="str">
            <v>Option 3TotalCapital DEL (Credit)</v>
          </cell>
          <cell r="B143">
            <v>4</v>
          </cell>
          <cell r="C143" t="str">
            <v>Option 3</v>
          </cell>
          <cell r="D143" t="str">
            <v>Total</v>
          </cell>
          <cell r="E143" t="str">
            <v>Capital DEL (Credit)</v>
          </cell>
          <cell r="F143">
            <v>141235.59631249998</v>
          </cell>
          <cell r="G143">
            <v>2991850.8134375</v>
          </cell>
          <cell r="H143">
            <v>79531951.402875006</v>
          </cell>
          <cell r="I143">
            <v>644673337.66087496</v>
          </cell>
          <cell r="J143">
            <v>345901659.7428751</v>
          </cell>
          <cell r="K143">
            <v>981466383.65837502</v>
          </cell>
          <cell r="L143">
            <v>1106857975.520375</v>
          </cell>
          <cell r="M143">
            <v>714166056.31087494</v>
          </cell>
          <cell r="N143">
            <v>217925834.11787501</v>
          </cell>
          <cell r="O143">
            <v>833490123.06087494</v>
          </cell>
          <cell r="P143">
            <v>510422325.31537503</v>
          </cell>
          <cell r="Q143">
            <v>1553392665.1133752</v>
          </cell>
          <cell r="R143">
            <v>6990961398.3135014</v>
          </cell>
        </row>
        <row r="144">
          <cell r="A144" t="str">
            <v>Option 3TotalCapital DEL (Debit)</v>
          </cell>
          <cell r="B144">
            <v>4</v>
          </cell>
          <cell r="C144" t="str">
            <v>Option 3</v>
          </cell>
          <cell r="D144" t="str">
            <v>Total</v>
          </cell>
          <cell r="E144" t="str">
            <v>Capital DEL (Debit)</v>
          </cell>
          <cell r="F144">
            <v>321030000.03387505</v>
          </cell>
          <cell r="G144">
            <v>1702006705.5193753</v>
          </cell>
          <cell r="H144">
            <v>262595229.37537497</v>
          </cell>
          <cell r="I144">
            <v>642247154.765625</v>
          </cell>
          <cell r="J144">
            <v>333895095.51037502</v>
          </cell>
          <cell r="K144">
            <v>983003200.76312506</v>
          </cell>
          <cell r="L144">
            <v>1113927811.2878749</v>
          </cell>
          <cell r="M144">
            <v>709639873.41562498</v>
          </cell>
          <cell r="N144">
            <v>205919269.88537499</v>
          </cell>
          <cell r="O144">
            <v>837126940.16562498</v>
          </cell>
          <cell r="P144">
            <v>515392161.08287501</v>
          </cell>
          <cell r="Q144">
            <v>1548866482.2181251</v>
          </cell>
          <cell r="R144">
            <v>9175649924.0232487</v>
          </cell>
        </row>
        <row r="145">
          <cell r="A145" t="str">
            <v>Option 4Pandemic Vaccinescash</v>
          </cell>
          <cell r="B145">
            <v>5</v>
          </cell>
          <cell r="C145" t="str">
            <v>Option 4</v>
          </cell>
          <cell r="D145" t="str">
            <v>Pandemic Vaccines</v>
          </cell>
          <cell r="E145" t="str">
            <v>cash</v>
          </cell>
          <cell r="F145">
            <v>11414478.75</v>
          </cell>
          <cell r="G145">
            <v>43015751.25</v>
          </cell>
          <cell r="H145">
            <v>37160902.5</v>
          </cell>
          <cell r="I145">
            <v>35926800</v>
          </cell>
          <cell r="J145">
            <v>38887800</v>
          </cell>
          <cell r="K145">
            <v>43104264</v>
          </cell>
          <cell r="L145">
            <v>37665981.419999994</v>
          </cell>
          <cell r="M145">
            <v>39258184.383599997</v>
          </cell>
          <cell r="N145">
            <v>43768561.501518011</v>
          </cell>
          <cell r="O145">
            <v>48514228.880565844</v>
          </cell>
          <cell r="P145">
            <v>42393393.925506316</v>
          </cell>
          <cell r="Q145">
            <v>44185432.388346225</v>
          </cell>
          <cell r="R145">
            <v>465295778.99953628</v>
          </cell>
        </row>
        <row r="146">
          <cell r="A146" t="str">
            <v>Option 4Pandemic Vaccinesnear-cash</v>
          </cell>
          <cell r="B146">
            <v>5</v>
          </cell>
          <cell r="C146" t="str">
            <v>Option 4</v>
          </cell>
          <cell r="D146" t="str">
            <v>Pandemic Vaccines</v>
          </cell>
          <cell r="E146" t="str">
            <v>near-cash</v>
          </cell>
          <cell r="F146">
            <v>11414478.75</v>
          </cell>
          <cell r="G146">
            <v>43015751.25</v>
          </cell>
          <cell r="H146">
            <v>37160902.5</v>
          </cell>
          <cell r="I146">
            <v>35926800</v>
          </cell>
          <cell r="J146">
            <v>38887800</v>
          </cell>
          <cell r="K146">
            <v>43104264</v>
          </cell>
          <cell r="L146">
            <v>37665981.419999994</v>
          </cell>
          <cell r="M146">
            <v>39258184.383599997</v>
          </cell>
          <cell r="N146">
            <v>43768561.501518011</v>
          </cell>
          <cell r="O146">
            <v>48514228.880565844</v>
          </cell>
          <cell r="P146">
            <v>42393393.925506316</v>
          </cell>
          <cell r="Q146">
            <v>44185432.388346225</v>
          </cell>
          <cell r="R146">
            <v>465295778.99953628</v>
          </cell>
        </row>
        <row r="147">
          <cell r="A147" t="str">
            <v>Option 4Pandemic Vaccinesnon-cash</v>
          </cell>
          <cell r="B147">
            <v>5</v>
          </cell>
          <cell r="C147" t="str">
            <v>Option 4</v>
          </cell>
          <cell r="D147" t="str">
            <v>Pandemic Vaccines</v>
          </cell>
          <cell r="E147" t="str">
            <v>non-cash</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A148" t="str">
            <v>Option 4Pandemic Vaccinesresource</v>
          </cell>
          <cell r="B148">
            <v>5</v>
          </cell>
          <cell r="C148" t="str">
            <v>Option 4</v>
          </cell>
          <cell r="D148" t="str">
            <v>Pandemic Vaccines</v>
          </cell>
          <cell r="E148" t="str">
            <v>resource</v>
          </cell>
          <cell r="F148">
            <v>11414478.75</v>
          </cell>
          <cell r="G148">
            <v>43015751.25</v>
          </cell>
          <cell r="H148">
            <v>37160902.5</v>
          </cell>
          <cell r="I148">
            <v>35926800</v>
          </cell>
          <cell r="J148">
            <v>38887800</v>
          </cell>
          <cell r="K148">
            <v>43104264</v>
          </cell>
          <cell r="L148">
            <v>37665981.419999994</v>
          </cell>
          <cell r="M148">
            <v>39258184.383599997</v>
          </cell>
          <cell r="N148">
            <v>43768561.501518011</v>
          </cell>
          <cell r="O148">
            <v>48514228.880565844</v>
          </cell>
          <cell r="P148">
            <v>42393393.925506316</v>
          </cell>
          <cell r="Q148">
            <v>44185432.388346225</v>
          </cell>
          <cell r="R148">
            <v>465295778.99953628</v>
          </cell>
        </row>
        <row r="149">
          <cell r="A149" t="str">
            <v>Option 4Pre=Pandemic Vaccinescash</v>
          </cell>
          <cell r="B149">
            <v>5</v>
          </cell>
          <cell r="C149" t="str">
            <v>Option 4</v>
          </cell>
          <cell r="D149" t="str">
            <v>Pre=Pandemic Vaccines</v>
          </cell>
          <cell r="E149" t="str">
            <v>cash</v>
          </cell>
          <cell r="F149">
            <v>37396638.283571467</v>
          </cell>
          <cell r="G149">
            <v>495791888.23776335</v>
          </cell>
          <cell r="H149">
            <v>119587422.2985011</v>
          </cell>
          <cell r="I149">
            <v>498144944.17552084</v>
          </cell>
          <cell r="J149">
            <v>112094481.35989586</v>
          </cell>
          <cell r="K149">
            <v>516139329.30225527</v>
          </cell>
          <cell r="L149">
            <v>127769624.53520235</v>
          </cell>
          <cell r="M149">
            <v>544336430.41408443</v>
          </cell>
          <cell r="N149">
            <v>126163326.32294358</v>
          </cell>
          <cell r="O149">
            <v>580919362.31717944</v>
          </cell>
          <cell r="P149">
            <v>143805838.06476241</v>
          </cell>
          <cell r="Q149">
            <v>612655448.03500402</v>
          </cell>
          <cell r="R149">
            <v>3914804733.3466845</v>
          </cell>
        </row>
        <row r="150">
          <cell r="A150" t="str">
            <v>Option 4Pre=Pandemic Vaccinesnear-cash</v>
          </cell>
          <cell r="B150">
            <v>5</v>
          </cell>
          <cell r="C150" t="str">
            <v>Option 4</v>
          </cell>
          <cell r="D150" t="str">
            <v>Pre=Pandemic Vaccines</v>
          </cell>
          <cell r="E150" t="str">
            <v>near-cash</v>
          </cell>
          <cell r="F150">
            <v>42309.633571465776</v>
          </cell>
          <cell r="G150">
            <v>169838.23776326023</v>
          </cell>
          <cell r="H150">
            <v>40988129.563286081</v>
          </cell>
          <cell r="I150">
            <v>501176444.17552084</v>
          </cell>
          <cell r="J150">
            <v>120582681.35989586</v>
          </cell>
          <cell r="K150">
            <v>513016884.30225527</v>
          </cell>
          <cell r="L150">
            <v>118764493.15520236</v>
          </cell>
          <cell r="M150">
            <v>547649032.31458437</v>
          </cell>
          <cell r="N150">
            <v>135716870.20398557</v>
          </cell>
          <cell r="O150">
            <v>577405022.96093905</v>
          </cell>
          <cell r="P150">
            <v>133670483.36136498</v>
          </cell>
          <cell r="Q150">
            <v>616383810.65803945</v>
          </cell>
          <cell r="R150">
            <v>3305565999.9264083</v>
          </cell>
        </row>
        <row r="151">
          <cell r="A151" t="str">
            <v>Option 4Pre=Pandemic Vaccinesnon-cash</v>
          </cell>
          <cell r="B151">
            <v>5</v>
          </cell>
          <cell r="C151" t="str">
            <v>Option 4</v>
          </cell>
          <cell r="D151" t="str">
            <v>Pre=Pandemic Vaccines</v>
          </cell>
          <cell r="E151" t="str">
            <v>non-cash</v>
          </cell>
          <cell r="F151">
            <v>1110000.51575</v>
          </cell>
          <cell r="G151">
            <v>10009399.1728325</v>
          </cell>
          <cell r="H151">
            <v>20367910.707108304</v>
          </cell>
          <cell r="I151">
            <v>21689016.562500004</v>
          </cell>
          <cell r="J151">
            <v>21344183.437500004</v>
          </cell>
          <cell r="K151">
            <v>21503652.410625003</v>
          </cell>
          <cell r="L151">
            <v>22514595.445256252</v>
          </cell>
          <cell r="M151">
            <v>23700174.00129094</v>
          </cell>
          <cell r="N151">
            <v>24023066.501162343</v>
          </cell>
          <cell r="O151">
            <v>24202550.235336181</v>
          </cell>
          <cell r="P151">
            <v>25340375.527221788</v>
          </cell>
          <cell r="Q151">
            <v>26674754.636985909</v>
          </cell>
          <cell r="R151">
            <v>242479679.15356922</v>
          </cell>
        </row>
        <row r="152">
          <cell r="A152" t="str">
            <v>Option 4Pre=Pandemic Vaccinesresource</v>
          </cell>
          <cell r="B152">
            <v>5</v>
          </cell>
          <cell r="C152" t="str">
            <v>Option 4</v>
          </cell>
          <cell r="D152" t="str">
            <v>Pre=Pandemic Vaccines</v>
          </cell>
          <cell r="E152" t="str">
            <v>resource</v>
          </cell>
          <cell r="F152">
            <v>1152310.1493214658</v>
          </cell>
          <cell r="G152">
            <v>10179237.41059576</v>
          </cell>
          <cell r="H152">
            <v>61356040.270394385</v>
          </cell>
          <cell r="I152">
            <v>522865460.73802084</v>
          </cell>
          <cell r="J152">
            <v>141926864.79739586</v>
          </cell>
          <cell r="K152">
            <v>534520536.71288025</v>
          </cell>
          <cell r="L152">
            <v>141279088.60045862</v>
          </cell>
          <cell r="M152">
            <v>571349206.31587529</v>
          </cell>
          <cell r="N152">
            <v>159739936.70514792</v>
          </cell>
          <cell r="O152">
            <v>601607573.19627523</v>
          </cell>
          <cell r="P152">
            <v>159010858.88858676</v>
          </cell>
          <cell r="Q152">
            <v>643058565.29502535</v>
          </cell>
          <cell r="R152">
            <v>3548045679.0799775</v>
          </cell>
        </row>
        <row r="153">
          <cell r="A153" t="str">
            <v>Option 4Antiviralscash</v>
          </cell>
          <cell r="B153">
            <v>5</v>
          </cell>
          <cell r="C153" t="str">
            <v>Option 4</v>
          </cell>
          <cell r="D153" t="str">
            <v>Antivirals</v>
          </cell>
          <cell r="E153" t="str">
            <v>cash</v>
          </cell>
          <cell r="F153">
            <v>210689128.0964236</v>
          </cell>
          <cell r="G153">
            <v>902820697.46228242</v>
          </cell>
          <cell r="H153">
            <v>3567433.3129296876</v>
          </cell>
          <cell r="I153">
            <v>3674456.3123175786</v>
          </cell>
          <cell r="J153">
            <v>103979229.08132504</v>
          </cell>
          <cell r="K153">
            <v>241278249.46749127</v>
          </cell>
          <cell r="L153">
            <v>1051029415.5343934</v>
          </cell>
          <cell r="M153">
            <v>4135632.9514735462</v>
          </cell>
          <cell r="N153">
            <v>4259701.9400177533</v>
          </cell>
          <cell r="O153">
            <v>120540424.53968073</v>
          </cell>
          <cell r="P153">
            <v>287967524.7551921</v>
          </cell>
          <cell r="Q153">
            <v>1218431152.7557042</v>
          </cell>
          <cell r="R153">
            <v>4152373046.2092314</v>
          </cell>
        </row>
        <row r="154">
          <cell r="A154" t="str">
            <v>Option 4Antiviralsnear-cash</v>
          </cell>
          <cell r="B154">
            <v>5</v>
          </cell>
          <cell r="C154" t="str">
            <v>Option 4</v>
          </cell>
          <cell r="D154" t="str">
            <v>Antivirals</v>
          </cell>
          <cell r="E154" t="str">
            <v>near-cash</v>
          </cell>
          <cell r="F154">
            <v>559212.52392358403</v>
          </cell>
          <cell r="G154">
            <v>3007048.5019572927</v>
          </cell>
          <cell r="H154">
            <v>3567433.3129296876</v>
          </cell>
          <cell r="I154">
            <v>3674456.3123175786</v>
          </cell>
          <cell r="J154">
            <v>103979229.08132502</v>
          </cell>
          <cell r="K154">
            <v>241278249.4674913</v>
          </cell>
          <cell r="L154">
            <v>1051029415.5343934</v>
          </cell>
          <cell r="M154">
            <v>4135632.9514735462</v>
          </cell>
          <cell r="N154">
            <v>4259701.9400177533</v>
          </cell>
          <cell r="O154">
            <v>120540424.53968073</v>
          </cell>
          <cell r="P154">
            <v>287967524.7551921</v>
          </cell>
          <cell r="Q154">
            <v>1218431152.7557042</v>
          </cell>
          <cell r="R154">
            <v>3042429481.6764059</v>
          </cell>
        </row>
        <row r="155">
          <cell r="A155" t="str">
            <v>Option 4Antiviralsnon-cash</v>
          </cell>
          <cell r="B155">
            <v>5</v>
          </cell>
          <cell r="C155" t="str">
            <v>Option 4</v>
          </cell>
          <cell r="D155" t="str">
            <v>Antivirals</v>
          </cell>
          <cell r="E155" t="str">
            <v>non-cash</v>
          </cell>
          <cell r="F155">
            <v>6749084.5337781254</v>
          </cell>
          <cell r="G155">
            <v>36374008.668194316</v>
          </cell>
          <cell r="H155">
            <v>43533963.867625006</v>
          </cell>
          <cell r="I155">
            <v>44839982.783653758</v>
          </cell>
          <cell r="J155">
            <v>46185182.267163374</v>
          </cell>
          <cell r="K155">
            <v>47570737.735178269</v>
          </cell>
          <cell r="L155">
            <v>48997859.867233619</v>
          </cell>
          <cell r="M155">
            <v>50467795.663250625</v>
          </cell>
          <cell r="N155">
            <v>51981829.533148147</v>
          </cell>
          <cell r="O155">
            <v>53541284.419142596</v>
          </cell>
          <cell r="P155">
            <v>55147522.951716885</v>
          </cell>
          <cell r="Q155">
            <v>56801948.640268393</v>
          </cell>
          <cell r="R155">
            <v>542191200.93035316</v>
          </cell>
        </row>
        <row r="156">
          <cell r="A156" t="str">
            <v>Option 4Antiviralsresource</v>
          </cell>
          <cell r="B156">
            <v>5</v>
          </cell>
          <cell r="C156" t="str">
            <v>Option 4</v>
          </cell>
          <cell r="D156" t="str">
            <v>Antivirals</v>
          </cell>
          <cell r="E156" t="str">
            <v>resource</v>
          </cell>
          <cell r="F156">
            <v>7308297.0577017097</v>
          </cell>
          <cell r="G156">
            <v>39381057.170151606</v>
          </cell>
          <cell r="H156">
            <v>47101397.180554695</v>
          </cell>
          <cell r="I156">
            <v>48514439.095971338</v>
          </cell>
          <cell r="J156">
            <v>150164411.34848839</v>
          </cell>
          <cell r="K156">
            <v>288848987.20266956</v>
          </cell>
          <cell r="L156">
            <v>1100027275.4016271</v>
          </cell>
          <cell r="M156">
            <v>54603428.614724174</v>
          </cell>
          <cell r="N156">
            <v>56241531.4731659</v>
          </cell>
          <cell r="O156">
            <v>174081708.95882332</v>
          </cell>
          <cell r="P156">
            <v>343115047.706909</v>
          </cell>
          <cell r="Q156">
            <v>1275233101.3959725</v>
          </cell>
          <cell r="R156">
            <v>3584620682.6067591</v>
          </cell>
        </row>
        <row r="157">
          <cell r="A157" t="str">
            <v>Option 4Antibioticscash</v>
          </cell>
          <cell r="B157">
            <v>5</v>
          </cell>
          <cell r="C157" t="str">
            <v>Option 4</v>
          </cell>
          <cell r="D157" t="str">
            <v>Antibiotics</v>
          </cell>
          <cell r="E157" t="str">
            <v>cash</v>
          </cell>
          <cell r="F157">
            <v>9737963.819927305</v>
          </cell>
          <cell r="G157">
            <v>190194404.82798412</v>
          </cell>
          <cell r="H157">
            <v>45079904.254274212</v>
          </cell>
          <cell r="I157">
            <v>130363369.32253121</v>
          </cell>
          <cell r="J157">
            <v>93185408.187191129</v>
          </cell>
          <cell r="K157">
            <v>173348978.5064843</v>
          </cell>
          <cell r="L157">
            <v>15802205.247975618</v>
          </cell>
          <cell r="M157">
            <v>232275060.80054256</v>
          </cell>
          <cell r="N157">
            <v>55060794.490026012</v>
          </cell>
          <cell r="O157">
            <v>155660680.52282664</v>
          </cell>
          <cell r="P157">
            <v>111268250.64890786</v>
          </cell>
          <cell r="Q157">
            <v>206987745.88662389</v>
          </cell>
          <cell r="R157">
            <v>1418964766.5152948</v>
          </cell>
        </row>
        <row r="158">
          <cell r="A158" t="str">
            <v>Option 4Antibioticsnear-cash</v>
          </cell>
          <cell r="B158">
            <v>5</v>
          </cell>
          <cell r="C158" t="str">
            <v>Option 4</v>
          </cell>
          <cell r="D158" t="str">
            <v>Antibiotics</v>
          </cell>
          <cell r="E158" t="str">
            <v>near-cash</v>
          </cell>
          <cell r="F158">
            <v>159418.71298980364</v>
          </cell>
          <cell r="G158">
            <v>3490838.2657997506</v>
          </cell>
          <cell r="H158">
            <v>16136034.979928954</v>
          </cell>
          <cell r="I158">
            <v>131996649.67860906</v>
          </cell>
          <cell r="J158">
            <v>97145358.127658784</v>
          </cell>
          <cell r="K158">
            <v>175081725.63624728</v>
          </cell>
          <cell r="L158">
            <v>20003316.139817733</v>
          </cell>
          <cell r="M158">
            <v>234113332.23050815</v>
          </cell>
          <cell r="N158">
            <v>59517753.035181314</v>
          </cell>
          <cell r="O158">
            <v>157610902.68287712</v>
          </cell>
          <cell r="P158">
            <v>115996637.96946314</v>
          </cell>
          <cell r="Q158">
            <v>209056736.57622141</v>
          </cell>
          <cell r="R158">
            <v>1220308704.0353024</v>
          </cell>
        </row>
        <row r="159">
          <cell r="A159" t="str">
            <v>Option 4Antibioticsnon-cash</v>
          </cell>
          <cell r="B159">
            <v>5</v>
          </cell>
          <cell r="C159" t="str">
            <v>Option 4</v>
          </cell>
          <cell r="D159" t="str">
            <v>Antibiotics</v>
          </cell>
          <cell r="E159" t="str">
            <v>non-cash</v>
          </cell>
          <cell r="F159">
            <v>143954.6245396875</v>
          </cell>
          <cell r="G159">
            <v>5320027.2924575657</v>
          </cell>
          <cell r="H159">
            <v>8307885.740348476</v>
          </cell>
          <cell r="I159">
            <v>8705103.4521060549</v>
          </cell>
          <cell r="J159">
            <v>8962584.4229449574</v>
          </cell>
          <cell r="K159">
            <v>9235244.2523393109</v>
          </cell>
          <cell r="L159">
            <v>9508405.8143023029</v>
          </cell>
          <cell r="M159">
            <v>9797670.6273067761</v>
          </cell>
          <cell r="N159">
            <v>10087467.728393313</v>
          </cell>
          <cell r="O159">
            <v>10394348.76850976</v>
          </cell>
          <cell r="P159">
            <v>10701794.513052465</v>
          </cell>
          <cell r="Q159">
            <v>11027364.608512005</v>
          </cell>
          <cell r="R159">
            <v>102191851.84481266</v>
          </cell>
        </row>
        <row r="160">
          <cell r="A160" t="str">
            <v>Option 4Antibioticsresource</v>
          </cell>
          <cell r="B160">
            <v>5</v>
          </cell>
          <cell r="C160" t="str">
            <v>Option 4</v>
          </cell>
          <cell r="D160" t="str">
            <v>Antibiotics</v>
          </cell>
          <cell r="E160" t="str">
            <v>resource</v>
          </cell>
          <cell r="F160">
            <v>303373.33752949117</v>
          </cell>
          <cell r="G160">
            <v>8810865.5582573153</v>
          </cell>
          <cell r="H160">
            <v>24443920.720277429</v>
          </cell>
          <cell r="I160">
            <v>140701753.1307151</v>
          </cell>
          <cell r="J160">
            <v>106107942.55060375</v>
          </cell>
          <cell r="K160">
            <v>184316969.88858658</v>
          </cell>
          <cell r="L160">
            <v>29511721.954120036</v>
          </cell>
          <cell r="M160">
            <v>243911002.85781494</v>
          </cell>
          <cell r="N160">
            <v>69605220.76357463</v>
          </cell>
          <cell r="O160">
            <v>168005251.45138687</v>
          </cell>
          <cell r="P160">
            <v>126698432.4825156</v>
          </cell>
          <cell r="Q160">
            <v>220084101.18473342</v>
          </cell>
          <cell r="R160">
            <v>1322500555.880115</v>
          </cell>
        </row>
        <row r="161">
          <cell r="A161" t="str">
            <v>Option 4Consumablescash</v>
          </cell>
          <cell r="B161">
            <v>5</v>
          </cell>
          <cell r="C161" t="str">
            <v>Option 4</v>
          </cell>
          <cell r="D161" t="str">
            <v>Consumables</v>
          </cell>
          <cell r="E161" t="str">
            <v>cash</v>
          </cell>
          <cell r="F161">
            <v>165383579.60802719</v>
          </cell>
          <cell r="G161">
            <v>602188611.11374807</v>
          </cell>
          <cell r="H161">
            <v>493473348.65883285</v>
          </cell>
          <cell r="I161">
            <v>101947554.38477053</v>
          </cell>
          <cell r="J161">
            <v>246358387.66396585</v>
          </cell>
          <cell r="K161">
            <v>701878085.5747031</v>
          </cell>
          <cell r="L161">
            <v>569059692.10053015</v>
          </cell>
          <cell r="M161">
            <v>114742870.61801337</v>
          </cell>
          <cell r="N161">
            <v>277278535.73318899</v>
          </cell>
          <cell r="O161">
            <v>786239473.71606767</v>
          </cell>
          <cell r="P161">
            <v>636639286.87651372</v>
          </cell>
          <cell r="Q161">
            <v>137059476.36221662</v>
          </cell>
          <cell r="R161">
            <v>4832248902.4105787</v>
          </cell>
        </row>
        <row r="162">
          <cell r="A162" t="str">
            <v>Option 4Consumablesnear-cash</v>
          </cell>
          <cell r="B162">
            <v>5</v>
          </cell>
          <cell r="C162" t="str">
            <v>Option 4</v>
          </cell>
          <cell r="D162" t="str">
            <v>Consumables</v>
          </cell>
          <cell r="E162" t="str">
            <v>near-cash</v>
          </cell>
          <cell r="F162">
            <v>2416354.499902186</v>
          </cell>
          <cell r="G162">
            <v>32097287.789141811</v>
          </cell>
          <cell r="H162">
            <v>91784268.342367798</v>
          </cell>
          <cell r="I162">
            <v>101947554.38477053</v>
          </cell>
          <cell r="J162">
            <v>246358387.66396585</v>
          </cell>
          <cell r="K162">
            <v>701878085.5747031</v>
          </cell>
          <cell r="L162">
            <v>569059692.10053015</v>
          </cell>
          <cell r="M162">
            <v>114742870.61801337</v>
          </cell>
          <cell r="N162">
            <v>277278535.73318899</v>
          </cell>
          <cell r="O162">
            <v>786239473.71606767</v>
          </cell>
          <cell r="P162">
            <v>636639286.87651372</v>
          </cell>
          <cell r="Q162">
            <v>137059476.36221662</v>
          </cell>
          <cell r="R162">
            <v>3697501273.6613822</v>
          </cell>
        </row>
        <row r="163">
          <cell r="A163" t="str">
            <v>Option 4Consumablesnon-cash</v>
          </cell>
          <cell r="B163">
            <v>5</v>
          </cell>
          <cell r="C163" t="str">
            <v>Option 4</v>
          </cell>
          <cell r="D163" t="str">
            <v>Consumables</v>
          </cell>
          <cell r="E163" t="str">
            <v>non-cash</v>
          </cell>
          <cell r="F163">
            <v>1425963.2196960938</v>
          </cell>
          <cell r="G163">
            <v>18812790.71602257</v>
          </cell>
          <cell r="H163">
            <v>37158770.511030667</v>
          </cell>
          <cell r="I163">
            <v>41881991.362111606</v>
          </cell>
          <cell r="J163">
            <v>43138451.102974944</v>
          </cell>
          <cell r="K163">
            <v>44432604.636064187</v>
          </cell>
          <cell r="L163">
            <v>45765582.775146119</v>
          </cell>
          <cell r="M163">
            <v>47138550.258400515</v>
          </cell>
          <cell r="N163">
            <v>48552706.766152516</v>
          </cell>
          <cell r="O163">
            <v>50009287.969137102</v>
          </cell>
          <cell r="P163">
            <v>51509566.608211227</v>
          </cell>
          <cell r="Q163">
            <v>53054853.606457561</v>
          </cell>
          <cell r="R163">
            <v>482881119.53140509</v>
          </cell>
        </row>
        <row r="164">
          <cell r="A164" t="str">
            <v>Option 4Consumablesresource</v>
          </cell>
          <cell r="B164">
            <v>5</v>
          </cell>
          <cell r="C164" t="str">
            <v>Option 4</v>
          </cell>
          <cell r="D164" t="str">
            <v>Consumables</v>
          </cell>
          <cell r="E164" t="str">
            <v>resource</v>
          </cell>
          <cell r="F164">
            <v>3842317.7195982798</v>
          </cell>
          <cell r="G164">
            <v>50910078.505164385</v>
          </cell>
          <cell r="H164">
            <v>128943038.85339847</v>
          </cell>
          <cell r="I164">
            <v>143829545.74688214</v>
          </cell>
          <cell r="J164">
            <v>289496838.76694077</v>
          </cell>
          <cell r="K164">
            <v>746310690.21076727</v>
          </cell>
          <cell r="L164">
            <v>614825274.87567627</v>
          </cell>
          <cell r="M164">
            <v>161881420.87641388</v>
          </cell>
          <cell r="N164">
            <v>325831242.49934149</v>
          </cell>
          <cell r="O164">
            <v>836248761.68520474</v>
          </cell>
          <cell r="P164">
            <v>688148853.484725</v>
          </cell>
          <cell r="Q164">
            <v>190114329.96867418</v>
          </cell>
          <cell r="R164">
            <v>4180382393.1927867</v>
          </cell>
        </row>
        <row r="165">
          <cell r="A165" t="str">
            <v>Option 4Non Productcash</v>
          </cell>
          <cell r="B165">
            <v>5</v>
          </cell>
          <cell r="C165" t="str">
            <v>Option 4</v>
          </cell>
          <cell r="D165" t="str">
            <v>Non Product</v>
          </cell>
          <cell r="E165" t="str">
            <v>cash</v>
          </cell>
          <cell r="F165">
            <v>16600000</v>
          </cell>
          <cell r="G165">
            <v>22248000</v>
          </cell>
          <cell r="H165">
            <v>25037240</v>
          </cell>
          <cell r="I165">
            <v>28083083.899999999</v>
          </cell>
          <cell r="J165">
            <v>29375779.941000003</v>
          </cell>
          <cell r="K165">
            <v>27358868.153480001</v>
          </cell>
          <cell r="L165">
            <v>24716882.538150299</v>
          </cell>
          <cell r="M165">
            <v>22875653.896902584</v>
          </cell>
          <cell r="N165">
            <v>23561923.513809666</v>
          </cell>
          <cell r="O165">
            <v>27008804.905265369</v>
          </cell>
          <cell r="P165">
            <v>24996844.655800674</v>
          </cell>
          <cell r="Q165">
            <v>25746749.995474696</v>
          </cell>
          <cell r="R165">
            <v>297609831.49988329</v>
          </cell>
        </row>
        <row r="166">
          <cell r="A166" t="str">
            <v>Option 4Non Productnear-cash</v>
          </cell>
          <cell r="B166">
            <v>5</v>
          </cell>
          <cell r="C166" t="str">
            <v>Option 4</v>
          </cell>
          <cell r="D166" t="str">
            <v>Non Product</v>
          </cell>
          <cell r="E166" t="str">
            <v>near-cash</v>
          </cell>
          <cell r="F166">
            <v>14500000</v>
          </cell>
          <cell r="G166">
            <v>22248000</v>
          </cell>
          <cell r="H166">
            <v>25037240</v>
          </cell>
          <cell r="I166">
            <v>25788357.199999999</v>
          </cell>
          <cell r="J166">
            <v>29375779.941000003</v>
          </cell>
          <cell r="K166">
            <v>27358868.153480001</v>
          </cell>
          <cell r="L166">
            <v>22209372.715439402</v>
          </cell>
          <cell r="M166">
            <v>22875653.896902584</v>
          </cell>
          <cell r="N166">
            <v>23561923.513809666</v>
          </cell>
          <cell r="O166">
            <v>24268781.219223954</v>
          </cell>
          <cell r="P166">
            <v>24996844.655800674</v>
          </cell>
          <cell r="Q166">
            <v>25746749.995474696</v>
          </cell>
          <cell r="R166">
            <v>287967571.29113096</v>
          </cell>
        </row>
        <row r="167">
          <cell r="A167" t="str">
            <v>Option 4Non Productnon-cash</v>
          </cell>
          <cell r="B167">
            <v>5</v>
          </cell>
          <cell r="C167" t="str">
            <v>Option 4</v>
          </cell>
          <cell r="D167" t="str">
            <v>Non Product</v>
          </cell>
          <cell r="E167" t="str">
            <v>non-cash</v>
          </cell>
          <cell r="F167">
            <v>761250</v>
          </cell>
          <cell r="G167">
            <v>758852.5</v>
          </cell>
          <cell r="H167">
            <v>755626.02500000002</v>
          </cell>
          <cell r="I167">
            <v>831838.42874999996</v>
          </cell>
          <cell r="J167">
            <v>829218.61576750013</v>
          </cell>
          <cell r="K167">
            <v>825692.95942017506</v>
          </cell>
          <cell r="L167">
            <v>908972.31073270133</v>
          </cell>
          <cell r="M167">
            <v>906109.57035177317</v>
          </cell>
          <cell r="N167">
            <v>902256.99046832975</v>
          </cell>
          <cell r="O167">
            <v>993258.58619001263</v>
          </cell>
          <cell r="P167">
            <v>990130.39248178201</v>
          </cell>
          <cell r="Q167">
            <v>985920.5744234866</v>
          </cell>
          <cell r="R167">
            <v>10449126.953585761</v>
          </cell>
        </row>
        <row r="168">
          <cell r="A168" t="str">
            <v>Option 4Non Productresource</v>
          </cell>
          <cell r="B168">
            <v>5</v>
          </cell>
          <cell r="C168" t="str">
            <v>Option 4</v>
          </cell>
          <cell r="D168" t="str">
            <v>Non Product</v>
          </cell>
          <cell r="E168" t="str">
            <v>resource</v>
          </cell>
          <cell r="F168">
            <v>15261250</v>
          </cell>
          <cell r="G168">
            <v>23006852.5</v>
          </cell>
          <cell r="H168">
            <v>25792866.024999999</v>
          </cell>
          <cell r="I168">
            <v>26620195.62875</v>
          </cell>
          <cell r="J168">
            <v>30204998.556767505</v>
          </cell>
          <cell r="K168">
            <v>28184561.112900175</v>
          </cell>
          <cell r="L168">
            <v>23118345.026172101</v>
          </cell>
          <cell r="M168">
            <v>23781763.467254356</v>
          </cell>
          <cell r="N168">
            <v>24464180.504277997</v>
          </cell>
          <cell r="O168">
            <v>25262039.805413965</v>
          </cell>
          <cell r="P168">
            <v>25986975.048282456</v>
          </cell>
          <cell r="Q168">
            <v>26732670.569898184</v>
          </cell>
          <cell r="R168">
            <v>298416698.24471676</v>
          </cell>
        </row>
        <row r="169">
          <cell r="A169" t="str">
            <v>Option 4Totalcash</v>
          </cell>
          <cell r="B169">
            <v>5</v>
          </cell>
          <cell r="C169" t="str">
            <v>Option 4</v>
          </cell>
          <cell r="D169" t="str">
            <v>Total</v>
          </cell>
          <cell r="E169" t="str">
            <v>cash</v>
          </cell>
          <cell r="F169">
            <v>451221788.55794954</v>
          </cell>
          <cell r="G169">
            <v>2256259352.891778</v>
          </cell>
          <cell r="H169">
            <v>723906251.0245378</v>
          </cell>
          <cell r="I169">
            <v>798140208.0951401</v>
          </cell>
          <cell r="J169">
            <v>623881086.23337781</v>
          </cell>
          <cell r="K169">
            <v>1703107775.0044141</v>
          </cell>
          <cell r="L169">
            <v>1826043801.3762519</v>
          </cell>
          <cell r="M169">
            <v>957623833.06461656</v>
          </cell>
          <cell r="N169">
            <v>530092843.501504</v>
          </cell>
          <cell r="O169">
            <v>1718882974.8815856</v>
          </cell>
          <cell r="P169">
            <v>1247071138.9266832</v>
          </cell>
          <cell r="Q169">
            <v>2245066005.4233694</v>
          </cell>
          <cell r="R169">
            <v>15081297058.981209</v>
          </cell>
        </row>
        <row r="170">
          <cell r="A170" t="str">
            <v>Option 4TotalVAT*</v>
          </cell>
          <cell r="B170">
            <v>5</v>
          </cell>
          <cell r="C170" t="str">
            <v>Option 4</v>
          </cell>
          <cell r="D170" t="str">
            <v>Total</v>
          </cell>
          <cell r="E170" t="str">
            <v>VAT*</v>
          </cell>
          <cell r="F170">
            <v>67203245.104375482</v>
          </cell>
          <cell r="G170">
            <v>336038627.02643514</v>
          </cell>
          <cell r="H170">
            <v>107815824.62067592</v>
          </cell>
          <cell r="I170">
            <v>118871945.88651025</v>
          </cell>
          <cell r="J170">
            <v>92918459.651779711</v>
          </cell>
          <cell r="K170">
            <v>253654349.46874261</v>
          </cell>
          <cell r="L170">
            <v>271963970.41773963</v>
          </cell>
          <cell r="M170">
            <v>142624826.2011131</v>
          </cell>
          <cell r="N170">
            <v>78949997.968309104</v>
          </cell>
          <cell r="O170">
            <v>256003847.32278943</v>
          </cell>
          <cell r="P170">
            <v>185733999.41461241</v>
          </cell>
          <cell r="Q170">
            <v>334371532.72262955</v>
          </cell>
          <cell r="R170">
            <v>2246150625.8057122</v>
          </cell>
        </row>
        <row r="171">
          <cell r="A171" t="str">
            <v>Option 4Totalcash (exc VAT)</v>
          </cell>
          <cell r="B171">
            <v>5</v>
          </cell>
          <cell r="C171" t="str">
            <v>Option 4</v>
          </cell>
          <cell r="D171" t="str">
            <v>Total</v>
          </cell>
          <cell r="E171" t="str">
            <v>cash (exc VAT)</v>
          </cell>
          <cell r="F171">
            <v>384018543.45357406</v>
          </cell>
          <cell r="G171">
            <v>1920220725.8653429</v>
          </cell>
          <cell r="H171">
            <v>616090426.40386188</v>
          </cell>
          <cell r="I171">
            <v>679268262.20862985</v>
          </cell>
          <cell r="J171">
            <v>530962626.5815981</v>
          </cell>
          <cell r="K171">
            <v>1449453425.5356715</v>
          </cell>
          <cell r="L171">
            <v>1554079830.9585123</v>
          </cell>
          <cell r="M171">
            <v>814999006.86350346</v>
          </cell>
          <cell r="N171">
            <v>451142845.5331949</v>
          </cell>
          <cell r="O171">
            <v>1462879127.5587962</v>
          </cell>
          <cell r="P171">
            <v>1061337139.5120708</v>
          </cell>
          <cell r="Q171">
            <v>1910694472.7007399</v>
          </cell>
          <cell r="R171">
            <v>12835146433.175495</v>
          </cell>
        </row>
        <row r="172">
          <cell r="A172" t="str">
            <v>Option 4Totaldiscount Factor</v>
          </cell>
          <cell r="B172">
            <v>5</v>
          </cell>
          <cell r="C172" t="str">
            <v>Option 4</v>
          </cell>
          <cell r="D172" t="str">
            <v>Total</v>
          </cell>
          <cell r="E172" t="str">
            <v>discount Factor</v>
          </cell>
          <cell r="F172">
            <v>1</v>
          </cell>
          <cell r="G172">
            <v>0.96618357487922713</v>
          </cell>
          <cell r="H172">
            <v>0.93351070036640305</v>
          </cell>
          <cell r="I172">
            <v>0.90194270566802237</v>
          </cell>
          <cell r="J172">
            <v>0.87144222769857238</v>
          </cell>
          <cell r="K172">
            <v>0.84197316685852408</v>
          </cell>
          <cell r="L172">
            <v>0.81350064430775282</v>
          </cell>
          <cell r="M172">
            <v>0.78599096068381924</v>
          </cell>
          <cell r="N172">
            <v>0.75941155621625056</v>
          </cell>
          <cell r="O172">
            <v>0.73373097218961414</v>
          </cell>
          <cell r="P172">
            <v>0.70891881370977217</v>
          </cell>
          <cell r="Q172">
            <v>0.68494571372924851</v>
          </cell>
          <cell r="R172">
            <v>10.001551036307207</v>
          </cell>
        </row>
        <row r="173">
          <cell r="A173" t="str">
            <v>Option 4TotalCash Discount</v>
          </cell>
          <cell r="B173">
            <v>5</v>
          </cell>
          <cell r="C173" t="str">
            <v>Option 4</v>
          </cell>
          <cell r="D173" t="str">
            <v>Total</v>
          </cell>
          <cell r="E173" t="str">
            <v>Cash Discount</v>
          </cell>
          <cell r="F173">
            <v>0</v>
          </cell>
          <cell r="G173">
            <v>64935000.391581506</v>
          </cell>
          <cell r="H173">
            <v>40963420.962556884</v>
          </cell>
          <cell r="I173">
            <v>66607207.91776257</v>
          </cell>
          <cell r="J173">
            <v>68259372.448645025</v>
          </cell>
          <cell r="K173">
            <v>229052534.62346625</v>
          </cell>
          <cell r="L173">
            <v>289834887.16807896</v>
          </cell>
          <cell r="M173">
            <v>174417154.50249979</v>
          </cell>
          <cell r="N173">
            <v>108539755.13100381</v>
          </cell>
          <cell r="O173">
            <v>389519403.09918612</v>
          </cell>
          <cell r="P173">
            <v>308935273.62305063</v>
          </cell>
          <cell r="Q173">
            <v>601972483.37820148</v>
          </cell>
          <cell r="R173">
            <v>2343036493.2460332</v>
          </cell>
        </row>
        <row r="174">
          <cell r="A174" t="str">
            <v>Option 4TotalDiscounted Cash</v>
          </cell>
          <cell r="B174">
            <v>5</v>
          </cell>
          <cell r="C174" t="str">
            <v>Option 4</v>
          </cell>
          <cell r="D174" t="str">
            <v>Total</v>
          </cell>
          <cell r="E174" t="str">
            <v>Discounted Cash</v>
          </cell>
          <cell r="F174">
            <v>451221788.55794954</v>
          </cell>
          <cell r="G174">
            <v>2191324352.5001965</v>
          </cell>
          <cell r="H174">
            <v>682942830.06198096</v>
          </cell>
          <cell r="I174">
            <v>731533000.17737758</v>
          </cell>
          <cell r="J174">
            <v>555621713.78473282</v>
          </cell>
          <cell r="K174">
            <v>1474055240.3809478</v>
          </cell>
          <cell r="L174">
            <v>1536208914.208173</v>
          </cell>
          <cell r="M174">
            <v>783206678.56211674</v>
          </cell>
          <cell r="N174">
            <v>421553088.37050021</v>
          </cell>
          <cell r="O174">
            <v>1329363571.7823994</v>
          </cell>
          <cell r="P174">
            <v>938135865.3036325</v>
          </cell>
          <cell r="Q174">
            <v>1643093522.0451679</v>
          </cell>
          <cell r="R174">
            <v>12738260565.735176</v>
          </cell>
        </row>
        <row r="175">
          <cell r="A175" t="str">
            <v>Option 4Totalnear-cash</v>
          </cell>
          <cell r="B175">
            <v>5</v>
          </cell>
          <cell r="C175" t="str">
            <v>Option 4</v>
          </cell>
          <cell r="D175" t="str">
            <v>Total</v>
          </cell>
          <cell r="E175" t="str">
            <v>near-cash</v>
          </cell>
          <cell r="F175">
            <v>29091774.12038704</v>
          </cell>
          <cell r="G175">
            <v>104028764.04466212</v>
          </cell>
          <cell r="H175">
            <v>214674008.69851252</v>
          </cell>
          <cell r="I175">
            <v>800510261.75121808</v>
          </cell>
          <cell r="J175">
            <v>636329236.17384553</v>
          </cell>
          <cell r="K175">
            <v>1701718077.134177</v>
          </cell>
          <cell r="L175">
            <v>1818732271.065383</v>
          </cell>
          <cell r="M175">
            <v>962774706.395082</v>
          </cell>
          <cell r="N175">
            <v>544103345.92770135</v>
          </cell>
          <cell r="O175">
            <v>1714578833.9993544</v>
          </cell>
          <cell r="P175">
            <v>1241664171.5438406</v>
          </cell>
          <cell r="Q175">
            <v>2250863358.7360024</v>
          </cell>
          <cell r="R175">
            <v>12019068809.590164</v>
          </cell>
        </row>
        <row r="176">
          <cell r="A176" t="str">
            <v>Option 4Totalnon-cash</v>
          </cell>
          <cell r="B176">
            <v>5</v>
          </cell>
          <cell r="C176" t="str">
            <v>Option 4</v>
          </cell>
          <cell r="D176" t="str">
            <v>Total</v>
          </cell>
          <cell r="E176" t="str">
            <v>non-cash</v>
          </cell>
          <cell r="F176">
            <v>10190252.893763907</v>
          </cell>
          <cell r="G176">
            <v>71275078.349506944</v>
          </cell>
          <cell r="H176">
            <v>110124156.85111246</v>
          </cell>
          <cell r="I176">
            <v>117947932.58912142</v>
          </cell>
          <cell r="J176">
            <v>120459619.84635077</v>
          </cell>
          <cell r="K176">
            <v>123567931.99362694</v>
          </cell>
          <cell r="L176">
            <v>127695416.212671</v>
          </cell>
          <cell r="M176">
            <v>132010300.12060064</v>
          </cell>
          <cell r="N176">
            <v>135547327.51932466</v>
          </cell>
          <cell r="O176">
            <v>139140729.97831565</v>
          </cell>
          <cell r="P176">
            <v>143689389.99268413</v>
          </cell>
          <cell r="Q176">
            <v>148544842.06664735</v>
          </cell>
          <cell r="R176">
            <v>1380192978.4137259</v>
          </cell>
        </row>
        <row r="177">
          <cell r="A177" t="str">
            <v>Option 4Totalresource</v>
          </cell>
          <cell r="B177">
            <v>5</v>
          </cell>
          <cell r="C177" t="str">
            <v>Option 4</v>
          </cell>
          <cell r="D177" t="str">
            <v>Total</v>
          </cell>
          <cell r="E177" t="str">
            <v>resource</v>
          </cell>
          <cell r="F177">
            <v>39282027.014150947</v>
          </cell>
          <cell r="G177">
            <v>175303842.39416906</v>
          </cell>
          <cell r="H177">
            <v>324798165.54962492</v>
          </cell>
          <cell r="I177">
            <v>918458194.34033954</v>
          </cell>
          <cell r="J177">
            <v>756788856.0201962</v>
          </cell>
          <cell r="K177">
            <v>1825286009.1278038</v>
          </cell>
          <cell r="L177">
            <v>1946427687.2780542</v>
          </cell>
          <cell r="M177">
            <v>1094785006.5156827</v>
          </cell>
          <cell r="N177">
            <v>679650673.4470259</v>
          </cell>
          <cell r="O177">
            <v>1853719563.97767</v>
          </cell>
          <cell r="P177">
            <v>1385353561.536525</v>
          </cell>
          <cell r="Q177">
            <v>2399408200.80265</v>
          </cell>
          <cell r="R177">
            <v>13399261788.003893</v>
          </cell>
        </row>
        <row r="178">
          <cell r="A178" t="str">
            <v>Option 4TotalCapital DEL (Credit)</v>
          </cell>
          <cell r="B178">
            <v>5</v>
          </cell>
          <cell r="C178" t="str">
            <v>Option 4</v>
          </cell>
          <cell r="D178" t="str">
            <v>Total</v>
          </cell>
          <cell r="E178" t="str">
            <v>Capital DEL (Credit)</v>
          </cell>
          <cell r="F178">
            <v>141235.59631249998</v>
          </cell>
          <cell r="G178">
            <v>2991850.8134375</v>
          </cell>
          <cell r="H178">
            <v>79531951.402875006</v>
          </cell>
          <cell r="I178">
            <v>644673337.66087496</v>
          </cell>
          <cell r="J178">
            <v>447142909.7428751</v>
          </cell>
          <cell r="K178">
            <v>1386431383.6583753</v>
          </cell>
          <cell r="L178">
            <v>1410581725.520375</v>
          </cell>
          <cell r="M178">
            <v>714166056.31087494</v>
          </cell>
          <cell r="N178">
            <v>319167084.11787504</v>
          </cell>
          <cell r="O178">
            <v>1238455123.0608749</v>
          </cell>
          <cell r="P178">
            <v>814146075.31537497</v>
          </cell>
          <cell r="Q178">
            <v>1553392665.1133752</v>
          </cell>
          <cell r="R178">
            <v>8610821398.3135014</v>
          </cell>
        </row>
        <row r="179">
          <cell r="A179" t="str">
            <v>Option 4TotalCapital DEL (Debit)</v>
          </cell>
          <cell r="B179">
            <v>5</v>
          </cell>
          <cell r="C179" t="str">
            <v>Option 4</v>
          </cell>
          <cell r="D179" t="str">
            <v>Total</v>
          </cell>
          <cell r="E179" t="str">
            <v>Capital DEL (Debit)</v>
          </cell>
          <cell r="F179">
            <v>422271250.03387505</v>
          </cell>
          <cell r="G179">
            <v>2106971705.5193753</v>
          </cell>
          <cell r="H179">
            <v>566318979.37537503</v>
          </cell>
          <cell r="I179">
            <v>642247154.765625</v>
          </cell>
          <cell r="J179">
            <v>435136345.51037502</v>
          </cell>
          <cell r="K179">
            <v>1387968200.7631252</v>
          </cell>
          <cell r="L179">
            <v>1417651561.2878749</v>
          </cell>
          <cell r="M179">
            <v>709639873.41562498</v>
          </cell>
          <cell r="N179">
            <v>307160519.88537502</v>
          </cell>
          <cell r="O179">
            <v>1242091940.1656251</v>
          </cell>
          <cell r="P179">
            <v>819115911.08287501</v>
          </cell>
          <cell r="Q179">
            <v>1548866482.2181251</v>
          </cell>
          <cell r="R179">
            <v>11605439924.023249</v>
          </cell>
        </row>
      </sheetData>
      <sheetData sheetId="4"/>
      <sheetData sheetId="5" refreshError="1"/>
      <sheetData sheetId="6"/>
      <sheetData sheetId="7" refreshError="1"/>
      <sheetData sheetId="8" refreshError="1"/>
      <sheetData sheetId="9" refreshError="1"/>
      <sheetData sheetId="10" refreshError="1"/>
      <sheetData sheetId="11"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Page 1"/>
      <sheetName val="Page 2"/>
      <sheetName val="Page 3"/>
      <sheetName val="Page 4"/>
      <sheetName val="Page 5"/>
      <sheetName val="Page 6"/>
      <sheetName val="Page 7"/>
      <sheetName val="Page 8"/>
      <sheetName val="Page 9"/>
      <sheetName val="Page 10"/>
      <sheetName val="Page 11"/>
      <sheetName val="Page 12"/>
      <sheetName val="Page 13"/>
      <sheetName val="Page 14"/>
      <sheetName val="Page 15"/>
      <sheetName val="Page 16"/>
      <sheetName val="Page 17"/>
      <sheetName val="Page 18"/>
      <sheetName val="Page 19"/>
      <sheetName val="Page 20"/>
      <sheetName val="Page 21"/>
      <sheetName val="Page 22"/>
      <sheetName val="Page 23"/>
      <sheetName val="Page 24"/>
      <sheetName val="Page 25"/>
      <sheetName val="Page 26"/>
      <sheetName val="Page 27"/>
      <sheetName val="Page 28"/>
      <sheetName val="Page 29"/>
      <sheetName val="Page 30"/>
      <sheetName val="Page 31"/>
      <sheetName val="Page 32"/>
      <sheetName val="Page 33"/>
      <sheetName val="Page 34"/>
      <sheetName val="Page 35"/>
      <sheetName val="Page 36"/>
      <sheetName val="Page 37"/>
      <sheetName val="Page 38"/>
      <sheetName val="Page 39"/>
      <sheetName val="Adjustments"/>
      <sheetName val="DrCr Elimination"/>
      <sheetName val="Expenditure"/>
      <sheetName val="Income"/>
      <sheetName val="Introduc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Key Messages"/>
      <sheetName val="SHA_lookup_table"/>
      <sheetName val="Update"/>
      <sheetName val="TLAssign"/>
      <sheetName val="CommentClose"/>
      <sheetName val="DataIn"/>
      <sheetName val="TrajIn"/>
      <sheetName val="Org_Lookup_Table"/>
      <sheetName val="KeyPrioritiesTimeseries"/>
      <sheetName val="KeyPrioritiesOrgComparison"/>
      <sheetName val="AmbFeeder"/>
      <sheetName val="Months"/>
      <sheetName val="Mar06"/>
      <sheetName val="Apr06"/>
      <sheetName val="May06"/>
      <sheetName val="Jun06"/>
      <sheetName val="Jul06"/>
      <sheetName val="Aug06"/>
      <sheetName val="Sep06"/>
      <sheetName val="Oct06"/>
      <sheetName val="Nov06"/>
      <sheetName val="Dec06"/>
      <sheetName val="Jan07"/>
      <sheetName val="Feb07"/>
      <sheetName val="Mar07"/>
      <sheetName val="Introduction"/>
      <sheetName val="Interactive inputs &amp; results"/>
      <sheetName val="Scenario Data"/>
    </sheetNames>
    <sheetDataSet>
      <sheetData sheetId="0"/>
      <sheetData sheetId="1"/>
      <sheetData sheetId="2"/>
      <sheetData sheetId="3"/>
      <sheetData sheetId="4"/>
      <sheetData sheetId="5"/>
      <sheetData sheetId="6"/>
      <sheetData sheetId="7"/>
      <sheetData sheetId="8" refreshError="1">
        <row r="1">
          <cell r="C1" t="str">
            <v>Organisation</v>
          </cell>
        </row>
        <row r="5">
          <cell r="O5">
            <v>1</v>
          </cell>
          <cell r="P5">
            <v>1</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figures"/>
      <sheetName val="changes against budgets"/>
      <sheetName val="Org_Lookup_Table"/>
      <sheetName val="Estates Bids"/>
    </sheetNames>
    <sheetDataSet>
      <sheetData sheetId="0"/>
      <sheetData sheetId="1" refreshError="1"/>
      <sheetData sheetId="2" refreshError="1"/>
      <sheetData sheetId="3"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trep"/>
      <sheetName val="changes against budgets"/>
      <sheetName val="previous sheets combined"/>
      <sheetName val="14 Sep figures"/>
      <sheetName val="28 Sep figures"/>
      <sheetName val="1 Oct figures"/>
      <sheetName val="12 Oct MS(H) plans"/>
      <sheetName val="9 November position"/>
      <sheetName val="23 December position"/>
      <sheetName val="Service totals for future years"/>
      <sheetName val="PF Inflation"/>
      <sheetName val="IF inflation"/>
      <sheetName val="Sheet3"/>
      <sheetName val="Source figures"/>
      <sheetName val="Data Ran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04"/>
      <sheetName val="6.2 LDP Efficiency"/>
      <sheetName val="changes against budgets"/>
    </sheetNames>
    <sheetDataSet>
      <sheetData sheetId="0" refreshError="1"/>
      <sheetData sheetId="1" refreshError="1"/>
      <sheetData sheetId="2"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ista SHA-PCT Ini"/>
      <sheetName val="Vista SHA-PCT CB 1"/>
      <sheetName val="Vista SHA-PCT CB 2"/>
      <sheetName val="Vista SHA-PCT IATS"/>
      <sheetName val="Vista Trust"/>
      <sheetName val="Vista All England 1"/>
      <sheetName val="Vista All England 2"/>
      <sheetName val="SHA_FIMS_Report"/>
      <sheetName val="info"/>
      <sheetName val="T04"/>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rnett allocations (2)"/>
      <sheetName val="Intro"/>
      <sheetName val="Data Range"/>
    </sheetNames>
    <sheetDataSet>
      <sheetData sheetId="0"/>
      <sheetData sheetId="1" refreshError="1"/>
      <sheetData sheetId="2"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 Header"/>
      <sheetName val="NHS Allocs"/>
      <sheetName val="Refs"/>
      <sheetName val="Accrual GL Journal Entries"/>
      <sheetName val="Cash GL Journal Entries"/>
      <sheetName val="Disclosure Amendments"/>
    </sheetNames>
    <sheetDataSet>
      <sheetData sheetId="0" refreshError="1"/>
      <sheetData sheetId="1"/>
      <sheetData sheetId="2" refreshError="1"/>
      <sheetData sheetId="3"/>
      <sheetData sheetId="4"/>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hanges FY '03 Plan"/>
      <sheetName val="Scenarios"/>
      <sheetName val="INPUT"/>
      <sheetName val="Rate Card"/>
      <sheetName val="Summary"/>
      <sheetName val="Detail Plan"/>
      <sheetName val="Calendar year Summary Plan  (3)"/>
      <sheetName val="Inflators"/>
      <sheetName val="BP Assumptions"/>
      <sheetName val="Assumption Inputs"/>
      <sheetName val="Calendar year Sum Plan (by ind)"/>
      <sheetName val="Calendar year Summary Plan"/>
      <sheetName val="Calendar year Summary Plan (2)"/>
      <sheetName val="Calendar year Sum Plan (BY Hour"/>
      <sheetName val="Sheet1"/>
      <sheetName val="Business Practises Personnel"/>
      <sheetName val="Graph Data"/>
      <sheetName val="Headcount &amp; Payroll"/>
      <sheetName val="Recruiting &amp; Training"/>
      <sheetName val="Business Practises Recruitment"/>
      <sheetName val="People Costs"/>
      <sheetName val="GSS Costs"/>
      <sheetName val="Facility Costs"/>
      <sheetName val="Control"/>
      <sheetName val="SENSITIVITY"/>
      <sheetName val="GSS"/>
      <sheetName val="ice allocation"/>
      <sheetName val="Accenture P&amp;L"/>
      <sheetName val="Net W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4.1"/>
      <sheetName val="Table 4.2_4.3"/>
      <sheetName val="Table 4.4"/>
      <sheetName val="Table 4.5"/>
      <sheetName val="Table 4.6"/>
      <sheetName val="Table 4.7"/>
      <sheetName val="Table 4.8"/>
      <sheetName val="Table 4.9"/>
      <sheetName val="Table 4.10"/>
      <sheetName val="Table 4.11"/>
      <sheetName val="Table 4.12"/>
      <sheetName val="Table 4.13"/>
      <sheetName val="Table 4.14"/>
      <sheetName val="Table 4.15"/>
      <sheetName val="Table 4.16"/>
      <sheetName val="Table 4.17"/>
      <sheetName val="Table 4.18"/>
      <sheetName val="Table 4.19"/>
      <sheetName val="Table 4.20"/>
      <sheetName val="Table 4.21"/>
      <sheetName val="Table 4.22"/>
      <sheetName val="Table 4.23"/>
      <sheetName val="Table 4.24"/>
      <sheetName val="Table 4.25"/>
      <sheetName val="Table 4.26"/>
      <sheetName val="Global"/>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wallpaper"/>
      <sheetName val="Resource and cash summary"/>
      <sheetName val="App C revenue"/>
      <sheetName val="APP C capital"/>
      <sheetName val="App C cash"/>
      <sheetName val="Debtor &amp; creditor adj"/>
      <sheetName val="Transfers pending"/>
      <sheetName val="Capital DEL &amp; AME voted &amp; NON V"/>
      <sheetName val="Resource DEL &amp; AME vote &amp; NON V"/>
      <sheetName val="Capital budget DEL &amp; AME"/>
      <sheetName val="Resource budget DEL &amp; AME"/>
      <sheetName val="Global"/>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Report"/>
    </sheetNames>
    <sheetDataSet>
      <sheetData sheetId="0"/>
      <sheetData sheetId="1"/>
    </sheetDataSet>
  </externalBook>
</externalLink>
</file>

<file path=xl/theme/theme1.xml><?xml version="1.0" encoding="utf-8"?>
<a:theme xmlns:a="http://schemas.openxmlformats.org/drawingml/2006/main" name="Office Theme">
  <a:themeElements>
    <a:clrScheme name="Monitor">
      <a:dk1>
        <a:sysClr val="windowText" lastClr="000000"/>
      </a:dk1>
      <a:lt1>
        <a:sysClr val="window" lastClr="FFFFFF"/>
      </a:lt1>
      <a:dk2>
        <a:srgbClr val="272D80"/>
      </a:dk2>
      <a:lt2>
        <a:srgbClr val="0072C6"/>
      </a:lt2>
      <a:accent1>
        <a:srgbClr val="009FCE"/>
      </a:accent1>
      <a:accent2>
        <a:srgbClr val="9BCCE0"/>
      </a:accent2>
      <a:accent3>
        <a:srgbClr val="6B003F"/>
      </a:accent3>
      <a:accent4>
        <a:srgbClr val="E05206"/>
      </a:accent4>
      <a:accent5>
        <a:srgbClr val="7F9247"/>
      </a:accent5>
      <a:accent6>
        <a:srgbClr val="DDDC4C"/>
      </a:accent6>
      <a:hlink>
        <a:srgbClr val="0000FF"/>
      </a:hlink>
      <a:folHlink>
        <a:srgbClr val="6B003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nsultations/national-tariff-payment-system-201516-a-consultation-notic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hyperlink" Target="http://www.monitor.gov.uk/sites/all/modules/fckeditor/plugins/ktbrowser/_openTKFile.php?id=45704"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monitor.gov.uk/nt%20The%202014/15%20National%20Tariff%20Payment%20System%20makes%20provision%20for%20the%20pricing%20of%20NHS%20services%20(section%209:%20Affordability,%20CNST%20and%20Tariff%20Adjustments)" TargetMode="External"/><Relationship Id="rId1" Type="http://schemas.openxmlformats.org/officeDocument/2006/relationships/hyperlink" Target="http://www.monitor.gov.uk/nt%20The%202014/15%20National%20Tariff%20Payment%20System%20makes%20provision%20for%20the%20pricing%20of%20NHS%20services%20(section%205.5%20Overall%20price%20adjustments)"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1"/>
  <sheetViews>
    <sheetView tabSelected="1" topLeftCell="A5" workbookViewId="0">
      <selection activeCell="A13" sqref="A13"/>
    </sheetView>
  </sheetViews>
  <sheetFormatPr defaultRowHeight="15"/>
  <sheetData>
    <row r="3" spans="1:5" ht="45">
      <c r="A3" s="421" t="s">
        <v>211</v>
      </c>
    </row>
    <row r="4" spans="1:5" ht="45">
      <c r="A4" s="421" t="s">
        <v>212</v>
      </c>
    </row>
    <row r="6" spans="1:5" ht="45">
      <c r="A6" s="421" t="s">
        <v>213</v>
      </c>
    </row>
    <row r="13" spans="1:5" ht="20.25">
      <c r="A13" s="446" t="s">
        <v>219</v>
      </c>
      <c r="B13" s="389"/>
    </row>
    <row r="15" spans="1:5" ht="18">
      <c r="A15" s="425" t="s">
        <v>214</v>
      </c>
      <c r="B15" s="424"/>
      <c r="C15" s="424"/>
      <c r="D15" s="424"/>
      <c r="E15" s="422"/>
    </row>
    <row r="16" spans="1:5">
      <c r="A16" s="422"/>
      <c r="B16" s="422"/>
      <c r="C16" s="422"/>
      <c r="D16" s="422"/>
      <c r="E16" s="422"/>
    </row>
    <row r="17" spans="1:5" ht="18">
      <c r="A17" s="425" t="s">
        <v>217</v>
      </c>
      <c r="B17" s="423"/>
      <c r="C17" s="423"/>
      <c r="D17" s="423"/>
      <c r="E17" s="423"/>
    </row>
    <row r="18" spans="1:5" ht="18">
      <c r="A18" s="425" t="s">
        <v>215</v>
      </c>
      <c r="B18" s="422"/>
      <c r="C18" s="422"/>
      <c r="D18" s="422"/>
      <c r="E18" s="422"/>
    </row>
    <row r="20" spans="1:5" ht="18">
      <c r="A20" s="425" t="s">
        <v>216</v>
      </c>
    </row>
    <row r="21" spans="1:5">
      <c r="A21" s="420" t="s">
        <v>218</v>
      </c>
    </row>
  </sheetData>
  <hyperlinks>
    <hyperlink ref="A21" r:id="rId1"/>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3:B5"/>
  <sheetViews>
    <sheetView showGridLines="0" workbookViewId="0">
      <selection activeCell="E25" sqref="E25"/>
    </sheetView>
  </sheetViews>
  <sheetFormatPr defaultRowHeight="15"/>
  <cols>
    <col min="1" max="1" width="4.42578125" customWidth="1"/>
  </cols>
  <sheetData>
    <row r="3" spans="2:2">
      <c r="B3" s="389" t="s">
        <v>206</v>
      </c>
    </row>
    <row r="5" spans="2:2">
      <c r="B5" t="s">
        <v>180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J15"/>
  <sheetViews>
    <sheetView workbookViewId="0">
      <selection activeCell="C4" sqref="C4"/>
    </sheetView>
  </sheetViews>
  <sheetFormatPr defaultColWidth="9.140625" defaultRowHeight="12.75"/>
  <cols>
    <col min="1" max="1" width="9.140625" style="215"/>
    <col min="2" max="2" width="19.85546875" style="215" customWidth="1"/>
    <col min="3" max="3" width="32.28515625" style="215" customWidth="1"/>
    <col min="4" max="4" width="55.140625" style="215" customWidth="1"/>
    <col min="5" max="5" width="56.28515625" style="215" customWidth="1"/>
    <col min="6" max="6" width="41" style="216" customWidth="1"/>
    <col min="7" max="7" width="20.42578125" style="216" customWidth="1"/>
    <col min="8" max="8" width="18" style="215" customWidth="1"/>
    <col min="9" max="9" width="14.42578125" style="215" customWidth="1"/>
    <col min="10" max="10" width="9.140625" style="217"/>
    <col min="11" max="16384" width="9.140625" style="215"/>
  </cols>
  <sheetData>
    <row r="1" spans="2:10" ht="13.5" thickBot="1">
      <c r="E1" s="216"/>
      <c r="F1" s="215"/>
      <c r="G1" s="215"/>
      <c r="H1" s="217"/>
      <c r="J1" s="215"/>
    </row>
    <row r="2" spans="2:10" ht="13.5" thickBot="1">
      <c r="B2" s="364" t="s">
        <v>124</v>
      </c>
      <c r="C2" s="362" t="s">
        <v>125</v>
      </c>
      <c r="D2" s="218" t="s">
        <v>126</v>
      </c>
      <c r="E2" s="219" t="s">
        <v>127</v>
      </c>
      <c r="F2" s="215"/>
      <c r="G2" s="217"/>
      <c r="J2" s="215"/>
    </row>
    <row r="3" spans="2:10" ht="26.25" customHeight="1" thickBot="1">
      <c r="B3" s="365" t="s">
        <v>190</v>
      </c>
      <c r="C3" s="366" t="s">
        <v>208</v>
      </c>
      <c r="D3" s="222"/>
      <c r="E3" s="286"/>
      <c r="F3" s="215"/>
      <c r="G3" s="217"/>
      <c r="J3" s="215"/>
    </row>
    <row r="4" spans="2:10" ht="25.5">
      <c r="B4" s="426" t="s">
        <v>135</v>
      </c>
      <c r="C4" s="367" t="s">
        <v>199</v>
      </c>
      <c r="D4" s="222" t="s">
        <v>128</v>
      </c>
      <c r="E4" s="223" t="s">
        <v>134</v>
      </c>
      <c r="F4" s="215"/>
      <c r="G4" s="217"/>
      <c r="J4" s="215"/>
    </row>
    <row r="5" spans="2:10">
      <c r="B5" s="427"/>
      <c r="C5" s="371" t="s">
        <v>183</v>
      </c>
      <c r="D5" s="372"/>
      <c r="E5" s="373"/>
      <c r="F5" s="215"/>
      <c r="G5" s="217"/>
      <c r="J5" s="215"/>
    </row>
    <row r="6" spans="2:10" ht="26.25" customHeight="1">
      <c r="B6" s="428"/>
      <c r="C6" s="363" t="s">
        <v>132</v>
      </c>
      <c r="D6" s="220"/>
      <c r="E6" s="221"/>
      <c r="F6" s="215"/>
      <c r="G6" s="217"/>
      <c r="J6" s="215"/>
    </row>
    <row r="7" spans="2:10" ht="36" customHeight="1" thickBot="1">
      <c r="B7" s="227" t="s">
        <v>200</v>
      </c>
      <c r="C7" s="368" t="s">
        <v>133</v>
      </c>
      <c r="D7" s="224"/>
      <c r="E7" s="225" t="s">
        <v>129</v>
      </c>
      <c r="F7" s="215"/>
      <c r="G7" s="217"/>
      <c r="J7" s="215"/>
    </row>
    <row r="8" spans="2:10" ht="26.25" thickBot="1">
      <c r="B8" s="369" t="s">
        <v>136</v>
      </c>
      <c r="C8" s="370" t="s">
        <v>131</v>
      </c>
      <c r="D8" s="224" t="s">
        <v>130</v>
      </c>
      <c r="E8" s="226"/>
      <c r="F8" s="215"/>
      <c r="G8" s="217"/>
      <c r="J8" s="215"/>
    </row>
    <row r="9" spans="2:10">
      <c r="E9" s="216"/>
      <c r="F9" s="215"/>
      <c r="G9" s="215"/>
      <c r="H9" s="217"/>
      <c r="J9" s="215"/>
    </row>
    <row r="10" spans="2:10" ht="15">
      <c r="B10" s="136"/>
      <c r="C10" s="136"/>
      <c r="E10" s="216"/>
      <c r="F10" s="215"/>
      <c r="G10" s="215"/>
      <c r="H10" s="217"/>
      <c r="J10" s="215"/>
    </row>
    <row r="11" spans="2:10" ht="15">
      <c r="B11" s="136"/>
      <c r="C11" s="136"/>
      <c r="E11" s="216"/>
      <c r="F11" s="215"/>
      <c r="G11" s="215"/>
      <c r="H11" s="217"/>
      <c r="J11" s="215"/>
    </row>
    <row r="12" spans="2:10" ht="15">
      <c r="B12" s="387"/>
      <c r="C12" s="136"/>
      <c r="E12" s="216"/>
      <c r="F12" s="215"/>
      <c r="G12" s="215"/>
      <c r="H12" s="217"/>
      <c r="J12" s="215"/>
    </row>
    <row r="13" spans="2:10" ht="15">
      <c r="B13" s="387"/>
      <c r="C13" s="136"/>
      <c r="G13" s="215"/>
      <c r="I13" s="217"/>
      <c r="J13" s="215"/>
    </row>
    <row r="14" spans="2:10" ht="15">
      <c r="B14" s="387"/>
      <c r="C14" s="136"/>
      <c r="G14" s="215"/>
      <c r="I14" s="217"/>
      <c r="J14" s="215"/>
    </row>
    <row r="15" spans="2:10">
      <c r="B15" s="388"/>
      <c r="C15" s="388"/>
    </row>
  </sheetData>
  <mergeCells count="1">
    <mergeCell ref="B4:B6"/>
  </mergeCells>
  <hyperlinks>
    <hyperlink ref="C8" location="'Linked Prices'!A1" display="Linked Prices "/>
    <hyperlink ref="C4" location="'Price Adjustments'!A1" display="Price Adjusments "/>
    <hyperlink ref="C7" location="'Other Mandatory 1516'!A1" display="Other Mandatory 1516"/>
    <hyperlink ref="C5" location="'Expert &amp; Final Monitor comments'!A1" display="Expert &amp; Final Monitor comments"/>
    <hyperlink ref="C3" location="Navigation!A1" display="s118 Other national prices "/>
    <hyperlink ref="C6" location="'14-15 Other Mandatory tariff'!A1" display="14-15 Other Mandatory tariff"/>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J43"/>
  <sheetViews>
    <sheetView zoomScaleNormal="100" workbookViewId="0">
      <selection activeCell="B43" sqref="B43"/>
    </sheetView>
  </sheetViews>
  <sheetFormatPr defaultColWidth="9.140625" defaultRowHeight="12.75"/>
  <cols>
    <col min="1" max="1" width="9.5703125" style="230" customWidth="1"/>
    <col min="2" max="2" width="49.7109375" style="230" customWidth="1"/>
    <col min="3" max="3" width="16.5703125" style="230" customWidth="1"/>
    <col min="4" max="16384" width="9.140625" style="230"/>
  </cols>
  <sheetData>
    <row r="1" spans="1:3" ht="12.75" customHeight="1">
      <c r="A1" s="228" t="s">
        <v>207</v>
      </c>
      <c r="B1" s="229"/>
    </row>
    <row r="2" spans="1:3" ht="11.25" customHeight="1">
      <c r="A2" s="4"/>
      <c r="B2" s="231"/>
    </row>
    <row r="3" spans="1:3">
      <c r="A3" s="232">
        <v>1</v>
      </c>
      <c r="B3" s="233" t="s">
        <v>0</v>
      </c>
      <c r="C3" s="234"/>
    </row>
    <row r="4" spans="1:3" ht="13.5" thickBot="1"/>
    <row r="5" spans="1:3" s="238" customFormat="1" ht="13.5" thickBot="1">
      <c r="A5" s="235" t="s">
        <v>1</v>
      </c>
      <c r="B5" s="236" t="s">
        <v>2</v>
      </c>
      <c r="C5" s="237" t="s">
        <v>3</v>
      </c>
    </row>
    <row r="6" spans="1:3" ht="13.5" thickBot="1">
      <c r="A6" s="239" t="s">
        <v>4</v>
      </c>
      <c r="B6" s="240"/>
      <c r="C6" s="241"/>
    </row>
    <row r="7" spans="1:3" ht="13.5" thickBot="1">
      <c r="A7" s="242" t="s">
        <v>5</v>
      </c>
      <c r="B7" s="243" t="s">
        <v>185</v>
      </c>
      <c r="C7" s="244">
        <f>VLOOKUP(A7,'Linked Prices'!A:C,3,FALSE)</f>
        <v>308</v>
      </c>
    </row>
    <row r="8" spans="1:3" ht="13.5" thickBot="1">
      <c r="A8" s="245" t="s">
        <v>7</v>
      </c>
      <c r="B8" s="246" t="s">
        <v>186</v>
      </c>
      <c r="C8" s="244">
        <f>VLOOKUP(A8,'Linked Prices'!A:C,3,FALSE)</f>
        <v>334</v>
      </c>
    </row>
    <row r="9" spans="1:3" ht="13.5" thickBot="1">
      <c r="A9" s="239" t="s">
        <v>9</v>
      </c>
      <c r="B9" s="240"/>
      <c r="C9" s="241"/>
    </row>
    <row r="10" spans="1:3">
      <c r="A10" s="242" t="s">
        <v>10</v>
      </c>
      <c r="B10" s="243" t="s">
        <v>11</v>
      </c>
      <c r="C10" s="244">
        <f>VLOOKUP(A10,'Linked Prices'!A:C,3,FALSE)</f>
        <v>71</v>
      </c>
    </row>
    <row r="11" spans="1:3" ht="13.5" thickBot="1">
      <c r="A11" s="245" t="s">
        <v>12</v>
      </c>
      <c r="B11" s="246" t="s">
        <v>13</v>
      </c>
      <c r="C11" s="247">
        <f>VLOOKUP(A11,'Linked Prices'!A:C,3,FALSE)</f>
        <v>37</v>
      </c>
    </row>
    <row r="12" spans="1:3" ht="13.5" thickBot="1">
      <c r="A12" s="248"/>
      <c r="B12" s="248"/>
      <c r="C12" s="249"/>
    </row>
    <row r="13" spans="1:3">
      <c r="C13" s="250"/>
    </row>
    <row r="14" spans="1:3">
      <c r="A14" s="251">
        <v>2</v>
      </c>
      <c r="B14" s="252" t="s">
        <v>14</v>
      </c>
      <c r="C14" s="250"/>
    </row>
    <row r="15" spans="1:3" ht="13.5" thickBot="1">
      <c r="C15" s="250"/>
    </row>
    <row r="16" spans="1:3" ht="13.5" thickBot="1">
      <c r="A16" s="253"/>
      <c r="B16" s="254" t="s">
        <v>15</v>
      </c>
      <c r="C16" s="255" t="s">
        <v>3</v>
      </c>
    </row>
    <row r="17" spans="1:3">
      <c r="A17" s="256"/>
      <c r="B17" s="257" t="s">
        <v>16</v>
      </c>
      <c r="C17" s="258">
        <f>VLOOKUP(B17,'Linked Prices'!B:C,2,FALSE)</f>
        <v>565</v>
      </c>
    </row>
    <row r="18" spans="1:3">
      <c r="A18" s="256"/>
      <c r="B18" s="259" t="s">
        <v>17</v>
      </c>
      <c r="C18" s="260">
        <f>VLOOKUP(B18,'Linked Prices'!B:C,2,FALSE)</f>
        <v>474</v>
      </c>
    </row>
    <row r="19" spans="1:3">
      <c r="A19" s="256"/>
      <c r="B19" s="259" t="s">
        <v>18</v>
      </c>
      <c r="C19" s="260">
        <f>VLOOKUP(B19,'Linked Prices'!B:C,2,FALSE)</f>
        <v>454</v>
      </c>
    </row>
    <row r="20" spans="1:3" ht="13.5" thickBot="1">
      <c r="A20" s="256"/>
      <c r="B20" s="261" t="s">
        <v>19</v>
      </c>
      <c r="C20" s="262">
        <f>VLOOKUP(B20,'Linked Prices'!B:C,2,FALSE)</f>
        <v>308</v>
      </c>
    </row>
    <row r="21" spans="1:3" ht="13.5" thickBot="1">
      <c r="A21" s="263"/>
      <c r="B21" s="263"/>
      <c r="C21" s="263"/>
    </row>
    <row r="23" spans="1:3">
      <c r="A23" s="251">
        <v>3</v>
      </c>
      <c r="B23" s="252" t="s">
        <v>20</v>
      </c>
      <c r="C23" s="250"/>
    </row>
    <row r="24" spans="1:3" ht="13.5" thickBot="1"/>
    <row r="25" spans="1:3" s="238" customFormat="1" ht="13.5" thickBot="1">
      <c r="B25" s="264" t="s">
        <v>21</v>
      </c>
      <c r="C25" s="265" t="s">
        <v>3</v>
      </c>
    </row>
    <row r="26" spans="1:3">
      <c r="B26" s="266">
        <v>1</v>
      </c>
      <c r="C26" s="258">
        <f>VLOOKUP(B26,'Linked Prices'!B:C,2,FALSE)</f>
        <v>5065</v>
      </c>
    </row>
    <row r="27" spans="1:3">
      <c r="B27" s="267" t="s">
        <v>22</v>
      </c>
      <c r="C27" s="260">
        <f>VLOOKUP(B27,'Linked Prices'!B:C,2,FALSE)</f>
        <v>7493</v>
      </c>
    </row>
    <row r="28" spans="1:3">
      <c r="B28" s="267">
        <v>2</v>
      </c>
      <c r="C28" s="260">
        <f>VLOOKUP(B28,'Linked Prices'!B:C,2,FALSE)</f>
        <v>7493</v>
      </c>
    </row>
    <row r="29" spans="1:3">
      <c r="B29" s="267" t="s">
        <v>23</v>
      </c>
      <c r="C29" s="260">
        <f>VLOOKUP(B29,'Linked Prices'!B:C,2,FALSE)</f>
        <v>12111</v>
      </c>
    </row>
    <row r="30" spans="1:3">
      <c r="B30" s="267">
        <v>3</v>
      </c>
      <c r="C30" s="260">
        <f>VLOOKUP(B30,'Linked Prices'!B:C,2,FALSE)</f>
        <v>18537</v>
      </c>
    </row>
    <row r="31" spans="1:3">
      <c r="B31" s="267">
        <v>4</v>
      </c>
      <c r="C31" s="260">
        <f>VLOOKUP(B31,'Linked Prices'!B:C,2,FALSE)</f>
        <v>33432</v>
      </c>
    </row>
    <row r="32" spans="1:3" ht="13.5" thickBot="1">
      <c r="B32" s="268">
        <v>5</v>
      </c>
      <c r="C32" s="262">
        <f>VLOOKUP(B32,'Linked Prices'!B:C,2,FALSE)</f>
        <v>40305</v>
      </c>
    </row>
    <row r="33" spans="1:10" ht="13.5" thickBot="1">
      <c r="A33" s="263"/>
      <c r="B33" s="263"/>
      <c r="C33" s="263"/>
      <c r="D33" s="269"/>
      <c r="E33" s="269"/>
      <c r="F33" s="269"/>
      <c r="G33" s="269"/>
      <c r="H33" s="269"/>
    </row>
    <row r="34" spans="1:10" s="275" customFormat="1" ht="11.25">
      <c r="A34" s="256"/>
      <c r="B34" s="256"/>
      <c r="C34" s="270"/>
      <c r="D34" s="271"/>
      <c r="E34" s="272"/>
      <c r="F34" s="256"/>
      <c r="G34" s="256"/>
      <c r="H34" s="273"/>
      <c r="I34" s="274"/>
      <c r="J34" s="274"/>
    </row>
    <row r="35" spans="1:10" s="275" customFormat="1" ht="11.25">
      <c r="A35" s="276">
        <v>4</v>
      </c>
      <c r="B35" s="277" t="s">
        <v>29</v>
      </c>
      <c r="C35" s="270"/>
      <c r="D35" s="271"/>
      <c r="E35" s="272"/>
      <c r="F35" s="256"/>
      <c r="G35" s="6"/>
      <c r="H35" s="273"/>
      <c r="I35" s="274"/>
      <c r="J35" s="274"/>
    </row>
    <row r="36" spans="1:10" s="275" customFormat="1" ht="12" thickBot="1">
      <c r="A36" s="256"/>
      <c r="B36" s="256"/>
      <c r="C36" s="270"/>
      <c r="D36" s="271"/>
      <c r="E36" s="272"/>
      <c r="F36" s="256"/>
      <c r="G36" s="256"/>
      <c r="H36" s="273"/>
      <c r="I36" s="274"/>
      <c r="J36" s="274"/>
    </row>
    <row r="37" spans="1:10" s="275" customFormat="1" ht="12" thickBot="1">
      <c r="A37" s="256"/>
      <c r="B37" s="278" t="s">
        <v>30</v>
      </c>
      <c r="C37" s="237" t="s">
        <v>3</v>
      </c>
      <c r="D37" s="271"/>
      <c r="E37" s="272"/>
      <c r="F37" s="256"/>
      <c r="G37" s="256"/>
      <c r="H37" s="273"/>
      <c r="I37" s="274"/>
      <c r="J37" s="274"/>
    </row>
    <row r="38" spans="1:10" s="275" customFormat="1" ht="11.25">
      <c r="A38" s="256"/>
      <c r="B38" s="279" t="s">
        <v>31</v>
      </c>
      <c r="C38" s="258">
        <f>VLOOKUP(B38,'Linked Prices'!B:C,2,FALSE)</f>
        <v>413</v>
      </c>
      <c r="D38" s="271"/>
      <c r="E38" s="272"/>
      <c r="F38" s="256"/>
      <c r="G38" s="256"/>
      <c r="H38" s="273"/>
      <c r="I38" s="274"/>
      <c r="J38" s="274"/>
    </row>
    <row r="39" spans="1:10" s="275" customFormat="1" ht="11.25">
      <c r="A39" s="256"/>
      <c r="B39" s="280" t="s">
        <v>32</v>
      </c>
      <c r="C39" s="260">
        <f>VLOOKUP(B39,'Linked Prices'!B:C,2,FALSE)</f>
        <v>212</v>
      </c>
      <c r="D39" s="271"/>
      <c r="E39" s="272"/>
      <c r="F39" s="256"/>
      <c r="G39" s="256"/>
      <c r="H39" s="273"/>
      <c r="I39" s="274"/>
      <c r="J39" s="274"/>
    </row>
    <row r="40" spans="1:10" s="275" customFormat="1" ht="11.25">
      <c r="A40" s="256"/>
      <c r="B40" s="280" t="s">
        <v>33</v>
      </c>
      <c r="C40" s="260">
        <f>VLOOKUP(B40,'Linked Prices'!B:C,2,FALSE)</f>
        <v>443</v>
      </c>
      <c r="D40" s="271"/>
      <c r="E40" s="272"/>
      <c r="F40" s="256"/>
      <c r="G40" s="256"/>
      <c r="H40" s="273"/>
      <c r="I40" s="274"/>
      <c r="J40" s="274"/>
    </row>
    <row r="41" spans="1:10" s="275" customFormat="1" ht="12" thickBot="1">
      <c r="A41" s="256"/>
      <c r="B41" s="281" t="s">
        <v>34</v>
      </c>
      <c r="C41" s="262">
        <f>VLOOKUP(B41,'Linked Prices'!B:C,2,FALSE)</f>
        <v>258</v>
      </c>
      <c r="D41" s="271"/>
      <c r="E41" s="272"/>
      <c r="F41" s="256"/>
      <c r="G41" s="256"/>
      <c r="H41" s="273"/>
      <c r="I41" s="274"/>
      <c r="J41" s="274"/>
    </row>
    <row r="42" spans="1:10" s="275" customFormat="1" ht="12" thickBot="1">
      <c r="A42" s="282"/>
      <c r="B42" s="283"/>
      <c r="C42" s="284"/>
      <c r="D42" s="285"/>
      <c r="E42" s="285"/>
      <c r="F42" s="256"/>
      <c r="G42" s="285"/>
      <c r="H42" s="273"/>
      <c r="I42" s="274"/>
      <c r="J42" s="274"/>
    </row>
    <row r="43" spans="1:10">
      <c r="D43" s="269"/>
      <c r="E43" s="269"/>
      <c r="F43" s="269"/>
      <c r="G43" s="269"/>
      <c r="H43" s="269"/>
    </row>
  </sheetData>
  <pageMargins left="0.75" right="0.75" top="1" bottom="1" header="0.5" footer="0.5"/>
  <pageSetup paperSize="9" orientation="portrait" r:id="rId1"/>
  <headerFooter alignWithMargins="0">
    <oddFooter>&amp;R&amp;P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39997558519241921"/>
  </sheetPr>
  <dimension ref="B1:T135"/>
  <sheetViews>
    <sheetView workbookViewId="0"/>
  </sheetViews>
  <sheetFormatPr defaultRowHeight="15"/>
  <cols>
    <col min="2" max="2" width="47.5703125" bestFit="1" customWidth="1"/>
    <col min="3" max="3" width="34.5703125" customWidth="1"/>
    <col min="4" max="5" width="10.140625" customWidth="1"/>
    <col min="7" max="7" width="10.140625" customWidth="1"/>
    <col min="8" max="8" width="20.5703125" customWidth="1"/>
    <col min="9" max="9" width="21.140625" bestFit="1" customWidth="1"/>
    <col min="10" max="10" width="21.140625" style="166" bestFit="1" customWidth="1"/>
    <col min="11" max="11" width="9.85546875" bestFit="1" customWidth="1"/>
    <col min="12" max="12" width="47.42578125" customWidth="1"/>
    <col min="13" max="13" width="14.7109375" bestFit="1" customWidth="1"/>
    <col min="14" max="14" width="10.140625" customWidth="1"/>
    <col min="16" max="16" width="10.140625" customWidth="1"/>
    <col min="17" max="17" width="14.7109375" customWidth="1"/>
    <col min="18" max="18" width="21.140625" bestFit="1" customWidth="1"/>
  </cols>
  <sheetData>
    <row r="1" spans="2:20" ht="16.5" customHeight="1" thickBot="1">
      <c r="C1" s="130"/>
      <c r="K1" s="130"/>
      <c r="L1" s="130"/>
      <c r="M1" s="130"/>
      <c r="N1" s="130"/>
      <c r="O1" s="130"/>
      <c r="P1" s="130"/>
      <c r="Q1" s="130"/>
      <c r="R1" s="130"/>
      <c r="S1" s="130"/>
    </row>
    <row r="2" spans="2:20" ht="28.5" customHeight="1">
      <c r="B2" s="42"/>
      <c r="C2" s="430" t="s">
        <v>137</v>
      </c>
      <c r="D2" s="431"/>
      <c r="E2" s="431"/>
      <c r="F2" s="431"/>
      <c r="G2" s="431"/>
      <c r="H2" s="432"/>
      <c r="I2" s="42"/>
      <c r="K2" s="390"/>
      <c r="L2" s="429"/>
      <c r="M2" s="429"/>
      <c r="N2" s="429"/>
      <c r="O2" s="429"/>
      <c r="P2" s="429"/>
      <c r="Q2" s="429"/>
      <c r="R2" s="42"/>
      <c r="S2" s="130"/>
      <c r="T2" s="130"/>
    </row>
    <row r="3" spans="2:20" ht="8.25" customHeight="1" thickBot="1">
      <c r="B3" s="287"/>
      <c r="C3" s="433"/>
      <c r="D3" s="434"/>
      <c r="E3" s="434"/>
      <c r="F3" s="434"/>
      <c r="G3" s="434"/>
      <c r="H3" s="435"/>
      <c r="I3" s="42"/>
      <c r="K3" s="390"/>
      <c r="L3" s="429"/>
      <c r="M3" s="429"/>
      <c r="N3" s="429"/>
      <c r="O3" s="429"/>
      <c r="P3" s="429"/>
      <c r="Q3" s="429"/>
      <c r="R3" s="42"/>
      <c r="S3" s="130"/>
      <c r="T3" s="130"/>
    </row>
    <row r="4" spans="2:20" ht="15.75" customHeight="1" thickBot="1">
      <c r="B4" s="42"/>
      <c r="C4" s="288" t="s">
        <v>65</v>
      </c>
      <c r="D4" s="382" t="s">
        <v>66</v>
      </c>
      <c r="E4" s="288" t="s">
        <v>67</v>
      </c>
      <c r="F4" s="382" t="s">
        <v>68</v>
      </c>
      <c r="G4" s="288" t="s">
        <v>69</v>
      </c>
      <c r="H4" s="382" t="s">
        <v>70</v>
      </c>
      <c r="I4" s="358"/>
      <c r="K4" s="42"/>
      <c r="L4" s="289"/>
      <c r="M4" s="289"/>
      <c r="N4" s="289"/>
      <c r="O4" s="289"/>
      <c r="P4" s="289"/>
      <c r="Q4" s="289"/>
      <c r="R4" s="358"/>
      <c r="S4" s="130"/>
      <c r="T4" s="130"/>
    </row>
    <row r="5" spans="2:20" ht="15.75" customHeight="1">
      <c r="B5" s="42"/>
      <c r="C5" s="290" t="s">
        <v>46</v>
      </c>
      <c r="D5" s="291">
        <v>2.1999999999999999E-2</v>
      </c>
      <c r="E5" s="291">
        <v>2.7E-2</v>
      </c>
      <c r="F5" s="291">
        <v>2.5000000000000001E-2</v>
      </c>
      <c r="G5" s="292">
        <v>1.92529689878824E-2</v>
      </c>
      <c r="H5" s="359">
        <f>(1+D5)*(1+E5)*(1+F5)*(1+G5)-1</f>
        <v>9.6546845750163923E-2</v>
      </c>
      <c r="I5" s="303"/>
      <c r="K5" s="42"/>
      <c r="L5" s="391"/>
      <c r="M5" s="392"/>
      <c r="N5" s="392"/>
      <c r="O5" s="392"/>
      <c r="P5" s="392"/>
      <c r="Q5" s="392"/>
      <c r="R5" s="303"/>
      <c r="S5" s="130"/>
      <c r="T5" s="130"/>
    </row>
    <row r="6" spans="2:20" ht="15.75" customHeight="1">
      <c r="B6" s="42"/>
      <c r="C6" s="293" t="s">
        <v>71</v>
      </c>
      <c r="D6" s="294">
        <v>-3.6999999999999998E-2</v>
      </c>
      <c r="E6" s="294">
        <v>-0.04</v>
      </c>
      <c r="F6" s="294">
        <v>-0.04</v>
      </c>
      <c r="G6" s="295">
        <v>-3.7999999999999999E-2</v>
      </c>
      <c r="H6" s="381">
        <f t="shared" ref="H6:H7" si="0">(1+D6)*(1+E6)*(1+F6)*(1+G6)-1</f>
        <v>-0.1462242304000001</v>
      </c>
      <c r="I6" s="303"/>
      <c r="K6" s="42"/>
      <c r="L6" s="391"/>
      <c r="M6" s="392"/>
      <c r="N6" s="392"/>
      <c r="O6" s="392"/>
      <c r="P6" s="392"/>
      <c r="Q6" s="392"/>
      <c r="R6" s="303"/>
      <c r="S6" s="130"/>
      <c r="T6" s="130"/>
    </row>
    <row r="7" spans="2:20" ht="15.75" customHeight="1">
      <c r="B7" s="42"/>
      <c r="C7" s="296" t="s">
        <v>72</v>
      </c>
      <c r="D7" s="294">
        <f>SUM(D5:D6)</f>
        <v>-1.4999999999999999E-2</v>
      </c>
      <c r="E7" s="294">
        <f t="shared" ref="E7:F7" si="1">SUM(E5:E6)</f>
        <v>-1.3000000000000001E-2</v>
      </c>
      <c r="F7" s="294">
        <f t="shared" si="1"/>
        <v>-1.4999999999999999E-2</v>
      </c>
      <c r="G7" s="294">
        <f>(G5+1)*(G6+1)-1</f>
        <v>-1.9478643833657161E-2</v>
      </c>
      <c r="H7" s="381">
        <f t="shared" si="0"/>
        <v>-6.1040909539734511E-2</v>
      </c>
      <c r="I7" s="303"/>
      <c r="K7" s="42"/>
      <c r="L7" s="299"/>
      <c r="M7" s="392"/>
      <c r="N7" s="392"/>
      <c r="O7" s="392"/>
      <c r="P7" s="392"/>
      <c r="Q7" s="392"/>
      <c r="R7" s="303"/>
      <c r="S7" s="130"/>
      <c r="T7" s="130"/>
    </row>
    <row r="8" spans="2:20" ht="9" customHeight="1" thickBot="1">
      <c r="B8" s="42"/>
      <c r="C8" s="297"/>
      <c r="D8" s="298"/>
      <c r="E8" s="298"/>
      <c r="F8" s="298"/>
      <c r="G8" s="298"/>
      <c r="H8" s="360"/>
      <c r="I8" s="303"/>
      <c r="J8"/>
      <c r="K8" s="42"/>
      <c r="L8" s="299"/>
      <c r="M8" s="392"/>
      <c r="N8" s="392"/>
      <c r="O8" s="392"/>
      <c r="P8" s="392"/>
      <c r="Q8" s="392"/>
      <c r="R8" s="303"/>
      <c r="S8" s="130"/>
      <c r="T8" s="130"/>
    </row>
    <row r="9" spans="2:20" ht="7.5" customHeight="1">
      <c r="B9" s="299"/>
      <c r="C9" s="299"/>
      <c r="D9" s="300"/>
      <c r="E9" s="301"/>
      <c r="F9" s="301"/>
      <c r="G9" s="302"/>
      <c r="H9" s="300"/>
      <c r="I9" s="303"/>
      <c r="K9" s="42"/>
      <c r="L9" s="304"/>
      <c r="M9" s="130"/>
      <c r="N9" s="301"/>
      <c r="O9" s="130"/>
      <c r="P9" s="301"/>
      <c r="Q9" s="300"/>
      <c r="R9" s="303"/>
      <c r="S9" s="130"/>
      <c r="T9" s="130"/>
    </row>
    <row r="10" spans="2:20">
      <c r="C10" s="164" t="s">
        <v>201</v>
      </c>
      <c r="I10" s="130"/>
      <c r="K10" s="130"/>
      <c r="L10" s="130"/>
      <c r="M10" s="130"/>
      <c r="N10" s="130"/>
      <c r="O10" s="130"/>
      <c r="P10" s="130"/>
      <c r="Q10" s="130"/>
      <c r="R10" s="130"/>
      <c r="S10" s="130"/>
    </row>
    <row r="11" spans="2:20">
      <c r="C11" s="164" t="s">
        <v>202</v>
      </c>
      <c r="K11" s="130"/>
      <c r="L11" s="130"/>
      <c r="M11" s="130"/>
      <c r="N11" s="130"/>
      <c r="O11" s="130"/>
      <c r="P11" s="130"/>
      <c r="Q11" s="130"/>
      <c r="R11" s="130"/>
      <c r="S11" s="130"/>
    </row>
    <row r="12" spans="2:20" ht="15.75" thickBot="1">
      <c r="H12" s="42"/>
      <c r="K12" s="130"/>
      <c r="L12" s="130"/>
      <c r="M12" s="130"/>
      <c r="N12" s="130"/>
      <c r="O12" s="130"/>
      <c r="P12" s="130"/>
      <c r="Q12" s="130"/>
      <c r="R12" s="130"/>
      <c r="S12" s="130"/>
    </row>
    <row r="13" spans="2:20" ht="15" customHeight="1">
      <c r="B13" s="430" t="s">
        <v>196</v>
      </c>
      <c r="C13" s="431"/>
      <c r="D13" s="431"/>
      <c r="E13" s="431"/>
      <c r="F13" s="431"/>
      <c r="G13" s="432"/>
      <c r="H13" s="287"/>
      <c r="K13" s="130"/>
      <c r="L13" s="130"/>
      <c r="M13" s="130"/>
      <c r="N13" s="130"/>
      <c r="O13" s="130"/>
      <c r="P13" s="130"/>
      <c r="Q13" s="130"/>
      <c r="R13" s="130"/>
      <c r="S13" s="130"/>
    </row>
    <row r="14" spans="2:20" s="166" customFormat="1" ht="26.25" customHeight="1" thickBot="1">
      <c r="B14" s="433"/>
      <c r="C14" s="434"/>
      <c r="D14" s="434"/>
      <c r="E14" s="434"/>
      <c r="F14" s="434"/>
      <c r="G14" s="435"/>
      <c r="H14" s="287"/>
    </row>
    <row r="15" spans="2:20" ht="31.5" customHeight="1" thickBot="1">
      <c r="B15" s="158" t="s">
        <v>73</v>
      </c>
      <c r="C15" s="167" t="s">
        <v>66</v>
      </c>
      <c r="D15" s="167" t="s">
        <v>67</v>
      </c>
      <c r="E15" s="167" t="s">
        <v>68</v>
      </c>
      <c r="F15" s="167" t="s">
        <v>69</v>
      </c>
      <c r="G15" s="167" t="s">
        <v>70</v>
      </c>
      <c r="H15" s="289"/>
      <c r="J15" s="305"/>
      <c r="K15" s="289"/>
    </row>
    <row r="16" spans="2:20">
      <c r="B16" s="306" t="s">
        <v>74</v>
      </c>
      <c r="C16" s="307">
        <v>4.4999999999999997E-3</v>
      </c>
      <c r="D16" s="308">
        <v>2.7120631448189769E-3</v>
      </c>
      <c r="E16" s="308">
        <v>4.0331192887210765E-3</v>
      </c>
      <c r="F16" s="308">
        <v>1.0177215451362853E-2</v>
      </c>
      <c r="G16" s="309">
        <f>(1+C16)*(1+D16)*(1+E16)*(1+F16)-1</f>
        <v>2.1578603878145808E-2</v>
      </c>
      <c r="H16" s="303"/>
      <c r="J16" s="310"/>
      <c r="K16" s="311"/>
    </row>
    <row r="17" spans="2:11">
      <c r="B17" s="312" t="s">
        <v>75</v>
      </c>
      <c r="C17" s="313">
        <v>3.0000000000000001E-3</v>
      </c>
      <c r="D17" s="314">
        <v>4.6639054280992465E-3</v>
      </c>
      <c r="E17" s="314">
        <v>2.5168995621460688E-3</v>
      </c>
      <c r="F17" s="314">
        <v>6.6765943715936249E-3</v>
      </c>
      <c r="G17" s="315">
        <f t="shared" ref="G17:G56" si="2">(1+C17)*(1+D17)*(1+E17)*(1+F17)-1</f>
        <v>1.6958911118215347E-2</v>
      </c>
      <c r="H17" s="303"/>
      <c r="J17" s="310"/>
      <c r="K17" s="311"/>
    </row>
    <row r="18" spans="2:11">
      <c r="B18" s="316" t="s">
        <v>76</v>
      </c>
      <c r="C18" s="313">
        <v>2.5999999999999999E-3</v>
      </c>
      <c r="D18" s="314">
        <v>1.7135629937548025E-3</v>
      </c>
      <c r="E18" s="314">
        <v>2.2965609688603283E-3</v>
      </c>
      <c r="F18" s="314">
        <v>1.0261263587219016E-2</v>
      </c>
      <c r="G18" s="315">
        <f t="shared" si="2"/>
        <v>1.6953735103538037E-2</v>
      </c>
      <c r="H18" s="303"/>
      <c r="J18" s="310"/>
      <c r="K18" s="311"/>
    </row>
    <row r="19" spans="2:11">
      <c r="B19" s="312" t="s">
        <v>77</v>
      </c>
      <c r="C19" s="313">
        <v>1.1999999999999999E-3</v>
      </c>
      <c r="D19" s="314">
        <v>7.9831600546853565E-4</v>
      </c>
      <c r="E19" s="314">
        <v>8.2227697699654989E-4</v>
      </c>
      <c r="F19" s="314">
        <v>5.6058125571560868E-3</v>
      </c>
      <c r="G19" s="315">
        <f t="shared" si="2"/>
        <v>8.4448337773224136E-3</v>
      </c>
      <c r="H19" s="303"/>
      <c r="J19" s="310"/>
      <c r="K19" s="311"/>
    </row>
    <row r="20" spans="2:11">
      <c r="B20" s="316" t="s">
        <v>78</v>
      </c>
      <c r="C20" s="313">
        <v>4.0000000000000002E-4</v>
      </c>
      <c r="D20" s="314">
        <v>2.0988348940491619E-3</v>
      </c>
      <c r="E20" s="314">
        <v>1.1281882920322062E-5</v>
      </c>
      <c r="F20" s="314">
        <v>1.9793446362510458E-3</v>
      </c>
      <c r="G20" s="315">
        <f t="shared" si="2"/>
        <v>4.4952992519378121E-3</v>
      </c>
      <c r="H20" s="303"/>
      <c r="J20" s="310"/>
      <c r="K20" s="311"/>
    </row>
    <row r="21" spans="2:11">
      <c r="B21" s="312" t="s">
        <v>79</v>
      </c>
      <c r="C21" s="313">
        <v>1.4E-3</v>
      </c>
      <c r="D21" s="314">
        <v>6.8376141339254737E-4</v>
      </c>
      <c r="E21" s="314">
        <v>8.7019419478395754E-4</v>
      </c>
      <c r="F21" s="314">
        <v>3.7895588805165747E-3</v>
      </c>
      <c r="G21" s="315">
        <f t="shared" si="2"/>
        <v>6.7574905557648002E-3</v>
      </c>
      <c r="H21" s="303"/>
      <c r="J21" s="310"/>
      <c r="K21" s="311"/>
    </row>
    <row r="22" spans="2:11">
      <c r="B22" s="316" t="s">
        <v>80</v>
      </c>
      <c r="C22" s="313">
        <v>6.9999999999999999E-4</v>
      </c>
      <c r="D22" s="314">
        <v>9.0147384402938791E-4</v>
      </c>
      <c r="E22" s="314">
        <v>7.2782220278599929E-4</v>
      </c>
      <c r="F22" s="314">
        <v>2.8193295764649129E-3</v>
      </c>
      <c r="G22" s="315">
        <f t="shared" si="2"/>
        <v>5.156994822266503E-3</v>
      </c>
      <c r="H22" s="303"/>
      <c r="J22" s="310"/>
      <c r="K22" s="311"/>
    </row>
    <row r="23" spans="2:11">
      <c r="B23" s="312" t="s">
        <v>81</v>
      </c>
      <c r="C23" s="313">
        <v>1.6000000000000001E-3</v>
      </c>
      <c r="D23" s="314">
        <v>6.9434276756650259E-3</v>
      </c>
      <c r="E23" s="314">
        <v>2.0934300240254E-3</v>
      </c>
      <c r="F23" s="314">
        <v>9.1560377809849491E-3</v>
      </c>
      <c r="G23" s="315">
        <f t="shared" si="2"/>
        <v>1.99195704490156E-2</v>
      </c>
      <c r="H23" s="303"/>
      <c r="J23" s="310"/>
      <c r="K23" s="311"/>
    </row>
    <row r="24" spans="2:11">
      <c r="B24" s="316" t="s">
        <v>82</v>
      </c>
      <c r="C24" s="313">
        <v>1.6999999999999999E-3</v>
      </c>
      <c r="D24" s="314">
        <v>8.3929962527324875E-3</v>
      </c>
      <c r="E24" s="314">
        <v>3.2548782592356496E-3</v>
      </c>
      <c r="F24" s="314">
        <v>1.1829802699427461E-2</v>
      </c>
      <c r="G24" s="315">
        <f t="shared" si="2"/>
        <v>2.5383303906515886E-2</v>
      </c>
      <c r="H24" s="303"/>
      <c r="J24" s="310"/>
      <c r="K24" s="311"/>
    </row>
    <row r="25" spans="2:11">
      <c r="B25" s="312" t="s">
        <v>83</v>
      </c>
      <c r="C25" s="313">
        <v>1.1000000000000001E-3</v>
      </c>
      <c r="D25" s="314">
        <v>3.9857657915021161E-3</v>
      </c>
      <c r="E25" s="314">
        <v>1.4670447677391785E-3</v>
      </c>
      <c r="F25" s="314">
        <v>5.3411568127927911E-3</v>
      </c>
      <c r="G25" s="315">
        <f t="shared" si="2"/>
        <v>1.1940882083719018E-2</v>
      </c>
      <c r="H25" s="303"/>
      <c r="J25" s="310"/>
      <c r="K25" s="311"/>
    </row>
    <row r="26" spans="2:11">
      <c r="B26" s="316" t="s">
        <v>84</v>
      </c>
      <c r="C26" s="313">
        <v>1.6000000000000001E-3</v>
      </c>
      <c r="D26" s="314">
        <v>6.1396776298163758E-3</v>
      </c>
      <c r="E26" s="314">
        <v>1.7811411022434775E-3</v>
      </c>
      <c r="F26" s="314">
        <v>9.4532152722328622E-3</v>
      </c>
      <c r="G26" s="315">
        <f t="shared" si="2"/>
        <v>1.9087886138314136E-2</v>
      </c>
      <c r="H26" s="303"/>
      <c r="J26" s="310"/>
      <c r="K26" s="311"/>
    </row>
    <row r="27" spans="2:11">
      <c r="B27" s="312" t="s">
        <v>85</v>
      </c>
      <c r="C27" s="313">
        <v>5.5999999999999999E-3</v>
      </c>
      <c r="D27" s="314">
        <v>1.1458715826883292E-2</v>
      </c>
      <c r="E27" s="314">
        <v>3.9247569065956611E-3</v>
      </c>
      <c r="F27" s="314">
        <v>1.1981487115819478E-2</v>
      </c>
      <c r="G27" s="315">
        <f t="shared" si="2"/>
        <v>3.3349319057410565E-2</v>
      </c>
      <c r="H27" s="303"/>
      <c r="J27" s="310"/>
      <c r="K27" s="311"/>
    </row>
    <row r="28" spans="2:11">
      <c r="B28" s="316" t="s">
        <v>86</v>
      </c>
      <c r="C28" s="313">
        <v>5.0000000000000001E-3</v>
      </c>
      <c r="D28" s="314">
        <v>1.0604363193151389E-2</v>
      </c>
      <c r="E28" s="314">
        <v>3.6557798734122571E-3</v>
      </c>
      <c r="F28" s="314">
        <v>1.4053199411787176E-2</v>
      </c>
      <c r="G28" s="315">
        <f t="shared" si="2"/>
        <v>3.369582040914354E-2</v>
      </c>
      <c r="H28" s="303"/>
      <c r="J28" s="310"/>
      <c r="K28" s="311"/>
    </row>
    <row r="29" spans="2:11">
      <c r="B29" s="312" t="s">
        <v>87</v>
      </c>
      <c r="C29" s="313">
        <v>8.6999999999999994E-3</v>
      </c>
      <c r="D29" s="314">
        <v>6.3163971875872527E-3</v>
      </c>
      <c r="E29" s="314">
        <v>5.2421680236163226E-3</v>
      </c>
      <c r="F29" s="314">
        <v>1.4706483431278672E-2</v>
      </c>
      <c r="G29" s="315">
        <f t="shared" si="2"/>
        <v>3.5398910168665143E-2</v>
      </c>
      <c r="H29" s="303"/>
      <c r="J29" s="310"/>
      <c r="K29" s="311"/>
    </row>
    <row r="30" spans="2:11">
      <c r="B30" s="316" t="s">
        <v>88</v>
      </c>
      <c r="C30" s="313">
        <v>1.4E-3</v>
      </c>
      <c r="D30" s="314">
        <v>4.2221839108231851E-3</v>
      </c>
      <c r="E30" s="314">
        <v>1.2461541146224775E-4</v>
      </c>
      <c r="F30" s="314">
        <v>6.6808193690850448E-3</v>
      </c>
      <c r="G30" s="315">
        <f t="shared" si="2"/>
        <v>1.2472668600720604E-2</v>
      </c>
      <c r="H30" s="303"/>
      <c r="J30" s="310"/>
      <c r="K30" s="311"/>
    </row>
    <row r="31" spans="2:11">
      <c r="B31" s="312" t="s">
        <v>89</v>
      </c>
      <c r="C31" s="313">
        <v>4.4999999999999997E-3</v>
      </c>
      <c r="D31" s="314">
        <v>6.112531021233325E-3</v>
      </c>
      <c r="E31" s="314">
        <v>2.0507319365403731E-3</v>
      </c>
      <c r="F31" s="314">
        <v>1.4856762913476818E-2</v>
      </c>
      <c r="G31" s="315">
        <f t="shared" si="2"/>
        <v>2.7758220049307836E-2</v>
      </c>
      <c r="H31" s="303"/>
      <c r="J31" s="310"/>
      <c r="K31" s="311"/>
    </row>
    <row r="32" spans="2:11">
      <c r="B32" s="316" t="s">
        <v>90</v>
      </c>
      <c r="C32" s="313">
        <v>1.1999999999999999E-3</v>
      </c>
      <c r="D32" s="314">
        <v>6.4304063507034659E-3</v>
      </c>
      <c r="E32" s="314">
        <v>1.2794280689145676E-3</v>
      </c>
      <c r="F32" s="314">
        <v>1.0111722621042762E-2</v>
      </c>
      <c r="G32" s="315">
        <f t="shared" si="2"/>
        <v>1.9129316574356681E-2</v>
      </c>
      <c r="H32" s="303"/>
      <c r="J32" s="310"/>
      <c r="K32" s="311"/>
    </row>
    <row r="33" spans="2:11">
      <c r="B33" s="312" t="s">
        <v>91</v>
      </c>
      <c r="C33" s="313">
        <v>1.9E-3</v>
      </c>
      <c r="D33" s="314">
        <v>3.6510830811316008E-3</v>
      </c>
      <c r="E33" s="314">
        <v>1.7803936364513273E-3</v>
      </c>
      <c r="F33" s="314">
        <v>8.9561727149987114E-3</v>
      </c>
      <c r="G33" s="315">
        <f t="shared" si="2"/>
        <v>1.6370294680831288E-2</v>
      </c>
      <c r="H33" s="303"/>
      <c r="J33" s="310"/>
      <c r="K33" s="311"/>
    </row>
    <row r="34" spans="2:11">
      <c r="B34" s="316" t="s">
        <v>92</v>
      </c>
      <c r="C34" s="313">
        <v>8.9999999999999998E-4</v>
      </c>
      <c r="D34" s="314">
        <v>2.6729961073768127E-3</v>
      </c>
      <c r="E34" s="314">
        <v>1.0486026327254372E-3</v>
      </c>
      <c r="F34" s="314">
        <v>4.934546700731568E-3</v>
      </c>
      <c r="G34" s="315">
        <f t="shared" si="2"/>
        <v>9.5851361793946044E-3</v>
      </c>
      <c r="H34" s="303"/>
      <c r="J34" s="310"/>
      <c r="K34" s="311"/>
    </row>
    <row r="35" spans="2:11">
      <c r="B35" s="312" t="s">
        <v>93</v>
      </c>
      <c r="C35" s="313">
        <v>1.4E-3</v>
      </c>
      <c r="D35" s="314">
        <v>3.8450441685828896E-3</v>
      </c>
      <c r="E35" s="314">
        <v>9.4410677570055945E-4</v>
      </c>
      <c r="F35" s="314">
        <v>7.5987092544294033E-3</v>
      </c>
      <c r="G35" s="315">
        <f t="shared" si="2"/>
        <v>1.3845308353879426E-2</v>
      </c>
      <c r="H35" s="303"/>
      <c r="J35" s="310"/>
      <c r="K35" s="311"/>
    </row>
    <row r="36" spans="2:11">
      <c r="B36" s="316" t="s">
        <v>94</v>
      </c>
      <c r="C36" s="313">
        <v>2.9999999999999997E-4</v>
      </c>
      <c r="D36" s="314">
        <v>3.5166956544530059E-4</v>
      </c>
      <c r="E36" s="314">
        <v>6.6025179707085435E-4</v>
      </c>
      <c r="F36" s="314">
        <v>2.7523453530222675E-3</v>
      </c>
      <c r="G36" s="315">
        <f t="shared" si="2"/>
        <v>4.0684148875396176E-3</v>
      </c>
      <c r="H36" s="303"/>
      <c r="J36" s="310"/>
      <c r="K36" s="311"/>
    </row>
    <row r="37" spans="2:11">
      <c r="B37" s="312" t="s">
        <v>95</v>
      </c>
      <c r="C37" s="313">
        <v>4.0000000000000002E-4</v>
      </c>
      <c r="D37" s="314">
        <v>1.0156478917267009E-3</v>
      </c>
      <c r="E37" s="314">
        <v>1.2352320038200304E-4</v>
      </c>
      <c r="F37" s="314">
        <v>2.4360848281963499E-3</v>
      </c>
      <c r="G37" s="315">
        <f t="shared" si="2"/>
        <v>3.979588062138939E-3</v>
      </c>
      <c r="H37" s="303"/>
      <c r="J37" s="310"/>
      <c r="K37" s="311"/>
    </row>
    <row r="38" spans="2:11">
      <c r="B38" s="316" t="s">
        <v>96</v>
      </c>
      <c r="C38" s="313">
        <v>8.0000000000000004E-4</v>
      </c>
      <c r="D38" s="314">
        <v>8.7420520085790265E-4</v>
      </c>
      <c r="E38" s="314">
        <v>5.1491581673213105E-4</v>
      </c>
      <c r="F38" s="314">
        <v>2.3954248606512518E-3</v>
      </c>
      <c r="G38" s="315">
        <f t="shared" si="2"/>
        <v>4.5913552933345425E-3</v>
      </c>
      <c r="H38" s="303"/>
      <c r="J38" s="310"/>
      <c r="K38" s="311"/>
    </row>
    <row r="39" spans="2:11">
      <c r="B39" s="312" t="s">
        <v>97</v>
      </c>
      <c r="C39" s="313">
        <v>1E-3</v>
      </c>
      <c r="D39" s="314">
        <v>4.58633918397644E-3</v>
      </c>
      <c r="E39" s="314">
        <v>1.1234991714843545E-3</v>
      </c>
      <c r="F39" s="314">
        <v>5.6908587612691797E-3</v>
      </c>
      <c r="G39" s="315">
        <f t="shared" si="2"/>
        <v>1.2449811445268688E-2</v>
      </c>
      <c r="H39" s="303"/>
      <c r="J39" s="310"/>
      <c r="K39" s="311"/>
    </row>
    <row r="40" spans="2:11">
      <c r="B40" s="316" t="s">
        <v>98</v>
      </c>
      <c r="C40" s="313">
        <v>0</v>
      </c>
      <c r="D40" s="314">
        <v>0</v>
      </c>
      <c r="E40" s="314">
        <v>0</v>
      </c>
      <c r="F40" s="314">
        <v>0</v>
      </c>
      <c r="G40" s="315">
        <f t="shared" si="2"/>
        <v>0</v>
      </c>
      <c r="H40" s="303"/>
      <c r="J40" s="310"/>
      <c r="K40" s="311"/>
    </row>
    <row r="41" spans="2:11">
      <c r="B41" s="312" t="s">
        <v>99</v>
      </c>
      <c r="C41" s="313">
        <v>0</v>
      </c>
      <c r="D41" s="314">
        <v>5.1603725608684536E-2</v>
      </c>
      <c r="E41" s="314">
        <v>4.0632237452609132E-3</v>
      </c>
      <c r="F41" s="314">
        <v>2.1116748963414533E-2</v>
      </c>
      <c r="G41" s="315">
        <f t="shared" si="2"/>
        <v>7.8173308502440308E-2</v>
      </c>
      <c r="H41" s="303"/>
      <c r="J41" s="310"/>
      <c r="K41" s="311"/>
    </row>
    <row r="42" spans="2:11">
      <c r="B42" s="316" t="s">
        <v>100</v>
      </c>
      <c r="C42" s="313">
        <v>2.9999999999999997E-4</v>
      </c>
      <c r="D42" s="314">
        <v>4.6619290226565857E-2</v>
      </c>
      <c r="E42" s="314">
        <v>1.5009122892200022E-3</v>
      </c>
      <c r="F42" s="314">
        <v>1.6660903497712098E-2</v>
      </c>
      <c r="G42" s="315">
        <f t="shared" si="2"/>
        <v>6.5973665508151091E-2</v>
      </c>
      <c r="H42" s="303"/>
      <c r="J42" s="310"/>
      <c r="K42" s="311"/>
    </row>
    <row r="43" spans="2:11">
      <c r="B43" s="312" t="s">
        <v>101</v>
      </c>
      <c r="C43" s="313">
        <v>2E-3</v>
      </c>
      <c r="D43" s="314">
        <v>-8.928019846899482E-2</v>
      </c>
      <c r="E43" s="314">
        <v>2.8267565859709798E-2</v>
      </c>
      <c r="F43" s="314">
        <v>0</v>
      </c>
      <c r="G43" s="315">
        <f t="shared" si="2"/>
        <v>-6.1663439232474193E-2</v>
      </c>
      <c r="H43" s="303"/>
      <c r="J43" s="310"/>
      <c r="K43" s="311"/>
    </row>
    <row r="44" spans="2:11">
      <c r="B44" s="316" t="s">
        <v>102</v>
      </c>
      <c r="C44" s="313">
        <v>3.8999999999999998E-3</v>
      </c>
      <c r="D44" s="314">
        <v>4.4827502314648271E-4</v>
      </c>
      <c r="E44" s="314">
        <v>4.3834448710582397E-3</v>
      </c>
      <c r="F44" s="314">
        <v>1.7225773682364887E-2</v>
      </c>
      <c r="G44" s="315">
        <f t="shared" si="2"/>
        <v>2.6129079145124301E-2</v>
      </c>
      <c r="H44" s="303"/>
      <c r="J44" s="310"/>
      <c r="K44" s="311"/>
    </row>
    <row r="45" spans="2:11">
      <c r="B45" s="312" t="s">
        <v>103</v>
      </c>
      <c r="C45" s="313">
        <v>0</v>
      </c>
      <c r="D45" s="314">
        <v>0</v>
      </c>
      <c r="E45" s="314">
        <v>0</v>
      </c>
      <c r="F45" s="314">
        <v>0</v>
      </c>
      <c r="G45" s="315">
        <f t="shared" si="2"/>
        <v>0</v>
      </c>
      <c r="H45" s="303"/>
      <c r="J45" s="310"/>
      <c r="K45" s="311"/>
    </row>
    <row r="46" spans="2:11">
      <c r="B46" s="316" t="s">
        <v>104</v>
      </c>
      <c r="C46" s="313">
        <v>2.0999999999999999E-3</v>
      </c>
      <c r="D46" s="314">
        <v>1.7265642874806364E-3</v>
      </c>
      <c r="E46" s="314">
        <v>3.1319345733256121E-3</v>
      </c>
      <c r="F46" s="314">
        <v>9.7245168640109902E-3</v>
      </c>
      <c r="G46" s="315">
        <f t="shared" si="2"/>
        <v>1.6766457367436649E-2</v>
      </c>
      <c r="H46" s="303"/>
      <c r="J46" s="310"/>
      <c r="K46" s="311"/>
    </row>
    <row r="47" spans="2:11">
      <c r="B47" s="312" t="s">
        <v>105</v>
      </c>
      <c r="C47" s="313">
        <v>0</v>
      </c>
      <c r="D47" s="314">
        <v>0</v>
      </c>
      <c r="E47" s="314">
        <v>0</v>
      </c>
      <c r="F47" s="314">
        <v>0</v>
      </c>
      <c r="G47" s="315">
        <f t="shared" si="2"/>
        <v>0</v>
      </c>
      <c r="H47" s="303"/>
      <c r="J47" s="310"/>
      <c r="K47" s="311"/>
    </row>
    <row r="48" spans="2:11">
      <c r="B48" s="316" t="s">
        <v>106</v>
      </c>
      <c r="C48" s="313">
        <v>0</v>
      </c>
      <c r="D48" s="314">
        <v>0</v>
      </c>
      <c r="E48" s="314">
        <v>0</v>
      </c>
      <c r="F48" s="314">
        <v>9.9712797237090367E-3</v>
      </c>
      <c r="G48" s="315">
        <f t="shared" si="2"/>
        <v>9.9712797237090367E-3</v>
      </c>
      <c r="H48" s="303"/>
      <c r="J48" s="310"/>
      <c r="K48" s="311"/>
    </row>
    <row r="49" spans="2:11">
      <c r="B49" s="312" t="s">
        <v>107</v>
      </c>
      <c r="C49" s="313">
        <v>4.0000000000000002E-4</v>
      </c>
      <c r="D49" s="314">
        <v>6.3410046328193914E-4</v>
      </c>
      <c r="E49" s="314">
        <v>-5.5466412123872377E-4</v>
      </c>
      <c r="F49" s="314">
        <v>4.7664017120279123E-3</v>
      </c>
      <c r="G49" s="315">
        <f t="shared" si="2"/>
        <v>5.2478016357233592E-3</v>
      </c>
      <c r="H49" s="303"/>
      <c r="J49" s="310"/>
      <c r="K49" s="311"/>
    </row>
    <row r="50" spans="2:11">
      <c r="B50" s="316" t="s">
        <v>108</v>
      </c>
      <c r="C50" s="313">
        <v>0</v>
      </c>
      <c r="D50" s="314">
        <v>0</v>
      </c>
      <c r="E50" s="314">
        <v>0</v>
      </c>
      <c r="F50" s="314">
        <v>0</v>
      </c>
      <c r="G50" s="315">
        <f t="shared" si="2"/>
        <v>0</v>
      </c>
      <c r="H50" s="303"/>
      <c r="J50" s="310"/>
      <c r="K50" s="311"/>
    </row>
    <row r="51" spans="2:11">
      <c r="B51" s="312" t="s">
        <v>109</v>
      </c>
      <c r="C51" s="313">
        <v>0</v>
      </c>
      <c r="D51" s="314">
        <v>0</v>
      </c>
      <c r="E51" s="314">
        <v>0</v>
      </c>
      <c r="F51" s="314">
        <v>0</v>
      </c>
      <c r="G51" s="315">
        <f t="shared" si="2"/>
        <v>0</v>
      </c>
      <c r="H51" s="303"/>
      <c r="J51" s="310"/>
      <c r="K51" s="311"/>
    </row>
    <row r="52" spans="2:11">
      <c r="B52" s="316" t="s">
        <v>110</v>
      </c>
      <c r="C52" s="313">
        <v>0</v>
      </c>
      <c r="D52" s="314">
        <v>0</v>
      </c>
      <c r="E52" s="314">
        <v>0</v>
      </c>
      <c r="F52" s="314">
        <v>0</v>
      </c>
      <c r="G52" s="315">
        <f t="shared" si="2"/>
        <v>0</v>
      </c>
      <c r="H52" s="303"/>
      <c r="J52" s="310"/>
      <c r="K52" s="311"/>
    </row>
    <row r="53" spans="2:11">
      <c r="B53" s="312" t="s">
        <v>111</v>
      </c>
      <c r="C53" s="313">
        <v>4.7000000000000002E-3</v>
      </c>
      <c r="D53" s="314">
        <v>1.3678608794291724E-2</v>
      </c>
      <c r="E53" s="314">
        <v>3.1799566526078404E-3</v>
      </c>
      <c r="F53" s="314">
        <v>1.1581606613703554E-2</v>
      </c>
      <c r="G53" s="315">
        <f t="shared" si="2"/>
        <v>3.3514215771978773E-2</v>
      </c>
      <c r="H53" s="303"/>
      <c r="J53" s="310"/>
      <c r="K53" s="311"/>
    </row>
    <row r="54" spans="2:11">
      <c r="B54" s="312" t="s">
        <v>112</v>
      </c>
      <c r="C54" s="313">
        <v>1.1999999999999999E-3</v>
      </c>
      <c r="D54" s="314">
        <v>1.3776568699075398E-4</v>
      </c>
      <c r="E54" s="314">
        <v>1.0210188461163838E-3</v>
      </c>
      <c r="F54" s="314">
        <v>5.2826577942732822E-3</v>
      </c>
      <c r="G54" s="315">
        <f t="shared" si="2"/>
        <v>7.6554424401875654E-3</v>
      </c>
      <c r="H54" s="303"/>
      <c r="J54" s="310"/>
      <c r="K54" s="311"/>
    </row>
    <row r="55" spans="2:11">
      <c r="B55" s="312" t="s">
        <v>113</v>
      </c>
      <c r="C55" s="313">
        <v>1.61E-2</v>
      </c>
      <c r="D55" s="314">
        <v>1.1539171571975482E-2</v>
      </c>
      <c r="E55" s="314">
        <v>7.33525858395212E-3</v>
      </c>
      <c r="F55" s="314">
        <v>2.1468190008266497E-2</v>
      </c>
      <c r="G55" s="315">
        <f t="shared" si="2"/>
        <v>5.7591711859506622E-2</v>
      </c>
      <c r="H55" s="303"/>
      <c r="J55" s="310"/>
      <c r="K55" s="311"/>
    </row>
    <row r="56" spans="2:11" ht="15.75" thickBot="1">
      <c r="B56" s="317" t="s">
        <v>138</v>
      </c>
      <c r="C56" s="318"/>
      <c r="D56" s="319"/>
      <c r="E56" s="319">
        <v>2.8299999999999999E-2</v>
      </c>
      <c r="F56" s="319">
        <v>0.11086894010165449</v>
      </c>
      <c r="G56" s="320">
        <f t="shared" si="2"/>
        <v>0.14230653110653124</v>
      </c>
      <c r="H56" s="303"/>
      <c r="J56" s="310"/>
      <c r="K56" s="311"/>
    </row>
    <row r="57" spans="2:11">
      <c r="B57" s="321" t="s">
        <v>139</v>
      </c>
      <c r="C57" s="322"/>
      <c r="D57" s="321"/>
      <c r="E57" s="322"/>
      <c r="F57" s="321"/>
      <c r="G57" s="321"/>
      <c r="H57" s="303"/>
      <c r="J57" s="310"/>
      <c r="K57" s="311"/>
    </row>
    <row r="58" spans="2:11">
      <c r="H58" s="42"/>
    </row>
    <row r="59" spans="2:11" ht="15.75" thickBot="1">
      <c r="H59" s="42"/>
      <c r="K59" s="311"/>
    </row>
    <row r="60" spans="2:11" ht="21">
      <c r="B60" s="436" t="s">
        <v>197</v>
      </c>
      <c r="C60" s="437"/>
      <c r="D60" s="165"/>
      <c r="E60" s="165"/>
      <c r="F60" s="165"/>
      <c r="G60" s="165"/>
      <c r="H60" s="165"/>
    </row>
    <row r="61" spans="2:11" ht="15.75" thickBot="1">
      <c r="B61" s="438"/>
      <c r="C61" s="439"/>
    </row>
    <row r="62" spans="2:11" ht="30" customHeight="1" thickBot="1">
      <c r="B62" s="168" t="s">
        <v>114</v>
      </c>
      <c r="C62" s="169" t="s">
        <v>115</v>
      </c>
      <c r="K62" s="323"/>
    </row>
    <row r="63" spans="2:11">
      <c r="B63" s="324" t="s">
        <v>140</v>
      </c>
      <c r="C63" s="325">
        <v>-6.1683993539870308E-2</v>
      </c>
      <c r="E63" s="326"/>
      <c r="K63" s="326"/>
    </row>
    <row r="64" spans="2:11">
      <c r="B64" s="327" t="s">
        <v>141</v>
      </c>
      <c r="C64" s="312">
        <v>6.3876199701790481E-2</v>
      </c>
      <c r="E64" s="326"/>
      <c r="K64" s="326"/>
    </row>
    <row r="65" spans="2:11">
      <c r="B65" s="328" t="s">
        <v>116</v>
      </c>
      <c r="C65" s="312">
        <v>-2.1474056912737183E-2</v>
      </c>
      <c r="E65" s="326"/>
      <c r="K65" s="326"/>
    </row>
    <row r="66" spans="2:11">
      <c r="B66" s="328" t="s">
        <v>117</v>
      </c>
      <c r="C66" s="312">
        <v>1.4130930513065909E-2</v>
      </c>
      <c r="E66" s="326"/>
      <c r="K66" s="326"/>
    </row>
    <row r="67" spans="2:11">
      <c r="B67" s="328" t="s">
        <v>118</v>
      </c>
      <c r="C67" s="312">
        <v>1.5685391533066362E-2</v>
      </c>
      <c r="E67" s="326"/>
      <c r="K67" s="326"/>
    </row>
    <row r="68" spans="2:11">
      <c r="B68" s="329" t="s">
        <v>142</v>
      </c>
      <c r="C68" s="312">
        <v>-6.1683993539870308E-2</v>
      </c>
      <c r="E68" s="326"/>
      <c r="K68" s="326"/>
    </row>
    <row r="69" spans="2:11">
      <c r="B69" s="328" t="s">
        <v>119</v>
      </c>
      <c r="C69" s="330">
        <v>0</v>
      </c>
      <c r="K69" s="326"/>
    </row>
    <row r="70" spans="2:11">
      <c r="B70" s="328" t="s">
        <v>120</v>
      </c>
      <c r="C70" s="330">
        <v>0</v>
      </c>
      <c r="K70" s="326"/>
    </row>
    <row r="71" spans="2:11" ht="15.75" thickBot="1">
      <c r="B71" s="331" t="s">
        <v>121</v>
      </c>
      <c r="C71" s="332">
        <v>0</v>
      </c>
      <c r="K71" s="326"/>
    </row>
    <row r="72" spans="2:11" ht="15.75" thickBot="1">
      <c r="H72" s="42"/>
      <c r="K72" s="326"/>
    </row>
    <row r="73" spans="2:11" ht="15" customHeight="1">
      <c r="B73" s="430" t="s">
        <v>198</v>
      </c>
      <c r="C73" s="431"/>
      <c r="D73" s="431"/>
      <c r="E73" s="431"/>
      <c r="F73" s="431"/>
      <c r="G73" s="432"/>
      <c r="H73" s="287"/>
    </row>
    <row r="74" spans="2:11" ht="15.75" customHeight="1" thickBot="1">
      <c r="B74" s="433"/>
      <c r="C74" s="434"/>
      <c r="D74" s="434"/>
      <c r="E74" s="434"/>
      <c r="F74" s="434"/>
      <c r="G74" s="435"/>
      <c r="H74" s="287"/>
    </row>
    <row r="75" spans="2:11" ht="15.75" thickBot="1">
      <c r="B75" s="158" t="s">
        <v>65</v>
      </c>
      <c r="C75" s="159" t="s">
        <v>66</v>
      </c>
      <c r="D75" s="158" t="s">
        <v>67</v>
      </c>
      <c r="E75" s="159" t="s">
        <v>68</v>
      </c>
      <c r="F75" s="158" t="s">
        <v>69</v>
      </c>
      <c r="G75" s="159" t="s">
        <v>70</v>
      </c>
      <c r="H75" s="358"/>
    </row>
    <row r="76" spans="2:11">
      <c r="B76" s="333" t="s">
        <v>143</v>
      </c>
      <c r="C76" s="334"/>
      <c r="D76" s="335"/>
      <c r="E76" s="335"/>
      <c r="F76" s="336"/>
      <c r="G76" s="337"/>
      <c r="H76" s="303"/>
    </row>
    <row r="77" spans="2:11">
      <c r="B77" s="338" t="s">
        <v>144</v>
      </c>
      <c r="C77" s="339"/>
      <c r="D77" s="340">
        <v>-9.4999999999999998E-3</v>
      </c>
      <c r="E77" s="341"/>
      <c r="F77" s="342"/>
      <c r="G77" s="343"/>
      <c r="H77" s="361"/>
      <c r="J77" s="344"/>
    </row>
    <row r="78" spans="2:11">
      <c r="B78" s="338" t="s">
        <v>145</v>
      </c>
      <c r="C78" s="339"/>
      <c r="D78" s="345">
        <v>-1.39759014037564E-2</v>
      </c>
      <c r="E78" s="341"/>
      <c r="F78" s="342"/>
      <c r="G78" s="343"/>
      <c r="H78" s="361"/>
      <c r="J78" s="344"/>
    </row>
    <row r="79" spans="2:11">
      <c r="B79" s="338" t="s">
        <v>146</v>
      </c>
      <c r="C79" s="346"/>
      <c r="D79" s="345">
        <v>9.2061283461699599E-3</v>
      </c>
      <c r="E79" s="341"/>
      <c r="F79" s="342"/>
      <c r="G79" s="343"/>
      <c r="H79" s="361"/>
      <c r="J79" s="310"/>
    </row>
    <row r="80" spans="2:11">
      <c r="B80" s="338" t="s">
        <v>147</v>
      </c>
      <c r="C80" s="346"/>
      <c r="D80" s="340">
        <v>-6.4999999999999997E-3</v>
      </c>
      <c r="E80" s="341"/>
      <c r="F80" s="342"/>
      <c r="G80" s="343"/>
      <c r="H80" s="361"/>
    </row>
    <row r="81" spans="2:10">
      <c r="B81" s="338" t="s">
        <v>148</v>
      </c>
      <c r="C81" s="346"/>
      <c r="D81" s="340">
        <v>-5.1000000000000004E-3</v>
      </c>
      <c r="E81" s="341"/>
      <c r="F81" s="342"/>
      <c r="G81" s="343"/>
      <c r="H81" s="361"/>
    </row>
    <row r="82" spans="2:10">
      <c r="B82" s="160" t="s">
        <v>70</v>
      </c>
      <c r="C82" s="339"/>
      <c r="D82" s="340">
        <f>(1+D77)*(1+D79)*(1+D80)*(1+D81)-1</f>
        <v>-1.1943769087675693E-2</v>
      </c>
      <c r="E82" s="341"/>
      <c r="F82" s="342"/>
      <c r="G82" s="347">
        <f>(1+C82)*(1+D82)-1</f>
        <v>-1.1943769087675693E-2</v>
      </c>
      <c r="H82" s="130"/>
    </row>
    <row r="83" spans="2:10">
      <c r="B83" s="160"/>
      <c r="C83" s="346"/>
      <c r="D83" s="341"/>
      <c r="E83" s="341"/>
      <c r="F83" s="342"/>
      <c r="G83" s="343"/>
      <c r="H83" s="130"/>
    </row>
    <row r="84" spans="2:10">
      <c r="B84" s="348" t="s">
        <v>149</v>
      </c>
      <c r="C84" s="346"/>
      <c r="D84" s="341"/>
      <c r="E84" s="341"/>
      <c r="F84" s="342"/>
      <c r="G84" s="343"/>
      <c r="H84" s="130"/>
    </row>
    <row r="85" spans="2:10">
      <c r="B85" s="160" t="s">
        <v>150</v>
      </c>
      <c r="C85" s="339"/>
      <c r="D85" s="340">
        <v>-9.4999999999999998E-3</v>
      </c>
      <c r="E85" s="341"/>
      <c r="F85" s="342"/>
      <c r="G85" s="343"/>
      <c r="H85" s="361"/>
      <c r="J85" s="344"/>
    </row>
    <row r="86" spans="2:10">
      <c r="B86" s="160" t="s">
        <v>151</v>
      </c>
      <c r="C86" s="339"/>
      <c r="D86" s="340">
        <v>-1.4999999999999999E-2</v>
      </c>
      <c r="E86" s="341"/>
      <c r="F86" s="342"/>
      <c r="G86" s="343"/>
      <c r="H86" s="361"/>
      <c r="J86" s="344"/>
    </row>
    <row r="87" spans="2:10">
      <c r="B87" s="160" t="s">
        <v>152</v>
      </c>
      <c r="C87" s="339"/>
      <c r="D87" s="340">
        <v>9.4999999999999998E-3</v>
      </c>
      <c r="E87" s="341"/>
      <c r="F87" s="342"/>
      <c r="G87" s="343"/>
      <c r="H87" s="361"/>
      <c r="J87" s="344"/>
    </row>
    <row r="88" spans="2:10">
      <c r="B88" s="160" t="s">
        <v>153</v>
      </c>
      <c r="C88" s="346"/>
      <c r="D88" s="340">
        <v>-2.5499999999999998E-2</v>
      </c>
      <c r="E88" s="341"/>
      <c r="F88" s="342"/>
      <c r="G88" s="343"/>
      <c r="H88" s="361"/>
    </row>
    <row r="89" spans="2:10">
      <c r="B89" s="160" t="s">
        <v>148</v>
      </c>
      <c r="C89" s="346"/>
      <c r="D89" s="340">
        <v>-5.1000000000000004E-3</v>
      </c>
      <c r="E89" s="341"/>
      <c r="F89" s="342"/>
      <c r="G89" s="343"/>
      <c r="H89" s="361"/>
    </row>
    <row r="90" spans="2:10">
      <c r="B90" s="160" t="s">
        <v>70</v>
      </c>
      <c r="C90" s="349"/>
      <c r="D90" s="340">
        <f>(1+D85)*(1+D86)*(1+D87)*(1+D88)*(1+D89)-1</f>
        <v>-4.5099088335707083E-2</v>
      </c>
      <c r="E90" s="341"/>
      <c r="F90" s="342"/>
      <c r="G90" s="347">
        <f>(1+C90)*(1+D90)-1</f>
        <v>-4.5099088335707083E-2</v>
      </c>
      <c r="H90" s="130"/>
    </row>
    <row r="91" spans="2:10">
      <c r="B91" s="160"/>
      <c r="C91" s="346"/>
      <c r="D91" s="341"/>
      <c r="E91" s="341"/>
      <c r="F91" s="342"/>
      <c r="G91" s="343"/>
      <c r="H91" s="130"/>
    </row>
    <row r="92" spans="2:10">
      <c r="B92" s="348" t="s">
        <v>117</v>
      </c>
      <c r="C92" s="346"/>
      <c r="D92" s="341"/>
      <c r="E92" s="341"/>
      <c r="F92" s="342"/>
      <c r="G92" s="343"/>
      <c r="H92" s="130"/>
    </row>
    <row r="93" spans="2:10">
      <c r="B93" s="160" t="s">
        <v>154</v>
      </c>
      <c r="C93" s="346"/>
      <c r="D93" s="340">
        <v>-6.6000000000000003E-2</v>
      </c>
      <c r="E93" s="341"/>
      <c r="F93" s="342"/>
      <c r="G93" s="343"/>
      <c r="H93" s="361"/>
    </row>
    <row r="94" spans="2:10">
      <c r="B94" s="160" t="s">
        <v>155</v>
      </c>
      <c r="C94" s="346"/>
      <c r="D94" s="340">
        <v>-5.1000000000000004E-3</v>
      </c>
      <c r="E94" s="341"/>
      <c r="F94" s="342"/>
      <c r="G94" s="343"/>
      <c r="H94" s="361"/>
    </row>
    <row r="95" spans="2:10">
      <c r="B95" s="160" t="s">
        <v>70</v>
      </c>
      <c r="C95" s="346"/>
      <c r="D95" s="340">
        <f>(1+D93)*(1+D94)-1</f>
        <v>-7.0763400000000032E-2</v>
      </c>
      <c r="E95" s="341"/>
      <c r="F95" s="342"/>
      <c r="G95" s="347">
        <f>(1+D95)-1</f>
        <v>-7.0763400000000032E-2</v>
      </c>
      <c r="H95" s="130"/>
    </row>
    <row r="96" spans="2:10">
      <c r="B96" s="160"/>
      <c r="C96" s="346"/>
      <c r="D96" s="341"/>
      <c r="E96" s="341"/>
      <c r="F96" s="342"/>
      <c r="G96" s="343"/>
      <c r="H96" s="130"/>
    </row>
    <row r="97" spans="2:10">
      <c r="B97" s="348" t="s">
        <v>156</v>
      </c>
      <c r="C97" s="346"/>
      <c r="D97" s="341"/>
      <c r="E97" s="341"/>
      <c r="F97" s="342"/>
      <c r="G97" s="343"/>
      <c r="H97" s="130"/>
    </row>
    <row r="98" spans="2:10">
      <c r="B98" s="160" t="s">
        <v>157</v>
      </c>
      <c r="C98" s="346"/>
      <c r="D98" s="350">
        <v>-5.1000000000000004E-3</v>
      </c>
      <c r="E98" s="341"/>
      <c r="F98" s="342"/>
      <c r="G98" s="343"/>
      <c r="H98" s="361"/>
    </row>
    <row r="99" spans="2:10">
      <c r="B99" s="351" t="s">
        <v>158</v>
      </c>
      <c r="C99" s="346"/>
      <c r="D99" s="350">
        <v>-5.1000000000000004E-3</v>
      </c>
      <c r="E99" s="341"/>
      <c r="F99" s="342"/>
      <c r="G99" s="343"/>
      <c r="H99" s="361"/>
    </row>
    <row r="100" spans="2:10">
      <c r="B100" s="351" t="s">
        <v>159</v>
      </c>
      <c r="C100" s="346"/>
      <c r="D100" s="350">
        <v>0</v>
      </c>
      <c r="E100" s="341"/>
      <c r="F100" s="342"/>
      <c r="G100" s="343"/>
      <c r="H100" s="361"/>
    </row>
    <row r="101" spans="2:10">
      <c r="B101" s="351" t="s">
        <v>160</v>
      </c>
      <c r="C101" s="346"/>
      <c r="D101" s="350">
        <v>0</v>
      </c>
      <c r="E101" s="341"/>
      <c r="F101" s="342"/>
      <c r="G101" s="343"/>
      <c r="H101" s="361"/>
    </row>
    <row r="102" spans="2:10">
      <c r="B102" s="160" t="s">
        <v>70</v>
      </c>
      <c r="C102" s="346"/>
      <c r="D102" s="340">
        <f>(1+D98)-1</f>
        <v>-5.0999999999999934E-3</v>
      </c>
      <c r="E102" s="341"/>
      <c r="F102" s="342"/>
      <c r="G102" s="347">
        <f>(1+D102)-1</f>
        <v>-5.0999999999999934E-3</v>
      </c>
      <c r="H102" s="42"/>
    </row>
    <row r="103" spans="2:10">
      <c r="B103" s="160"/>
      <c r="C103" s="346"/>
      <c r="D103" s="341"/>
      <c r="E103" s="341"/>
      <c r="F103" s="342"/>
      <c r="G103" s="343"/>
      <c r="H103" s="130"/>
    </row>
    <row r="104" spans="2:10">
      <c r="B104" s="348" t="s">
        <v>161</v>
      </c>
      <c r="C104" s="346"/>
      <c r="D104" s="341"/>
      <c r="E104" s="341"/>
      <c r="F104" s="342"/>
      <c r="G104" s="343"/>
      <c r="H104" s="130"/>
      <c r="J104"/>
    </row>
    <row r="105" spans="2:10">
      <c r="B105" s="160" t="s">
        <v>157</v>
      </c>
      <c r="C105" s="346"/>
      <c r="D105" s="350">
        <v>-5.1000000000000004E-3</v>
      </c>
      <c r="E105" s="341"/>
      <c r="F105" s="342"/>
      <c r="G105" s="343"/>
      <c r="H105" s="361"/>
      <c r="J105"/>
    </row>
    <row r="106" spans="2:10">
      <c r="B106" s="160" t="s">
        <v>70</v>
      </c>
      <c r="C106" s="346"/>
      <c r="D106" s="340">
        <f>(1+D105)-1</f>
        <v>-5.0999999999999934E-3</v>
      </c>
      <c r="E106" s="341"/>
      <c r="F106" s="342"/>
      <c r="G106" s="347">
        <f>(1+D106)-1</f>
        <v>-5.0999999999999934E-3</v>
      </c>
      <c r="H106" s="42"/>
      <c r="J106"/>
    </row>
    <row r="107" spans="2:10">
      <c r="B107" s="160"/>
      <c r="C107" s="346"/>
      <c r="D107" s="341"/>
      <c r="E107" s="341"/>
      <c r="F107" s="342"/>
      <c r="G107" s="343"/>
      <c r="H107" s="130"/>
    </row>
    <row r="108" spans="2:10">
      <c r="B108" s="348" t="s">
        <v>162</v>
      </c>
      <c r="C108" s="346"/>
      <c r="D108" s="341"/>
      <c r="E108" s="341"/>
      <c r="F108" s="342"/>
      <c r="G108" s="343"/>
      <c r="H108" s="130"/>
    </row>
    <row r="109" spans="2:10">
      <c r="B109" s="160" t="s">
        <v>157</v>
      </c>
      <c r="C109" s="346"/>
      <c r="D109" s="350">
        <v>-5.1000000000000004E-3</v>
      </c>
      <c r="E109" s="341"/>
      <c r="F109" s="342"/>
      <c r="G109" s="343"/>
      <c r="H109" s="361"/>
    </row>
    <row r="110" spans="2:10">
      <c r="B110" s="160" t="s">
        <v>70</v>
      </c>
      <c r="C110" s="346"/>
      <c r="D110" s="340">
        <f>(1+D109)-1</f>
        <v>-5.0999999999999934E-3</v>
      </c>
      <c r="E110" s="341"/>
      <c r="F110" s="342"/>
      <c r="G110" s="347">
        <f>(1+D110)-1</f>
        <v>-5.0999999999999934E-3</v>
      </c>
      <c r="H110" s="42"/>
    </row>
    <row r="111" spans="2:10">
      <c r="B111" s="160"/>
      <c r="C111" s="346"/>
      <c r="D111" s="341"/>
      <c r="E111" s="341"/>
      <c r="F111" s="342"/>
      <c r="G111" s="343"/>
      <c r="H111" s="130"/>
    </row>
    <row r="112" spans="2:10">
      <c r="B112" s="348" t="s">
        <v>163</v>
      </c>
      <c r="C112" s="346"/>
      <c r="D112" s="341"/>
      <c r="E112" s="341"/>
      <c r="F112" s="342"/>
      <c r="G112" s="343"/>
      <c r="H112" s="130"/>
    </row>
    <row r="113" spans="2:10">
      <c r="B113" s="160" t="s">
        <v>157</v>
      </c>
      <c r="C113" s="346"/>
      <c r="D113" s="350">
        <v>-5.1000000000000004E-3</v>
      </c>
      <c r="E113" s="341"/>
      <c r="F113" s="342"/>
      <c r="G113" s="343"/>
      <c r="H113" s="361"/>
    </row>
    <row r="114" spans="2:10">
      <c r="B114" s="351" t="s">
        <v>164</v>
      </c>
      <c r="C114" s="346"/>
      <c r="D114" s="350">
        <v>-5.1000000000000004E-3</v>
      </c>
      <c r="E114" s="341"/>
      <c r="F114" s="342"/>
      <c r="G114" s="343"/>
      <c r="H114" s="361"/>
    </row>
    <row r="115" spans="2:10">
      <c r="B115" s="351" t="s">
        <v>165</v>
      </c>
      <c r="C115" s="346"/>
      <c r="D115" s="350">
        <v>0</v>
      </c>
      <c r="E115" s="341"/>
      <c r="F115" s="342"/>
      <c r="G115" s="343"/>
      <c r="H115" s="361"/>
    </row>
    <row r="116" spans="2:10">
      <c r="B116" s="351" t="s">
        <v>166</v>
      </c>
      <c r="C116" s="346"/>
      <c r="D116" s="350">
        <v>-5.1000000000000004E-3</v>
      </c>
      <c r="E116" s="341"/>
      <c r="F116" s="342"/>
      <c r="G116" s="343"/>
      <c r="H116" s="361"/>
      <c r="J116"/>
    </row>
    <row r="117" spans="2:10">
      <c r="B117" s="351" t="s">
        <v>167</v>
      </c>
      <c r="C117" s="346"/>
      <c r="D117" s="350">
        <v>-5.1000000000000004E-3</v>
      </c>
      <c r="E117" s="341"/>
      <c r="F117" s="342"/>
      <c r="G117" s="343"/>
      <c r="H117" s="361"/>
      <c r="J117"/>
    </row>
    <row r="118" spans="2:10">
      <c r="B118" s="351" t="s">
        <v>168</v>
      </c>
      <c r="C118" s="346"/>
      <c r="D118" s="350">
        <v>-5.1000000000000004E-3</v>
      </c>
      <c r="E118" s="341"/>
      <c r="F118" s="342"/>
      <c r="G118" s="343"/>
      <c r="H118" s="361"/>
      <c r="J118"/>
    </row>
    <row r="119" spans="2:10">
      <c r="B119" s="351" t="s">
        <v>169</v>
      </c>
      <c r="C119" s="346"/>
      <c r="D119" s="350">
        <v>-5.1000000000000004E-3</v>
      </c>
      <c r="E119" s="341"/>
      <c r="F119" s="342"/>
      <c r="G119" s="343"/>
      <c r="H119" s="361"/>
      <c r="J119"/>
    </row>
    <row r="120" spans="2:10">
      <c r="B120" s="351" t="s">
        <v>170</v>
      </c>
      <c r="C120" s="346"/>
      <c r="D120" s="350">
        <v>-5.1000000000000004E-3</v>
      </c>
      <c r="E120" s="341"/>
      <c r="F120" s="342"/>
      <c r="G120" s="343"/>
      <c r="H120" s="361"/>
      <c r="J120"/>
    </row>
    <row r="121" spans="2:10">
      <c r="B121" s="351" t="s">
        <v>171</v>
      </c>
      <c r="C121" s="346"/>
      <c r="D121" s="350">
        <v>-5.1000000000000004E-3</v>
      </c>
      <c r="E121" s="341"/>
      <c r="F121" s="342"/>
      <c r="G121" s="343"/>
      <c r="H121" s="361"/>
      <c r="J121"/>
    </row>
    <row r="122" spans="2:10">
      <c r="B122" s="351" t="s">
        <v>172</v>
      </c>
      <c r="C122" s="346"/>
      <c r="D122" s="350">
        <v>0</v>
      </c>
      <c r="E122" s="341"/>
      <c r="F122" s="342"/>
      <c r="G122" s="343"/>
      <c r="H122" s="361"/>
      <c r="J122"/>
    </row>
    <row r="123" spans="2:10">
      <c r="B123" s="351" t="s">
        <v>141</v>
      </c>
      <c r="C123" s="346"/>
      <c r="D123" s="350">
        <v>-5.1000000000000004E-3</v>
      </c>
      <c r="E123" s="341"/>
      <c r="F123" s="342"/>
      <c r="G123" s="343"/>
      <c r="H123" s="361"/>
      <c r="J123" s="352"/>
    </row>
    <row r="124" spans="2:10">
      <c r="B124" s="351" t="s">
        <v>173</v>
      </c>
      <c r="C124" s="346"/>
      <c r="D124" s="350">
        <v>0</v>
      </c>
      <c r="E124" s="341"/>
      <c r="F124" s="342"/>
      <c r="G124" s="343"/>
      <c r="H124" s="361"/>
      <c r="J124" s="352"/>
    </row>
    <row r="125" spans="2:10">
      <c r="B125" s="351" t="s">
        <v>174</v>
      </c>
      <c r="C125" s="346"/>
      <c r="D125" s="350">
        <v>0</v>
      </c>
      <c r="E125" s="341"/>
      <c r="F125" s="342"/>
      <c r="G125" s="343"/>
      <c r="H125" s="361"/>
      <c r="J125" s="352"/>
    </row>
    <row r="126" spans="2:10">
      <c r="B126" s="351" t="s">
        <v>175</v>
      </c>
      <c r="C126" s="346"/>
      <c r="D126" s="350">
        <v>-5.1000000000000004E-3</v>
      </c>
      <c r="E126" s="341"/>
      <c r="F126" s="342"/>
      <c r="G126" s="343"/>
      <c r="H126" s="361"/>
      <c r="J126"/>
    </row>
    <row r="127" spans="2:10">
      <c r="B127" s="351" t="s">
        <v>176</v>
      </c>
      <c r="C127" s="346"/>
      <c r="D127" s="350">
        <v>-5.1000000000000004E-3</v>
      </c>
      <c r="E127" s="341"/>
      <c r="F127" s="342"/>
      <c r="G127" s="343"/>
      <c r="H127" s="361"/>
      <c r="J127"/>
    </row>
    <row r="128" spans="2:10">
      <c r="B128" s="351" t="s">
        <v>177</v>
      </c>
      <c r="C128" s="346"/>
      <c r="D128" s="350">
        <v>-5.1000000000000004E-3</v>
      </c>
      <c r="E128" s="341"/>
      <c r="F128" s="342"/>
      <c r="G128" s="343"/>
      <c r="H128" s="361"/>
      <c r="J128"/>
    </row>
    <row r="129" spans="2:8" customFormat="1">
      <c r="B129" s="351" t="s">
        <v>178</v>
      </c>
      <c r="C129" s="346"/>
      <c r="D129" s="350">
        <v>-5.1000000000000004E-3</v>
      </c>
      <c r="E129" s="341"/>
      <c r="F129" s="342"/>
      <c r="G129" s="343"/>
      <c r="H129" s="361"/>
    </row>
    <row r="130" spans="2:8" customFormat="1">
      <c r="B130" s="351" t="s">
        <v>179</v>
      </c>
      <c r="C130" s="346"/>
      <c r="D130" s="350">
        <v>-5.1000000000000004E-3</v>
      </c>
      <c r="E130" s="341"/>
      <c r="F130" s="342"/>
      <c r="G130" s="343"/>
      <c r="H130" s="361"/>
    </row>
    <row r="131" spans="2:8" customFormat="1">
      <c r="B131" s="160" t="s">
        <v>70</v>
      </c>
      <c r="C131" s="346"/>
      <c r="D131" s="340">
        <f>(1+D113)-1</f>
        <v>-5.0999999999999934E-3</v>
      </c>
      <c r="E131" s="341"/>
      <c r="F131" s="342"/>
      <c r="G131" s="347">
        <f>(1+D131)-1</f>
        <v>-5.0999999999999934E-3</v>
      </c>
      <c r="H131" s="42"/>
    </row>
    <row r="132" spans="2:8" customFormat="1">
      <c r="B132" s="160"/>
      <c r="C132" s="346"/>
      <c r="D132" s="341"/>
      <c r="E132" s="341"/>
      <c r="F132" s="342"/>
      <c r="G132" s="353"/>
      <c r="H132" s="130"/>
    </row>
    <row r="133" spans="2:8" ht="15.75" thickBot="1">
      <c r="B133" s="161"/>
      <c r="C133" s="354"/>
      <c r="D133" s="162"/>
      <c r="E133" s="162"/>
      <c r="F133" s="163"/>
      <c r="G133" s="355"/>
      <c r="H133" s="130"/>
    </row>
    <row r="134" spans="2:8">
      <c r="H134" s="42"/>
    </row>
    <row r="135" spans="2:8">
      <c r="H135" s="42"/>
    </row>
  </sheetData>
  <mergeCells count="5">
    <mergeCell ref="L2:Q3"/>
    <mergeCell ref="B73:G74"/>
    <mergeCell ref="B60:C61"/>
    <mergeCell ref="B13:G14"/>
    <mergeCell ref="C2:H3"/>
  </mergeCells>
  <pageMargins left="0.70866141732283472" right="0.70866141732283472" top="0.74803149606299213" bottom="0.74803149606299213" header="0.31496062992125984" footer="0.31496062992125984"/>
  <pageSetup paperSize="9" scale="60" orientation="portrait" r:id="rId1"/>
  <headerFooter>
    <oddFooter>&amp;L&amp;F&amp;CPage &amp;P/&amp;N&amp;R&amp;A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39997558519241921"/>
  </sheetPr>
  <dimension ref="A1:G3"/>
  <sheetViews>
    <sheetView workbookViewId="0"/>
  </sheetViews>
  <sheetFormatPr defaultRowHeight="15"/>
  <cols>
    <col min="2" max="2" width="24.42578125" customWidth="1"/>
    <col min="3" max="3" width="63.42578125" customWidth="1"/>
    <col min="4" max="4" width="37" customWidth="1"/>
    <col min="5" max="5" width="13.85546875" customWidth="1"/>
    <col min="6" max="6" width="16.5703125" customWidth="1"/>
    <col min="7" max="7" width="23.5703125" customWidth="1"/>
  </cols>
  <sheetData>
    <row r="1" spans="1:7" ht="15.75" thickBot="1">
      <c r="C1" s="374"/>
    </row>
    <row r="2" spans="1:7" ht="63" customHeight="1" thickBot="1">
      <c r="A2" s="393" t="s">
        <v>181</v>
      </c>
      <c r="B2" s="394" t="s">
        <v>182</v>
      </c>
      <c r="C2" s="395" t="s">
        <v>191</v>
      </c>
      <c r="D2" s="395" t="s">
        <v>192</v>
      </c>
      <c r="E2" s="396" t="s">
        <v>193</v>
      </c>
      <c r="F2" s="396" t="s">
        <v>194</v>
      </c>
      <c r="G2" s="397" t="s">
        <v>195</v>
      </c>
    </row>
    <row r="3" spans="1:7" ht="30.75" thickBot="1">
      <c r="A3" s="376" t="s">
        <v>12</v>
      </c>
      <c r="B3" s="377" t="s">
        <v>13</v>
      </c>
      <c r="C3" s="378" t="s">
        <v>203</v>
      </c>
      <c r="D3" s="375" t="s">
        <v>184</v>
      </c>
      <c r="E3" s="377"/>
      <c r="F3" s="378"/>
      <c r="G3" s="375"/>
    </row>
  </sheetData>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sheetPr>
  <dimension ref="A1:J43"/>
  <sheetViews>
    <sheetView workbookViewId="0">
      <selection activeCell="A2" sqref="A2"/>
    </sheetView>
  </sheetViews>
  <sheetFormatPr defaultColWidth="9.140625" defaultRowHeight="15"/>
  <cols>
    <col min="1" max="1" width="9.5703125" style="3" customWidth="1"/>
    <col min="2" max="2" width="45.85546875" style="3" customWidth="1"/>
    <col min="3" max="3" width="16.5703125" style="3" customWidth="1"/>
    <col min="4" max="16384" width="9.140625" style="3"/>
  </cols>
  <sheetData>
    <row r="1" spans="1:4">
      <c r="A1" s="1" t="s">
        <v>209</v>
      </c>
      <c r="B1" s="2"/>
      <c r="C1" s="50" t="s">
        <v>43</v>
      </c>
      <c r="D1" s="203" t="s">
        <v>123</v>
      </c>
    </row>
    <row r="2" spans="1:4">
      <c r="A2" s="4"/>
      <c r="B2" s="5"/>
    </row>
    <row r="3" spans="1:4">
      <c r="A3" s="65">
        <v>1</v>
      </c>
      <c r="B3" s="66" t="s">
        <v>0</v>
      </c>
      <c r="C3" s="67"/>
    </row>
    <row r="4" spans="1:4" ht="15.75" thickBot="1"/>
    <row r="5" spans="1:4" s="36" customFormat="1" ht="15.75" thickBot="1">
      <c r="A5" s="12" t="s">
        <v>1</v>
      </c>
      <c r="B5" s="13" t="s">
        <v>2</v>
      </c>
      <c r="C5" s="14" t="s">
        <v>3</v>
      </c>
    </row>
    <row r="6" spans="1:4" ht="15.75" thickBot="1">
      <c r="A6" s="15" t="s">
        <v>4</v>
      </c>
      <c r="B6" s="16"/>
      <c r="C6" s="17"/>
    </row>
    <row r="7" spans="1:4">
      <c r="A7" s="18" t="s">
        <v>5</v>
      </c>
      <c r="B7" s="19" t="s">
        <v>6</v>
      </c>
      <c r="C7" s="20">
        <v>308</v>
      </c>
    </row>
    <row r="8" spans="1:4" ht="15.75" thickBot="1">
      <c r="A8" s="21" t="s">
        <v>7</v>
      </c>
      <c r="B8" s="22" t="s">
        <v>8</v>
      </c>
      <c r="C8" s="23">
        <v>334</v>
      </c>
    </row>
    <row r="9" spans="1:4" ht="15.75" thickBot="1">
      <c r="A9" s="15" t="s">
        <v>9</v>
      </c>
      <c r="B9" s="16"/>
      <c r="C9" s="17"/>
    </row>
    <row r="10" spans="1:4">
      <c r="A10" s="18" t="s">
        <v>10</v>
      </c>
      <c r="B10" s="19" t="s">
        <v>11</v>
      </c>
      <c r="C10" s="20">
        <v>71</v>
      </c>
    </row>
    <row r="11" spans="1:4" ht="15.75" thickBot="1">
      <c r="A11" s="21" t="s">
        <v>12</v>
      </c>
      <c r="B11" s="22" t="s">
        <v>13</v>
      </c>
      <c r="C11" s="23">
        <v>37</v>
      </c>
    </row>
    <row r="12" spans="1:4" ht="15.75" thickBot="1">
      <c r="A12" s="24"/>
      <c r="B12" s="24"/>
      <c r="C12" s="25"/>
    </row>
    <row r="13" spans="1:4">
      <c r="C13" s="9"/>
    </row>
    <row r="14" spans="1:4">
      <c r="A14" s="10">
        <v>2</v>
      </c>
      <c r="B14" s="11" t="s">
        <v>14</v>
      </c>
      <c r="C14" s="9"/>
    </row>
    <row r="15" spans="1:4" ht="15.75" thickBot="1">
      <c r="C15" s="9"/>
    </row>
    <row r="16" spans="1:4" ht="15.75" thickBot="1">
      <c r="A16" s="26"/>
      <c r="B16" s="27" t="s">
        <v>15</v>
      </c>
      <c r="C16" s="28" t="s">
        <v>3</v>
      </c>
    </row>
    <row r="17" spans="1:3">
      <c r="A17" s="29"/>
      <c r="B17" s="30" t="s">
        <v>16</v>
      </c>
      <c r="C17" s="31">
        <v>565</v>
      </c>
    </row>
    <row r="18" spans="1:3">
      <c r="A18" s="29"/>
      <c r="B18" s="32" t="s">
        <v>17</v>
      </c>
      <c r="C18" s="68">
        <v>474</v>
      </c>
    </row>
    <row r="19" spans="1:3">
      <c r="A19" s="29"/>
      <c r="B19" s="32" t="s">
        <v>18</v>
      </c>
      <c r="C19" s="68">
        <v>454</v>
      </c>
    </row>
    <row r="20" spans="1:3" ht="15.75" thickBot="1">
      <c r="A20" s="29"/>
      <c r="B20" s="33" t="s">
        <v>19</v>
      </c>
      <c r="C20" s="69">
        <v>308</v>
      </c>
    </row>
    <row r="21" spans="1:3" ht="15.75" thickBot="1">
      <c r="A21" s="34"/>
      <c r="B21" s="34"/>
      <c r="C21" s="34"/>
    </row>
    <row r="23" spans="1:3">
      <c r="A23" s="10">
        <v>3</v>
      </c>
      <c r="B23" s="11" t="s">
        <v>20</v>
      </c>
      <c r="C23" s="9"/>
    </row>
    <row r="24" spans="1:3" ht="15.75" thickBot="1"/>
    <row r="25" spans="1:3" s="36" customFormat="1" ht="15.75" thickBot="1">
      <c r="B25" s="48" t="s">
        <v>21</v>
      </c>
      <c r="C25" s="35" t="s">
        <v>3</v>
      </c>
    </row>
    <row r="26" spans="1:3">
      <c r="B26" s="37">
        <v>1</v>
      </c>
      <c r="C26" s="38">
        <v>5065</v>
      </c>
    </row>
    <row r="27" spans="1:3">
      <c r="B27" s="40" t="s">
        <v>22</v>
      </c>
      <c r="C27" s="70">
        <v>7493</v>
      </c>
    </row>
    <row r="28" spans="1:3">
      <c r="B28" s="40">
        <v>2</v>
      </c>
      <c r="C28" s="70">
        <v>7493</v>
      </c>
    </row>
    <row r="29" spans="1:3">
      <c r="B29" s="40" t="s">
        <v>23</v>
      </c>
      <c r="C29" s="70">
        <v>12111</v>
      </c>
    </row>
    <row r="30" spans="1:3">
      <c r="B30" s="40">
        <v>3</v>
      </c>
      <c r="C30" s="70">
        <v>18537</v>
      </c>
    </row>
    <row r="31" spans="1:3">
      <c r="B31" s="40">
        <v>4</v>
      </c>
      <c r="C31" s="70">
        <v>33432</v>
      </c>
    </row>
    <row r="32" spans="1:3" ht="15.75" thickBot="1">
      <c r="B32" s="41">
        <v>5</v>
      </c>
      <c r="C32" s="71">
        <v>40305</v>
      </c>
    </row>
    <row r="33" spans="1:10" ht="15.75" thickBot="1">
      <c r="A33" s="34"/>
      <c r="B33" s="34"/>
      <c r="C33" s="34"/>
      <c r="D33" s="72"/>
      <c r="E33" s="72"/>
      <c r="F33" s="72"/>
      <c r="G33" s="72"/>
      <c r="H33" s="72"/>
    </row>
    <row r="34" spans="1:10" s="43" customFormat="1" ht="11.25">
      <c r="A34" s="29"/>
      <c r="B34" s="29"/>
      <c r="C34" s="73"/>
      <c r="D34" s="74"/>
      <c r="E34" s="75"/>
      <c r="F34" s="29"/>
      <c r="G34" s="29"/>
      <c r="H34" s="76"/>
      <c r="I34" s="77"/>
      <c r="J34" s="77"/>
    </row>
    <row r="35" spans="1:10" s="43" customFormat="1" ht="11.25">
      <c r="A35" s="78">
        <v>4</v>
      </c>
      <c r="B35" s="79" t="s">
        <v>29</v>
      </c>
      <c r="C35" s="73"/>
      <c r="D35" s="74"/>
      <c r="E35" s="75"/>
      <c r="F35" s="29"/>
      <c r="G35" s="6"/>
      <c r="H35" s="76"/>
      <c r="I35" s="77"/>
      <c r="J35" s="77"/>
    </row>
    <row r="36" spans="1:10" s="43" customFormat="1" ht="12" thickBot="1">
      <c r="A36" s="29"/>
      <c r="B36" s="29"/>
      <c r="C36" s="73"/>
      <c r="D36" s="74"/>
      <c r="E36" s="75"/>
      <c r="F36" s="29"/>
      <c r="G36" s="29"/>
      <c r="H36" s="76"/>
      <c r="I36" s="77"/>
      <c r="J36" s="77"/>
    </row>
    <row r="37" spans="1:10" s="43" customFormat="1" ht="12" thickBot="1">
      <c r="A37" s="29"/>
      <c r="B37" s="80" t="s">
        <v>30</v>
      </c>
      <c r="C37" s="14" t="s">
        <v>3</v>
      </c>
      <c r="D37" s="74"/>
      <c r="E37" s="75"/>
      <c r="F37" s="29"/>
      <c r="G37" s="29"/>
      <c r="H37" s="76"/>
      <c r="I37" s="77"/>
      <c r="J37" s="77"/>
    </row>
    <row r="38" spans="1:10" s="43" customFormat="1" ht="11.25">
      <c r="A38" s="29"/>
      <c r="B38" s="81" t="s">
        <v>31</v>
      </c>
      <c r="C38" s="82">
        <v>413</v>
      </c>
      <c r="D38" s="74"/>
      <c r="E38" s="75"/>
      <c r="F38" s="29"/>
      <c r="G38" s="29"/>
      <c r="H38" s="76"/>
      <c r="I38" s="77"/>
      <c r="J38" s="77"/>
    </row>
    <row r="39" spans="1:10" s="43" customFormat="1" ht="11.25">
      <c r="A39" s="29"/>
      <c r="B39" s="83" t="s">
        <v>32</v>
      </c>
      <c r="C39" s="84">
        <v>212</v>
      </c>
      <c r="D39" s="74"/>
      <c r="E39" s="75"/>
      <c r="F39" s="29"/>
      <c r="G39" s="29"/>
      <c r="H39" s="76"/>
      <c r="I39" s="77"/>
      <c r="J39" s="77"/>
    </row>
    <row r="40" spans="1:10" s="43" customFormat="1" ht="11.25">
      <c r="A40" s="29"/>
      <c r="B40" s="83" t="s">
        <v>33</v>
      </c>
      <c r="C40" s="84">
        <v>443</v>
      </c>
      <c r="D40" s="74"/>
      <c r="E40" s="75"/>
      <c r="F40" s="29"/>
      <c r="G40" s="29"/>
      <c r="H40" s="76"/>
      <c r="I40" s="77"/>
      <c r="J40" s="77"/>
    </row>
    <row r="41" spans="1:10" s="43" customFormat="1" ht="12" thickBot="1">
      <c r="A41" s="29"/>
      <c r="B41" s="85" t="s">
        <v>34</v>
      </c>
      <c r="C41" s="86">
        <v>258</v>
      </c>
      <c r="D41" s="74"/>
      <c r="E41" s="75"/>
      <c r="F41" s="29"/>
      <c r="G41" s="29"/>
      <c r="H41" s="76"/>
      <c r="I41" s="77"/>
      <c r="J41" s="77"/>
    </row>
    <row r="42" spans="1:10" s="43" customFormat="1" ht="12" thickBot="1">
      <c r="A42" s="8"/>
      <c r="B42" s="7"/>
      <c r="C42" s="87"/>
      <c r="D42" s="88"/>
      <c r="E42" s="88"/>
      <c r="F42" s="29"/>
      <c r="G42" s="88"/>
      <c r="H42" s="76"/>
      <c r="I42" s="77"/>
      <c r="J42" s="77"/>
    </row>
    <row r="43" spans="1:10">
      <c r="D43" s="72"/>
      <c r="E43" s="72"/>
      <c r="F43" s="72"/>
      <c r="G43" s="72"/>
      <c r="H43" s="72"/>
    </row>
  </sheetData>
  <hyperlinks>
    <hyperlink ref="D1"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Y60"/>
  <sheetViews>
    <sheetView showGridLines="0" zoomScale="80" zoomScaleNormal="80" workbookViewId="0">
      <pane xSplit="3" ySplit="3" topLeftCell="D4" activePane="bottomRight" state="frozen"/>
      <selection pane="topRight" activeCell="D1" sqref="D1"/>
      <selection pane="bottomLeft" activeCell="A5" sqref="A5"/>
      <selection pane="bottomRight" activeCell="B2" sqref="B2"/>
    </sheetView>
  </sheetViews>
  <sheetFormatPr defaultRowHeight="15"/>
  <cols>
    <col min="2" max="2" width="9.5703125" style="3" customWidth="1"/>
    <col min="3" max="3" width="49.85546875" style="3" customWidth="1"/>
    <col min="4" max="4" width="18.85546875" style="3" customWidth="1"/>
    <col min="5" max="5" width="36" style="3" customWidth="1"/>
    <col min="6" max="6" width="21.5703125" customWidth="1"/>
    <col min="7" max="7" width="9.140625" style="3"/>
    <col min="8" max="8" width="53.5703125" style="3" customWidth="1"/>
    <col min="9" max="10" width="12.5703125" style="3" customWidth="1"/>
    <col min="11" max="11" width="14.140625" style="3" customWidth="1"/>
    <col min="12" max="13" width="12.5703125" style="3" customWidth="1"/>
    <col min="14" max="14" width="17.42578125" style="3" customWidth="1"/>
    <col min="15" max="15" width="18.7109375" style="3" customWidth="1"/>
    <col min="16" max="16" width="9.140625" style="3"/>
    <col min="17" max="17" width="57.5703125" style="3" customWidth="1"/>
    <col min="18" max="18" width="11.42578125" style="3" customWidth="1"/>
    <col min="19" max="19" width="24.140625" style="3" customWidth="1"/>
    <col min="21" max="21" width="16.28515625" customWidth="1"/>
  </cols>
  <sheetData>
    <row r="1" spans="1:19" ht="21">
      <c r="B1" s="45" t="s">
        <v>210</v>
      </c>
      <c r="I1"/>
      <c r="J1"/>
      <c r="K1"/>
      <c r="L1"/>
      <c r="M1"/>
      <c r="N1"/>
      <c r="O1"/>
      <c r="P1"/>
      <c r="Q1"/>
    </row>
    <row r="2" spans="1:19" ht="15.75" customHeight="1">
      <c r="B2" s="45"/>
      <c r="I2"/>
      <c r="J2"/>
      <c r="K2"/>
      <c r="L2"/>
      <c r="M2"/>
      <c r="N2"/>
      <c r="O2"/>
      <c r="P2"/>
      <c r="Q2"/>
    </row>
    <row r="3" spans="1:19">
      <c r="B3" s="128" t="s">
        <v>44</v>
      </c>
      <c r="C3" s="46"/>
      <c r="D3" s="46"/>
      <c r="E3"/>
      <c r="G3"/>
      <c r="H3"/>
      <c r="I3"/>
      <c r="J3"/>
      <c r="K3"/>
      <c r="L3"/>
      <c r="M3"/>
      <c r="N3"/>
      <c r="O3"/>
      <c r="P3"/>
      <c r="Q3"/>
      <c r="R3"/>
      <c r="S3"/>
    </row>
    <row r="4" spans="1:19" ht="15.75" customHeight="1">
      <c r="B4" s="45"/>
      <c r="I4"/>
      <c r="J4"/>
      <c r="K4"/>
      <c r="L4"/>
      <c r="M4"/>
      <c r="N4"/>
      <c r="O4"/>
      <c r="P4"/>
      <c r="Q4"/>
    </row>
    <row r="5" spans="1:19">
      <c r="B5" s="3" t="s">
        <v>47</v>
      </c>
      <c r="I5"/>
      <c r="J5"/>
      <c r="K5"/>
      <c r="L5"/>
      <c r="M5"/>
      <c r="N5"/>
      <c r="O5"/>
      <c r="P5"/>
      <c r="Q5"/>
    </row>
    <row r="6" spans="1:19" ht="15.75" thickBot="1">
      <c r="B6" s="44" t="s">
        <v>45</v>
      </c>
      <c r="D6"/>
      <c r="E6"/>
      <c r="F6" s="3"/>
      <c r="S6"/>
    </row>
    <row r="7" spans="1:19" ht="15.75" thickBot="1">
      <c r="B7" s="209" t="s">
        <v>39</v>
      </c>
      <c r="C7" s="210" t="s">
        <v>40</v>
      </c>
      <c r="D7" s="206" t="s">
        <v>61</v>
      </c>
      <c r="E7" s="206" t="s">
        <v>62</v>
      </c>
      <c r="F7" s="206" t="s">
        <v>57</v>
      </c>
      <c r="G7" s="206"/>
      <c r="H7" s="206"/>
      <c r="I7" s="206"/>
      <c r="M7"/>
      <c r="N7"/>
      <c r="O7"/>
      <c r="P7"/>
      <c r="Q7"/>
      <c r="R7"/>
      <c r="S7"/>
    </row>
    <row r="8" spans="1:19" ht="45" customHeight="1">
      <c r="B8" s="380"/>
      <c r="C8" s="211" t="s">
        <v>46</v>
      </c>
      <c r="D8" s="207">
        <f>'Price Adjustments'!G5</f>
        <v>1.92529689878824E-2</v>
      </c>
      <c r="E8" s="212"/>
      <c r="F8" s="440" t="s">
        <v>59</v>
      </c>
      <c r="G8" s="441"/>
      <c r="H8" s="441"/>
      <c r="I8" s="442"/>
      <c r="M8"/>
      <c r="N8"/>
      <c r="O8"/>
      <c r="P8"/>
      <c r="Q8"/>
      <c r="R8"/>
      <c r="S8"/>
    </row>
    <row r="9" spans="1:19">
      <c r="B9" s="90"/>
      <c r="C9" s="204" t="s">
        <v>41</v>
      </c>
      <c r="D9" s="208">
        <f>'Price Adjustments'!G6</f>
        <v>-3.7999999999999999E-2</v>
      </c>
      <c r="E9" s="151"/>
      <c r="F9" s="154" t="s">
        <v>58</v>
      </c>
      <c r="G9" s="155"/>
      <c r="H9" s="155"/>
      <c r="I9" s="213"/>
      <c r="M9"/>
      <c r="N9"/>
      <c r="O9"/>
      <c r="P9"/>
      <c r="Q9"/>
      <c r="R9"/>
      <c r="S9"/>
    </row>
    <row r="10" spans="1:19" ht="52.5" thickBot="1">
      <c r="B10" s="90">
        <v>1</v>
      </c>
      <c r="C10" s="383" t="s">
        <v>55</v>
      </c>
      <c r="D10" s="356">
        <f>'Price Adjustments'!G7</f>
        <v>-1.9478643833657161E-2</v>
      </c>
      <c r="E10" s="152" t="s">
        <v>204</v>
      </c>
      <c r="F10" s="385" t="s">
        <v>58</v>
      </c>
      <c r="G10" s="155"/>
      <c r="H10" s="155"/>
      <c r="I10" s="213"/>
      <c r="M10"/>
      <c r="N10"/>
      <c r="O10"/>
      <c r="P10"/>
      <c r="Q10"/>
      <c r="R10"/>
      <c r="S10"/>
    </row>
    <row r="11" spans="1:19" ht="51.75" customHeight="1">
      <c r="B11" s="134">
        <v>2</v>
      </c>
      <c r="C11" s="384" t="s">
        <v>189</v>
      </c>
      <c r="D11" s="357">
        <f>'Price Adjustments'!$F$23</f>
        <v>9.1560377809849491E-3</v>
      </c>
      <c r="E11" s="152" t="s">
        <v>188</v>
      </c>
      <c r="F11" s="443" t="s">
        <v>60</v>
      </c>
      <c r="G11" s="444"/>
      <c r="H11" s="444"/>
      <c r="I11" s="445"/>
      <c r="M11"/>
      <c r="N11"/>
      <c r="O11"/>
      <c r="P11"/>
      <c r="Q11"/>
      <c r="R11"/>
      <c r="S11"/>
    </row>
    <row r="12" spans="1:19" ht="15.75" thickBot="1">
      <c r="B12" s="150">
        <v>3</v>
      </c>
      <c r="C12" s="205" t="s">
        <v>42</v>
      </c>
      <c r="D12" s="356">
        <f>'Price Adjustments'!$C$70</f>
        <v>0</v>
      </c>
      <c r="E12" s="153"/>
      <c r="F12" s="156"/>
      <c r="G12" s="157"/>
      <c r="H12" s="157"/>
      <c r="I12" s="214"/>
      <c r="M12"/>
      <c r="N12"/>
      <c r="O12"/>
      <c r="P12"/>
      <c r="Q12"/>
      <c r="R12"/>
      <c r="S12"/>
    </row>
    <row r="13" spans="1:19">
      <c r="A13" s="42"/>
      <c r="B13" s="72"/>
      <c r="C13" s="72"/>
      <c r="D13" s="72"/>
      <c r="E13" s="42"/>
      <c r="F13" s="42"/>
      <c r="G13" s="72"/>
      <c r="H13" s="72"/>
      <c r="I13" s="72"/>
      <c r="J13" s="72"/>
      <c r="K13" s="72"/>
      <c r="L13" s="72"/>
    </row>
    <row r="14" spans="1:19">
      <c r="A14" s="42"/>
      <c r="B14" s="72"/>
      <c r="C14" s="72"/>
      <c r="D14" s="42"/>
      <c r="E14" s="42"/>
      <c r="F14" s="42"/>
      <c r="G14" s="72"/>
      <c r="H14" s="72"/>
      <c r="I14" s="72"/>
      <c r="J14" s="72"/>
      <c r="K14" s="72"/>
      <c r="L14" s="72"/>
    </row>
    <row r="15" spans="1:19">
      <c r="A15" s="42"/>
      <c r="B15" s="72"/>
      <c r="C15" s="72" t="s">
        <v>28</v>
      </c>
      <c r="D15" s="72"/>
      <c r="E15" s="72"/>
    </row>
    <row r="16" spans="1:19">
      <c r="B16" s="128" t="s">
        <v>122</v>
      </c>
      <c r="C16" s="46"/>
      <c r="D16" s="46"/>
      <c r="E16"/>
      <c r="G16" s="127" t="s">
        <v>50</v>
      </c>
      <c r="H16" s="47"/>
      <c r="I16" s="47"/>
      <c r="J16" s="47"/>
      <c r="K16" s="47"/>
      <c r="L16" s="47"/>
      <c r="M16" s="47"/>
      <c r="N16" s="47"/>
      <c r="O16" s="47"/>
      <c r="P16" s="47"/>
      <c r="Q16" s="47"/>
      <c r="S16" s="104" t="s">
        <v>64</v>
      </c>
    </row>
    <row r="17" spans="2:25" ht="16.5" thickBot="1">
      <c r="B17" s="7"/>
      <c r="C17" s="7"/>
      <c r="D17" s="8"/>
      <c r="E17" s="6"/>
      <c r="G17" s="49"/>
      <c r="H17" s="49"/>
      <c r="I17" s="49"/>
      <c r="J17" s="49"/>
      <c r="K17" s="49"/>
      <c r="L17" s="49"/>
      <c r="M17" s="49"/>
      <c r="N17" s="49"/>
      <c r="O17" s="49"/>
      <c r="P17" s="49"/>
      <c r="R17" s="91"/>
      <c r="S17" s="93"/>
      <c r="T17" s="93"/>
      <c r="U17" s="93"/>
      <c r="V17" s="93"/>
      <c r="W17" s="93"/>
      <c r="X17" s="93"/>
      <c r="Y17" s="93"/>
    </row>
    <row r="18" spans="2:25">
      <c r="D18" s="9"/>
      <c r="E18" s="6"/>
      <c r="G18" s="50"/>
      <c r="H18" s="50"/>
      <c r="I18" s="50"/>
      <c r="J18" s="50"/>
      <c r="K18" s="50"/>
      <c r="L18" s="50"/>
      <c r="M18" s="50"/>
      <c r="N18" s="50"/>
      <c r="P18" s="91"/>
      <c r="Q18" s="92"/>
      <c r="R18" s="92"/>
      <c r="S18" s="92"/>
      <c r="T18" s="92"/>
      <c r="U18" s="92"/>
      <c r="V18" s="92"/>
      <c r="W18" s="92"/>
    </row>
    <row r="19" spans="2:25">
      <c r="B19" s="10">
        <v>1</v>
      </c>
      <c r="C19" s="11" t="s">
        <v>0</v>
      </c>
      <c r="D19" s="9"/>
      <c r="E19" s="6"/>
      <c r="G19" s="10">
        <v>1</v>
      </c>
      <c r="H19" s="11" t="s">
        <v>0</v>
      </c>
      <c r="I19" s="50"/>
      <c r="J19" s="50"/>
      <c r="K19" s="50"/>
      <c r="L19" s="50"/>
      <c r="M19"/>
      <c r="N19"/>
      <c r="O19"/>
      <c r="P19"/>
      <c r="Q19"/>
      <c r="R19"/>
      <c r="S19"/>
    </row>
    <row r="20" spans="2:25" ht="15.75" thickBot="1">
      <c r="E20" s="6"/>
      <c r="I20" s="50"/>
      <c r="J20" s="50"/>
      <c r="K20" s="50"/>
      <c r="L20" s="50"/>
      <c r="M20" s="50"/>
      <c r="N20" s="50"/>
      <c r="R20"/>
      <c r="S20"/>
    </row>
    <row r="21" spans="2:25" ht="56.25" customHeight="1" thickBot="1">
      <c r="B21" s="12" t="s">
        <v>1</v>
      </c>
      <c r="C21" s="13" t="s">
        <v>2</v>
      </c>
      <c r="D21" s="14" t="s">
        <v>3</v>
      </c>
      <c r="E21" s="6"/>
      <c r="G21" s="97" t="s">
        <v>1</v>
      </c>
      <c r="H21" s="122" t="s">
        <v>2</v>
      </c>
      <c r="I21" s="123" t="s">
        <v>52</v>
      </c>
      <c r="J21" s="124" t="s">
        <v>63</v>
      </c>
      <c r="K21" s="124" t="s">
        <v>42</v>
      </c>
      <c r="L21" s="124" t="s">
        <v>205</v>
      </c>
      <c r="M21" s="125" t="s">
        <v>54</v>
      </c>
      <c r="N21" s="96"/>
      <c r="O21" s="386" t="s">
        <v>36</v>
      </c>
      <c r="P21" s="89"/>
      <c r="Q21" s="126" t="s">
        <v>48</v>
      </c>
      <c r="R21"/>
      <c r="S21" s="129" t="s">
        <v>51</v>
      </c>
    </row>
    <row r="22" spans="2:25" ht="15.75" thickBot="1">
      <c r="B22" s="15" t="s">
        <v>4</v>
      </c>
      <c r="C22" s="16"/>
      <c r="D22" s="17"/>
      <c r="E22" s="6"/>
      <c r="G22" s="94" t="s">
        <v>4</v>
      </c>
      <c r="H22" s="95"/>
      <c r="I22" s="112"/>
      <c r="J22" s="112"/>
      <c r="K22" s="112"/>
      <c r="L22" s="112"/>
      <c r="M22" s="112"/>
      <c r="N22" s="50"/>
      <c r="R22"/>
      <c r="S22"/>
    </row>
    <row r="23" spans="2:25" ht="15.75" thickBot="1">
      <c r="B23" s="18" t="s">
        <v>5</v>
      </c>
      <c r="C23" s="19" t="s">
        <v>6</v>
      </c>
      <c r="D23" s="100">
        <f>'14-15 Other Mandatory tariff'!C7</f>
        <v>308</v>
      </c>
      <c r="E23" s="6"/>
      <c r="G23" s="54" t="s">
        <v>5</v>
      </c>
      <c r="H23" s="398" t="s">
        <v>6</v>
      </c>
      <c r="I23" s="409">
        <f>$D$11</f>
        <v>9.1560377809849491E-3</v>
      </c>
      <c r="J23" s="410">
        <f>D10</f>
        <v>-1.9478643833657161E-2</v>
      </c>
      <c r="K23" s="410">
        <f>$D$12</f>
        <v>0</v>
      </c>
      <c r="L23" s="411">
        <f>D23*(1+J23)*(1+I23)*(1+K23)</f>
        <v>304.76570639852707</v>
      </c>
      <c r="M23" s="412">
        <f>ROUND(L23,0)</f>
        <v>305</v>
      </c>
      <c r="N23" s="50"/>
      <c r="O23" s="107" t="s">
        <v>37</v>
      </c>
      <c r="Q23" s="105" t="s">
        <v>35</v>
      </c>
      <c r="R23" t="s">
        <v>28</v>
      </c>
      <c r="S23" s="144">
        <f>M23</f>
        <v>305</v>
      </c>
    </row>
    <row r="24" spans="2:25" ht="15.75" thickBot="1">
      <c r="B24" s="21" t="s">
        <v>7</v>
      </c>
      <c r="C24" s="22" t="s">
        <v>8</v>
      </c>
      <c r="D24" s="100">
        <f>'14-15 Other Mandatory tariff'!C8</f>
        <v>334</v>
      </c>
      <c r="E24" s="6"/>
      <c r="F24" s="3"/>
      <c r="G24" s="55" t="s">
        <v>7</v>
      </c>
      <c r="H24" s="399" t="s">
        <v>8</v>
      </c>
      <c r="I24" s="413">
        <f t="shared" ref="I24" si="0">$D$11</f>
        <v>9.1560377809849491E-3</v>
      </c>
      <c r="J24" s="414">
        <f>D10</f>
        <v>-1.9478643833657161E-2</v>
      </c>
      <c r="K24" s="414">
        <f t="shared" ref="K24" si="1">$D$12</f>
        <v>0</v>
      </c>
      <c r="L24" s="415">
        <f>D24*(1+J24)*(1+I24)*(1+K24)</f>
        <v>330.49268161398714</v>
      </c>
      <c r="M24" s="416">
        <f>ROUND(L24,0)</f>
        <v>330</v>
      </c>
      <c r="N24" s="50"/>
      <c r="O24" s="108" t="s">
        <v>37</v>
      </c>
      <c r="Q24" s="105" t="s">
        <v>35</v>
      </c>
      <c r="R24" t="s">
        <v>28</v>
      </c>
      <c r="S24" s="146">
        <f t="shared" ref="S24:S56" si="2">M24</f>
        <v>330</v>
      </c>
    </row>
    <row r="25" spans="2:25" ht="15.75" thickBot="1">
      <c r="B25" s="15" t="s">
        <v>9</v>
      </c>
      <c r="C25" s="16"/>
      <c r="D25" s="17"/>
      <c r="E25" s="6"/>
      <c r="G25" s="52" t="s">
        <v>9</v>
      </c>
      <c r="H25" s="53"/>
      <c r="I25" s="113"/>
      <c r="J25" s="113"/>
      <c r="K25" s="113"/>
      <c r="L25" s="135"/>
      <c r="M25" s="135"/>
      <c r="N25" s="50"/>
      <c r="Q25" s="106"/>
      <c r="R25"/>
      <c r="S25"/>
    </row>
    <row r="26" spans="2:25" ht="15.75" thickBot="1">
      <c r="B26" s="18" t="s">
        <v>10</v>
      </c>
      <c r="C26" s="19" t="s">
        <v>11</v>
      </c>
      <c r="D26" s="100">
        <f>'14-15 Other Mandatory tariff'!C10</f>
        <v>71</v>
      </c>
      <c r="E26" s="6"/>
      <c r="G26" s="54" t="s">
        <v>10</v>
      </c>
      <c r="H26" s="398" t="s">
        <v>11</v>
      </c>
      <c r="I26" s="417"/>
      <c r="J26" s="410">
        <f>$D$10</f>
        <v>-1.9478643833657161E-2</v>
      </c>
      <c r="K26" s="418"/>
      <c r="L26" s="411">
        <f>D26*(1+J26)</f>
        <v>69.617016287810344</v>
      </c>
      <c r="M26" s="412">
        <f>ROUND(L26,0)</f>
        <v>70</v>
      </c>
      <c r="N26" s="50"/>
      <c r="O26" s="107" t="s">
        <v>38</v>
      </c>
      <c r="Q26" s="105" t="s">
        <v>49</v>
      </c>
      <c r="R26" t="s">
        <v>28</v>
      </c>
      <c r="S26" s="144">
        <f t="shared" si="2"/>
        <v>70</v>
      </c>
    </row>
    <row r="27" spans="2:25" ht="15.75" thickBot="1">
      <c r="B27" s="21" t="s">
        <v>12</v>
      </c>
      <c r="C27" s="22" t="s">
        <v>13</v>
      </c>
      <c r="D27" s="100">
        <f>'14-15 Other Mandatory tariff'!C11</f>
        <v>37</v>
      </c>
      <c r="E27" s="6"/>
      <c r="G27" s="55" t="s">
        <v>12</v>
      </c>
      <c r="H27" s="399" t="s">
        <v>13</v>
      </c>
      <c r="I27" s="419"/>
      <c r="J27" s="414">
        <f>$D$10</f>
        <v>-1.9478643833657161E-2</v>
      </c>
      <c r="K27" s="114"/>
      <c r="L27" s="142">
        <f>D27*(1+J27)</f>
        <v>36.279290178154682</v>
      </c>
      <c r="M27" s="142">
        <f>ROUND(L27,0)</f>
        <v>36</v>
      </c>
      <c r="N27" s="50"/>
      <c r="O27" s="108" t="s">
        <v>38</v>
      </c>
      <c r="Q27" s="105" t="s">
        <v>49</v>
      </c>
      <c r="R27" t="s">
        <v>28</v>
      </c>
      <c r="S27" s="146">
        <f t="shared" si="2"/>
        <v>36</v>
      </c>
    </row>
    <row r="28" spans="2:25" ht="15.75" thickBot="1">
      <c r="B28" s="24"/>
      <c r="C28" s="24"/>
      <c r="D28" s="25"/>
      <c r="E28" s="6"/>
      <c r="G28" s="50"/>
      <c r="H28" s="50"/>
      <c r="I28" s="50"/>
      <c r="J28" s="50"/>
      <c r="K28" s="50"/>
      <c r="L28" s="136"/>
      <c r="M28" s="136"/>
      <c r="N28" s="50"/>
      <c r="R28"/>
      <c r="S28"/>
    </row>
    <row r="29" spans="2:25">
      <c r="D29" s="9"/>
      <c r="E29" s="6"/>
      <c r="G29" s="50"/>
      <c r="H29" s="50"/>
      <c r="I29" s="50"/>
      <c r="J29" s="50"/>
      <c r="K29" s="50"/>
      <c r="L29" s="136"/>
      <c r="M29" s="136"/>
      <c r="N29" s="50"/>
      <c r="R29"/>
      <c r="S29"/>
    </row>
    <row r="30" spans="2:25">
      <c r="B30" s="10">
        <v>2</v>
      </c>
      <c r="C30" s="11" t="s">
        <v>14</v>
      </c>
      <c r="D30" s="9"/>
      <c r="E30" s="6"/>
      <c r="G30" s="56">
        <v>2</v>
      </c>
      <c r="H30" s="57" t="s">
        <v>14</v>
      </c>
      <c r="I30" s="58"/>
      <c r="J30" s="58"/>
      <c r="K30" s="58"/>
      <c r="L30" s="137"/>
      <c r="M30" s="137"/>
      <c r="N30" s="50"/>
      <c r="R30"/>
      <c r="S30"/>
    </row>
    <row r="31" spans="2:25" ht="15.75" thickBot="1">
      <c r="D31" s="9"/>
      <c r="E31" s="6"/>
      <c r="G31" s="50"/>
      <c r="H31" s="50"/>
      <c r="I31" s="58"/>
      <c r="J31" s="58"/>
      <c r="K31" s="58"/>
      <c r="L31" s="137"/>
      <c r="M31" s="137"/>
      <c r="N31" s="58"/>
      <c r="R31"/>
      <c r="S31"/>
    </row>
    <row r="32" spans="2:25" ht="57.75" customHeight="1" thickBot="1">
      <c r="B32" s="26"/>
      <c r="C32" s="27" t="s">
        <v>15</v>
      </c>
      <c r="D32" s="28" t="s">
        <v>3</v>
      </c>
      <c r="E32" s="6"/>
      <c r="G32" s="59"/>
      <c r="H32" s="120" t="s">
        <v>24</v>
      </c>
      <c r="I32" s="58"/>
      <c r="J32" s="124" t="s">
        <v>55</v>
      </c>
      <c r="K32" s="58"/>
      <c r="L32" s="138" t="s">
        <v>56</v>
      </c>
      <c r="M32" s="139" t="s">
        <v>54</v>
      </c>
      <c r="N32" s="58"/>
      <c r="O32" s="386" t="s">
        <v>36</v>
      </c>
      <c r="P32" s="89"/>
      <c r="Q32" s="126" t="s">
        <v>48</v>
      </c>
      <c r="R32"/>
      <c r="S32" s="129" t="s">
        <v>51</v>
      </c>
    </row>
    <row r="33" spans="2:19" ht="15.75" thickBot="1">
      <c r="B33" s="29"/>
      <c r="C33" s="30" t="s">
        <v>16</v>
      </c>
      <c r="D33" s="100">
        <f>'14-15 Other Mandatory tariff'!C17</f>
        <v>565</v>
      </c>
      <c r="E33" s="6"/>
      <c r="G33" s="60"/>
      <c r="H33" s="400" t="s">
        <v>16</v>
      </c>
      <c r="I33" s="72"/>
      <c r="J33" s="141">
        <f>$D$10</f>
        <v>-1.9478643833657161E-2</v>
      </c>
      <c r="K33" s="58"/>
      <c r="L33" s="142">
        <f>D33*(1+J33)</f>
        <v>553.99456623398373</v>
      </c>
      <c r="M33" s="142">
        <f>ROUND(L33,0)</f>
        <v>554</v>
      </c>
      <c r="N33" s="58"/>
      <c r="O33" s="107" t="s">
        <v>38</v>
      </c>
      <c r="Q33" s="105" t="s">
        <v>49</v>
      </c>
      <c r="R33" t="s">
        <v>28</v>
      </c>
      <c r="S33" s="144">
        <f t="shared" si="2"/>
        <v>554</v>
      </c>
    </row>
    <row r="34" spans="2:19" ht="15.75" thickBot="1">
      <c r="B34" s="29"/>
      <c r="C34" s="32" t="s">
        <v>17</v>
      </c>
      <c r="D34" s="100">
        <f>'14-15 Other Mandatory tariff'!C18</f>
        <v>474</v>
      </c>
      <c r="E34" s="6"/>
      <c r="G34" s="60"/>
      <c r="H34" s="401" t="s">
        <v>17</v>
      </c>
      <c r="I34" s="72"/>
      <c r="J34" s="141">
        <f>$D$10</f>
        <v>-1.9478643833657161E-2</v>
      </c>
      <c r="K34" s="58"/>
      <c r="L34" s="142">
        <f>D34*(1+J34)</f>
        <v>464.76712282284649</v>
      </c>
      <c r="M34" s="142">
        <f>ROUND(L34,0)</f>
        <v>465</v>
      </c>
      <c r="N34" s="58"/>
      <c r="O34" s="108" t="s">
        <v>38</v>
      </c>
      <c r="Q34" s="105" t="s">
        <v>49</v>
      </c>
      <c r="R34" t="s">
        <v>28</v>
      </c>
      <c r="S34" s="145">
        <f t="shared" si="2"/>
        <v>465</v>
      </c>
    </row>
    <row r="35" spans="2:19" ht="15.75" thickBot="1">
      <c r="B35" s="29"/>
      <c r="C35" s="32" t="s">
        <v>18</v>
      </c>
      <c r="D35" s="100">
        <f>'14-15 Other Mandatory tariff'!C19</f>
        <v>454</v>
      </c>
      <c r="E35" s="6"/>
      <c r="G35" s="60"/>
      <c r="H35" s="401" t="s">
        <v>18</v>
      </c>
      <c r="I35" s="72"/>
      <c r="J35" s="141">
        <f>$D$10</f>
        <v>-1.9478643833657161E-2</v>
      </c>
      <c r="K35" s="113"/>
      <c r="L35" s="142">
        <f>D35*(1+J35)</f>
        <v>445.15669569951967</v>
      </c>
      <c r="M35" s="142">
        <f>ROUND(L35,0)</f>
        <v>445</v>
      </c>
      <c r="N35" s="58"/>
      <c r="O35" s="108" t="s">
        <v>38</v>
      </c>
      <c r="Q35" s="105" t="s">
        <v>49</v>
      </c>
      <c r="R35" t="s">
        <v>28</v>
      </c>
      <c r="S35" s="145">
        <f t="shared" si="2"/>
        <v>445</v>
      </c>
    </row>
    <row r="36" spans="2:19" ht="15.75" thickBot="1">
      <c r="B36" s="29"/>
      <c r="C36" s="33" t="s">
        <v>19</v>
      </c>
      <c r="D36" s="101">
        <f>'14-15 Other Mandatory tariff'!C20</f>
        <v>308</v>
      </c>
      <c r="E36" s="6"/>
      <c r="G36" s="60"/>
      <c r="H36" s="402" t="s">
        <v>19</v>
      </c>
      <c r="I36" s="72"/>
      <c r="J36" s="141">
        <f>$D$10</f>
        <v>-1.9478643833657161E-2</v>
      </c>
      <c r="K36" s="113"/>
      <c r="L36" s="142">
        <f>D36*(1+J36)</f>
        <v>302.00057769923359</v>
      </c>
      <c r="M36" s="142">
        <f>ROUND(L36,0)</f>
        <v>302</v>
      </c>
      <c r="N36" s="58"/>
      <c r="O36" s="108" t="s">
        <v>38</v>
      </c>
      <c r="Q36" s="105" t="s">
        <v>49</v>
      </c>
      <c r="R36" t="s">
        <v>28</v>
      </c>
      <c r="S36" s="146">
        <f t="shared" si="2"/>
        <v>302</v>
      </c>
    </row>
    <row r="37" spans="2:19" ht="15.75" thickBot="1">
      <c r="B37" s="34"/>
      <c r="C37" s="34"/>
      <c r="D37" s="34"/>
      <c r="E37" s="6"/>
      <c r="G37" s="50"/>
      <c r="H37" s="50"/>
      <c r="I37" s="72"/>
      <c r="J37" s="130"/>
      <c r="K37" s="130"/>
      <c r="L37" s="136"/>
      <c r="M37" s="136"/>
      <c r="N37" s="50"/>
      <c r="R37"/>
      <c r="S37"/>
    </row>
    <row r="38" spans="2:19">
      <c r="E38" s="6"/>
      <c r="G38" s="50"/>
      <c r="H38" s="50"/>
      <c r="I38" s="72"/>
      <c r="J38" s="131"/>
      <c r="K38" s="131"/>
      <c r="L38" s="137"/>
      <c r="M38" s="137"/>
      <c r="N38" s="58"/>
      <c r="R38"/>
      <c r="S38"/>
    </row>
    <row r="39" spans="2:19">
      <c r="B39" s="10">
        <v>3</v>
      </c>
      <c r="C39" s="11" t="s">
        <v>20</v>
      </c>
      <c r="D39" s="9"/>
      <c r="E39" s="6"/>
      <c r="G39" s="61">
        <v>3</v>
      </c>
      <c r="H39" s="62" t="s">
        <v>25</v>
      </c>
      <c r="I39" s="72"/>
      <c r="J39" s="72"/>
      <c r="K39" s="72"/>
      <c r="L39" s="136"/>
      <c r="M39" s="136"/>
      <c r="N39" s="63"/>
      <c r="R39"/>
      <c r="S39"/>
    </row>
    <row r="40" spans="2:19" ht="15.75" thickBot="1">
      <c r="E40" s="6"/>
      <c r="G40" s="50"/>
      <c r="H40" s="61"/>
      <c r="I40" s="72"/>
      <c r="J40" s="63"/>
      <c r="K40" s="63"/>
      <c r="L40" s="140"/>
      <c r="M40" s="140"/>
      <c r="N40" s="63"/>
      <c r="R40"/>
      <c r="S40"/>
    </row>
    <row r="41" spans="2:19" ht="58.5" customHeight="1" thickBot="1">
      <c r="B41" s="48" t="s">
        <v>21</v>
      </c>
      <c r="C41" s="35" t="s">
        <v>3</v>
      </c>
      <c r="D41" s="36"/>
      <c r="E41" s="36"/>
      <c r="G41" s="51"/>
      <c r="H41" s="119" t="s">
        <v>21</v>
      </c>
      <c r="I41" s="60"/>
      <c r="J41" s="124" t="s">
        <v>55</v>
      </c>
      <c r="K41" s="60"/>
      <c r="L41" s="138" t="s">
        <v>56</v>
      </c>
      <c r="M41" s="139" t="s">
        <v>54</v>
      </c>
      <c r="N41" s="49"/>
      <c r="O41" s="386" t="s">
        <v>36</v>
      </c>
      <c r="P41" s="89"/>
      <c r="Q41" s="126" t="s">
        <v>48</v>
      </c>
      <c r="R41"/>
      <c r="S41" s="129" t="s">
        <v>51</v>
      </c>
    </row>
    <row r="42" spans="2:19" ht="15.75" thickBot="1">
      <c r="B42" s="37">
        <v>1</v>
      </c>
      <c r="C42" s="102">
        <f>'14-15 Other Mandatory tariff'!C26</f>
        <v>5065</v>
      </c>
      <c r="D42" s="39"/>
      <c r="E42" s="39"/>
      <c r="G42" s="50"/>
      <c r="H42" s="403">
        <v>1</v>
      </c>
      <c r="I42" s="72"/>
      <c r="J42" s="141">
        <f t="shared" ref="J42:J48" si="3">$D$10</f>
        <v>-1.9478643833657161E-2</v>
      </c>
      <c r="K42" s="132"/>
      <c r="L42" s="143">
        <f t="shared" ref="L42:L48" si="4">C42*(1+J42)</f>
        <v>4966.340668982526</v>
      </c>
      <c r="M42" s="143">
        <f t="shared" ref="M42:M48" si="5">ROUND(L42,0)</f>
        <v>4966</v>
      </c>
      <c r="N42" s="49"/>
      <c r="O42" s="107" t="s">
        <v>38</v>
      </c>
      <c r="Q42" s="105" t="s">
        <v>49</v>
      </c>
      <c r="R42" t="s">
        <v>28</v>
      </c>
      <c r="S42" s="147">
        <f t="shared" si="2"/>
        <v>4966</v>
      </c>
    </row>
    <row r="43" spans="2:19" ht="15.75" thickBot="1">
      <c r="B43" s="40" t="s">
        <v>22</v>
      </c>
      <c r="C43" s="102">
        <f>'14-15 Other Mandatory tariff'!C27</f>
        <v>7493</v>
      </c>
      <c r="D43" s="39"/>
      <c r="E43" s="39"/>
      <c r="G43" s="50"/>
      <c r="H43" s="404" t="s">
        <v>26</v>
      </c>
      <c r="I43" s="72"/>
      <c r="J43" s="141">
        <f t="shared" si="3"/>
        <v>-1.9478643833657161E-2</v>
      </c>
      <c r="K43" s="132"/>
      <c r="L43" s="143">
        <f t="shared" si="4"/>
        <v>7347.046521754407</v>
      </c>
      <c r="M43" s="143">
        <f t="shared" si="5"/>
        <v>7347</v>
      </c>
      <c r="N43" s="49"/>
      <c r="O43" s="108" t="s">
        <v>38</v>
      </c>
      <c r="Q43" s="105" t="s">
        <v>49</v>
      </c>
      <c r="R43" t="s">
        <v>28</v>
      </c>
      <c r="S43" s="148">
        <f t="shared" si="2"/>
        <v>7347</v>
      </c>
    </row>
    <row r="44" spans="2:19" ht="15.75" thickBot="1">
      <c r="B44" s="40">
        <v>2</v>
      </c>
      <c r="C44" s="102">
        <f>'14-15 Other Mandatory tariff'!C28</f>
        <v>7493</v>
      </c>
      <c r="D44" s="39"/>
      <c r="E44" s="39"/>
      <c r="G44" s="50"/>
      <c r="H44" s="404">
        <v>2</v>
      </c>
      <c r="I44" s="72"/>
      <c r="J44" s="141">
        <f t="shared" si="3"/>
        <v>-1.9478643833657161E-2</v>
      </c>
      <c r="K44" s="132"/>
      <c r="L44" s="143">
        <f t="shared" si="4"/>
        <v>7347.046521754407</v>
      </c>
      <c r="M44" s="143">
        <f t="shared" si="5"/>
        <v>7347</v>
      </c>
      <c r="N44" s="49"/>
      <c r="O44" s="108" t="s">
        <v>38</v>
      </c>
      <c r="Q44" s="105" t="s">
        <v>49</v>
      </c>
      <c r="R44" t="s">
        <v>28</v>
      </c>
      <c r="S44" s="148">
        <f t="shared" si="2"/>
        <v>7347</v>
      </c>
    </row>
    <row r="45" spans="2:19" ht="15.75" thickBot="1">
      <c r="B45" s="40" t="s">
        <v>23</v>
      </c>
      <c r="C45" s="102">
        <f>'14-15 Other Mandatory tariff'!C29</f>
        <v>12111</v>
      </c>
      <c r="D45" s="39"/>
      <c r="E45" s="39"/>
      <c r="G45" s="50"/>
      <c r="H45" s="404" t="s">
        <v>27</v>
      </c>
      <c r="I45" s="72"/>
      <c r="J45" s="141">
        <f t="shared" si="3"/>
        <v>-1.9478643833657161E-2</v>
      </c>
      <c r="K45" s="132"/>
      <c r="L45" s="143">
        <f t="shared" si="4"/>
        <v>11875.094144530578</v>
      </c>
      <c r="M45" s="143">
        <f t="shared" si="5"/>
        <v>11875</v>
      </c>
      <c r="N45" s="49"/>
      <c r="O45" s="108" t="s">
        <v>38</v>
      </c>
      <c r="Q45" s="105" t="s">
        <v>49</v>
      </c>
      <c r="R45" t="s">
        <v>28</v>
      </c>
      <c r="S45" s="148">
        <f t="shared" si="2"/>
        <v>11875</v>
      </c>
    </row>
    <row r="46" spans="2:19" ht="15.75" thickBot="1">
      <c r="B46" s="40">
        <v>3</v>
      </c>
      <c r="C46" s="102">
        <f>'14-15 Other Mandatory tariff'!C30</f>
        <v>18537</v>
      </c>
      <c r="D46" s="39"/>
      <c r="E46" s="39"/>
      <c r="G46" s="50"/>
      <c r="H46" s="404">
        <v>3</v>
      </c>
      <c r="I46" s="72"/>
      <c r="J46" s="141">
        <f t="shared" si="3"/>
        <v>-1.9478643833657161E-2</v>
      </c>
      <c r="K46" s="132"/>
      <c r="L46" s="143">
        <f t="shared" si="4"/>
        <v>18175.924379255499</v>
      </c>
      <c r="M46" s="143">
        <f t="shared" si="5"/>
        <v>18176</v>
      </c>
      <c r="N46" s="49"/>
      <c r="O46" s="108" t="s">
        <v>38</v>
      </c>
      <c r="Q46" s="105" t="s">
        <v>49</v>
      </c>
      <c r="R46" t="s">
        <v>28</v>
      </c>
      <c r="S46" s="148">
        <f t="shared" si="2"/>
        <v>18176</v>
      </c>
    </row>
    <row r="47" spans="2:19" ht="15.75" thickBot="1">
      <c r="B47" s="40">
        <v>4</v>
      </c>
      <c r="C47" s="102">
        <f>'14-15 Other Mandatory tariff'!C31</f>
        <v>33432</v>
      </c>
      <c r="D47" s="39"/>
      <c r="E47" s="39"/>
      <c r="G47" s="50"/>
      <c r="H47" s="404">
        <v>4</v>
      </c>
      <c r="I47" s="72"/>
      <c r="J47" s="141">
        <f t="shared" si="3"/>
        <v>-1.9478643833657161E-2</v>
      </c>
      <c r="K47" s="132"/>
      <c r="L47" s="143">
        <f t="shared" si="4"/>
        <v>32780.789979353176</v>
      </c>
      <c r="M47" s="143">
        <f t="shared" si="5"/>
        <v>32781</v>
      </c>
      <c r="N47" s="49"/>
      <c r="O47" s="108" t="s">
        <v>38</v>
      </c>
      <c r="Q47" s="105" t="s">
        <v>49</v>
      </c>
      <c r="R47" t="s">
        <v>28</v>
      </c>
      <c r="S47" s="148">
        <f t="shared" si="2"/>
        <v>32781</v>
      </c>
    </row>
    <row r="48" spans="2:19" ht="15.75" thickBot="1">
      <c r="B48" s="41">
        <v>5</v>
      </c>
      <c r="C48" s="103">
        <f>'14-15 Other Mandatory tariff'!C32</f>
        <v>40305</v>
      </c>
      <c r="D48" s="39"/>
      <c r="E48" s="39"/>
      <c r="G48" s="50"/>
      <c r="H48" s="405">
        <v>5</v>
      </c>
      <c r="I48" s="72"/>
      <c r="J48" s="141">
        <f t="shared" si="3"/>
        <v>-1.9478643833657161E-2</v>
      </c>
      <c r="K48" s="132"/>
      <c r="L48" s="143">
        <f t="shared" si="4"/>
        <v>39519.913260284447</v>
      </c>
      <c r="M48" s="143">
        <f t="shared" si="5"/>
        <v>39520</v>
      </c>
      <c r="N48" s="64"/>
      <c r="O48" s="109" t="s">
        <v>38</v>
      </c>
      <c r="Q48" s="105" t="s">
        <v>49</v>
      </c>
      <c r="R48" t="s">
        <v>28</v>
      </c>
      <c r="S48" s="149">
        <f t="shared" si="2"/>
        <v>39520</v>
      </c>
    </row>
    <row r="49" spans="1:19">
      <c r="A49" s="3"/>
      <c r="G49" s="50"/>
      <c r="H49" s="50"/>
      <c r="I49" s="72"/>
      <c r="J49" s="130"/>
      <c r="K49" s="130"/>
      <c r="L49" s="136"/>
      <c r="M49" s="136"/>
      <c r="N49" s="50"/>
      <c r="R49"/>
      <c r="S49"/>
    </row>
    <row r="50" spans="1:19">
      <c r="B50" s="78">
        <v>4</v>
      </c>
      <c r="C50" s="79" t="s">
        <v>29</v>
      </c>
      <c r="D50" s="73"/>
      <c r="G50" s="78">
        <v>4</v>
      </c>
      <c r="H50" s="79" t="s">
        <v>29</v>
      </c>
      <c r="I50" s="72"/>
      <c r="J50" s="130"/>
      <c r="K50" s="130"/>
      <c r="L50" s="136"/>
      <c r="M50" s="136"/>
      <c r="R50"/>
      <c r="S50"/>
    </row>
    <row r="51" spans="1:19" ht="15.75" thickBot="1">
      <c r="B51" s="29"/>
      <c r="C51" s="29"/>
      <c r="D51" s="73"/>
      <c r="G51" s="29"/>
      <c r="H51" s="29"/>
      <c r="I51" s="72"/>
      <c r="J51" s="130"/>
      <c r="K51" s="130"/>
      <c r="L51" s="136"/>
      <c r="M51" s="136"/>
      <c r="R51"/>
      <c r="S51"/>
    </row>
    <row r="52" spans="1:19" ht="47.25" customHeight="1" thickBot="1">
      <c r="C52" s="98" t="s">
        <v>30</v>
      </c>
      <c r="D52" s="99" t="s">
        <v>3</v>
      </c>
      <c r="H52" s="118" t="s">
        <v>30</v>
      </c>
      <c r="I52" s="72"/>
      <c r="J52" s="124" t="s">
        <v>55</v>
      </c>
      <c r="K52" s="72"/>
      <c r="L52" s="138" t="s">
        <v>56</v>
      </c>
      <c r="M52" s="139" t="s">
        <v>54</v>
      </c>
      <c r="O52" s="386" t="s">
        <v>36</v>
      </c>
      <c r="P52" s="89"/>
      <c r="Q52" s="126" t="s">
        <v>48</v>
      </c>
      <c r="R52"/>
      <c r="S52" s="129" t="s">
        <v>51</v>
      </c>
    </row>
    <row r="53" spans="1:19">
      <c r="C53" s="115" t="s">
        <v>31</v>
      </c>
      <c r="D53" s="121">
        <f>'14-15 Other Mandatory tariff'!C38</f>
        <v>413</v>
      </c>
      <c r="H53" s="406" t="s">
        <v>31</v>
      </c>
      <c r="I53" s="72"/>
      <c r="J53" s="141">
        <f>$D$10</f>
        <v>-1.9478643833657161E-2</v>
      </c>
      <c r="K53" s="133"/>
      <c r="L53" s="143">
        <f>D53*(1+J53)</f>
        <v>404.95532009669961</v>
      </c>
      <c r="M53" s="143">
        <f>ROUND(L53,0)</f>
        <v>405</v>
      </c>
      <c r="O53" s="110" t="s">
        <v>38</v>
      </c>
      <c r="Q53" s="105" t="s">
        <v>49</v>
      </c>
      <c r="R53" t="s">
        <v>28</v>
      </c>
      <c r="S53" s="144">
        <f t="shared" si="2"/>
        <v>405</v>
      </c>
    </row>
    <row r="54" spans="1:19">
      <c r="C54" s="116" t="s">
        <v>32</v>
      </c>
      <c r="D54" s="121">
        <f>'14-15 Other Mandatory tariff'!C39</f>
        <v>212</v>
      </c>
      <c r="H54" s="407" t="s">
        <v>32</v>
      </c>
      <c r="I54" s="72"/>
      <c r="J54" s="141">
        <f>$D$10</f>
        <v>-1.9478643833657161E-2</v>
      </c>
      <c r="K54" s="132"/>
      <c r="L54" s="143">
        <f>D54*(1+J54)</f>
        <v>207.87052750726468</v>
      </c>
      <c r="M54" s="143">
        <f>ROUND(L54,0)</f>
        <v>208</v>
      </c>
      <c r="O54" s="111" t="s">
        <v>38</v>
      </c>
      <c r="Q54" s="105" t="s">
        <v>49</v>
      </c>
      <c r="R54" t="s">
        <v>28</v>
      </c>
      <c r="S54" s="145">
        <f t="shared" si="2"/>
        <v>208</v>
      </c>
    </row>
    <row r="55" spans="1:19">
      <c r="C55" s="116" t="s">
        <v>33</v>
      </c>
      <c r="D55" s="121">
        <f>'14-15 Other Mandatory tariff'!C40</f>
        <v>443</v>
      </c>
      <c r="H55" s="407" t="s">
        <v>33</v>
      </c>
      <c r="I55" s="72"/>
      <c r="J55" s="141">
        <f>$D$10</f>
        <v>-1.9478643833657161E-2</v>
      </c>
      <c r="K55" s="132"/>
      <c r="L55" s="143">
        <f>D55*(1+J55)</f>
        <v>434.37096078168986</v>
      </c>
      <c r="M55" s="143">
        <f>ROUND(L55,0)</f>
        <v>434</v>
      </c>
      <c r="O55" s="111" t="s">
        <v>38</v>
      </c>
      <c r="Q55" s="105" t="s">
        <v>49</v>
      </c>
      <c r="R55" t="s">
        <v>28</v>
      </c>
      <c r="S55" s="145">
        <f t="shared" si="2"/>
        <v>434</v>
      </c>
    </row>
    <row r="56" spans="1:19" ht="15.75" thickBot="1">
      <c r="C56" s="117" t="s">
        <v>34</v>
      </c>
      <c r="D56" s="121">
        <f>'14-15 Other Mandatory tariff'!C41</f>
        <v>258</v>
      </c>
      <c r="H56" s="408" t="s">
        <v>34</v>
      </c>
      <c r="I56" s="72"/>
      <c r="J56" s="141">
        <f>$D$10</f>
        <v>-1.9478643833657161E-2</v>
      </c>
      <c r="K56" s="132"/>
      <c r="L56" s="143">
        <f>D56*(1+J56)</f>
        <v>252.97450989091647</v>
      </c>
      <c r="M56" s="143">
        <f>ROUND(L56,0)</f>
        <v>253</v>
      </c>
      <c r="O56" s="111" t="s">
        <v>38</v>
      </c>
      <c r="Q56" s="105" t="s">
        <v>49</v>
      </c>
      <c r="R56" t="s">
        <v>28</v>
      </c>
      <c r="S56" s="146">
        <f t="shared" si="2"/>
        <v>253</v>
      </c>
    </row>
    <row r="57" spans="1:19">
      <c r="A57" s="3"/>
      <c r="S57"/>
    </row>
    <row r="58" spans="1:19">
      <c r="A58" s="3"/>
      <c r="S58"/>
    </row>
    <row r="59" spans="1:19">
      <c r="S59"/>
    </row>
    <row r="60" spans="1:19">
      <c r="R60"/>
      <c r="S60"/>
    </row>
  </sheetData>
  <mergeCells count="2">
    <mergeCell ref="F8:I8"/>
    <mergeCell ref="F11:I11"/>
  </mergeCells>
  <hyperlinks>
    <hyperlink ref="F8" r:id="rId1"/>
    <hyperlink ref="F11" r:id="rId2"/>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sheetPr>
  <dimension ref="A2:L47"/>
  <sheetViews>
    <sheetView workbookViewId="0">
      <selection activeCell="B2" sqref="B2"/>
    </sheetView>
  </sheetViews>
  <sheetFormatPr defaultColWidth="9.140625" defaultRowHeight="15"/>
  <cols>
    <col min="1" max="1" width="9.5703125" style="3" customWidth="1"/>
    <col min="2" max="2" width="45.85546875" style="3" customWidth="1"/>
    <col min="3" max="3" width="16.5703125" style="3" customWidth="1"/>
    <col min="4" max="5" width="9.140625" style="3"/>
    <col min="6" max="6" width="9.5703125" style="3" customWidth="1"/>
    <col min="7" max="7" width="45.85546875" style="3" customWidth="1"/>
    <col min="8" max="8" width="16.5703125" style="3" customWidth="1"/>
    <col min="9" max="9" width="9.140625" style="3"/>
    <col min="10" max="10" width="9.5703125" style="3" customWidth="1"/>
    <col min="11" max="11" width="45.85546875" style="3" customWidth="1"/>
    <col min="12" max="12" width="16.5703125" style="3" customWidth="1"/>
    <col min="13" max="16384" width="9.140625" style="3"/>
  </cols>
  <sheetData>
    <row r="2" spans="1:12">
      <c r="A2" s="1" t="s">
        <v>209</v>
      </c>
      <c r="B2" s="2"/>
      <c r="F2" s="1" t="s">
        <v>207</v>
      </c>
      <c r="G2" s="2"/>
      <c r="J2" s="1" t="s">
        <v>53</v>
      </c>
      <c r="K2" s="2"/>
    </row>
    <row r="3" spans="1:12">
      <c r="A3" s="4"/>
      <c r="B3" s="5"/>
      <c r="F3" s="4"/>
      <c r="G3" s="5"/>
      <c r="J3" s="4"/>
      <c r="K3" s="5"/>
    </row>
    <row r="4" spans="1:12">
      <c r="A4" s="65">
        <v>1</v>
      </c>
      <c r="B4" s="66" t="s">
        <v>0</v>
      </c>
      <c r="C4" s="67"/>
      <c r="F4" s="65">
        <v>1</v>
      </c>
      <c r="G4" s="66" t="s">
        <v>0</v>
      </c>
      <c r="H4" s="67"/>
      <c r="J4" s="65">
        <v>1</v>
      </c>
      <c r="K4" s="66" t="s">
        <v>0</v>
      </c>
      <c r="L4" s="67"/>
    </row>
    <row r="5" spans="1:12" ht="15.75" thickBot="1"/>
    <row r="6" spans="1:12" s="36" customFormat="1" ht="15.75" thickBot="1">
      <c r="A6" s="177" t="s">
        <v>1</v>
      </c>
      <c r="B6" s="178" t="s">
        <v>2</v>
      </c>
      <c r="C6" s="179" t="s">
        <v>3</v>
      </c>
      <c r="F6" s="180" t="s">
        <v>1</v>
      </c>
      <c r="G6" s="181" t="s">
        <v>2</v>
      </c>
      <c r="H6" s="182" t="s">
        <v>3</v>
      </c>
      <c r="J6" s="194" t="s">
        <v>1</v>
      </c>
      <c r="K6" s="195" t="s">
        <v>2</v>
      </c>
      <c r="L6" s="196" t="s">
        <v>3</v>
      </c>
    </row>
    <row r="7" spans="1:12" ht="15.75" thickBot="1">
      <c r="A7" s="15" t="s">
        <v>4</v>
      </c>
      <c r="B7" s="16"/>
      <c r="C7" s="171"/>
      <c r="F7" s="15" t="s">
        <v>4</v>
      </c>
      <c r="G7" s="16"/>
      <c r="H7" s="174"/>
      <c r="J7" s="15" t="s">
        <v>4</v>
      </c>
      <c r="K7" s="16"/>
      <c r="L7" s="200"/>
    </row>
    <row r="8" spans="1:12">
      <c r="A8" s="18" t="s">
        <v>5</v>
      </c>
      <c r="B8" s="19" t="s">
        <v>185</v>
      </c>
      <c r="C8" s="20">
        <f>'14-15 Other Mandatory tariff'!C7</f>
        <v>308</v>
      </c>
      <c r="F8" s="18" t="s">
        <v>5</v>
      </c>
      <c r="G8" s="19" t="s">
        <v>185</v>
      </c>
      <c r="H8" s="20">
        <f>VLOOKUP(F8,'Other Mandatory 1516'!B:S,18,FALSE)</f>
        <v>305</v>
      </c>
      <c r="J8" s="18" t="s">
        <v>5</v>
      </c>
      <c r="K8" s="19" t="s">
        <v>6</v>
      </c>
      <c r="L8" s="197">
        <f>H8/C8-1</f>
        <v>-9.7402597402597157E-3</v>
      </c>
    </row>
    <row r="9" spans="1:12" ht="15.75" thickBot="1">
      <c r="A9" s="21" t="s">
        <v>7</v>
      </c>
      <c r="B9" s="22" t="s">
        <v>187</v>
      </c>
      <c r="C9" s="23">
        <f>'14-15 Other Mandatory tariff'!C8</f>
        <v>334</v>
      </c>
      <c r="F9" s="21" t="s">
        <v>7</v>
      </c>
      <c r="G9" s="22" t="s">
        <v>186</v>
      </c>
      <c r="H9" s="23">
        <f>VLOOKUP(F9,'Other Mandatory 1516'!B:S,18,FALSE)</f>
        <v>330</v>
      </c>
      <c r="J9" s="21" t="s">
        <v>7</v>
      </c>
      <c r="K9" s="22" t="s">
        <v>8</v>
      </c>
      <c r="L9" s="199">
        <f t="shared" ref="L9" si="0">H9/C9-1</f>
        <v>-1.19760479041916E-2</v>
      </c>
    </row>
    <row r="10" spans="1:12" ht="15.75" thickBot="1">
      <c r="A10" s="15" t="s">
        <v>9</v>
      </c>
      <c r="B10" s="16"/>
      <c r="C10" s="173"/>
      <c r="F10" s="15" t="s">
        <v>9</v>
      </c>
      <c r="G10" s="16"/>
      <c r="H10" s="175"/>
      <c r="J10" s="15" t="s">
        <v>9</v>
      </c>
      <c r="K10" s="16"/>
      <c r="L10" s="201"/>
    </row>
    <row r="11" spans="1:12">
      <c r="A11" s="18" t="s">
        <v>10</v>
      </c>
      <c r="B11" s="19" t="s">
        <v>11</v>
      </c>
      <c r="C11" s="20">
        <f>'14-15 Other Mandatory tariff'!C10</f>
        <v>71</v>
      </c>
      <c r="F11" s="18" t="s">
        <v>10</v>
      </c>
      <c r="G11" s="19" t="s">
        <v>11</v>
      </c>
      <c r="H11" s="20">
        <f>VLOOKUP(F11,'Other Mandatory 1516'!B:S,18,FALSE)</f>
        <v>70</v>
      </c>
      <c r="J11" s="18" t="s">
        <v>10</v>
      </c>
      <c r="K11" s="19" t="s">
        <v>11</v>
      </c>
      <c r="L11" s="197">
        <f>H11/C11-1</f>
        <v>-1.4084507042253502E-2</v>
      </c>
    </row>
    <row r="12" spans="1:12" ht="15.75" thickBot="1">
      <c r="A12" s="21" t="s">
        <v>12</v>
      </c>
      <c r="B12" s="22" t="s">
        <v>13</v>
      </c>
      <c r="C12" s="23">
        <f>'14-15 Other Mandatory tariff'!C11</f>
        <v>37</v>
      </c>
      <c r="F12" s="21" t="s">
        <v>12</v>
      </c>
      <c r="G12" s="22" t="s">
        <v>13</v>
      </c>
      <c r="H12" s="23">
        <f>VLOOKUP(F12,'Other Mandatory 1516'!B:S,18,FALSE)</f>
        <v>36</v>
      </c>
      <c r="J12" s="21" t="s">
        <v>12</v>
      </c>
      <c r="K12" s="22" t="s">
        <v>13</v>
      </c>
      <c r="L12" s="199">
        <f t="shared" ref="L12" si="1">H12/C12-1</f>
        <v>-2.7027027027026973E-2</v>
      </c>
    </row>
    <row r="13" spans="1:12" ht="15.75" thickBot="1">
      <c r="A13" s="24"/>
      <c r="B13" s="24"/>
      <c r="C13" s="172"/>
      <c r="F13" s="24"/>
      <c r="G13" s="24"/>
      <c r="H13" s="176"/>
      <c r="J13" s="24"/>
      <c r="K13" s="24"/>
      <c r="L13" s="202"/>
    </row>
    <row r="14" spans="1:12">
      <c r="C14" s="9"/>
      <c r="H14" s="9"/>
      <c r="L14" s="9"/>
    </row>
    <row r="15" spans="1:12">
      <c r="A15" s="10">
        <v>2</v>
      </c>
      <c r="B15" s="11" t="s">
        <v>14</v>
      </c>
      <c r="C15" s="9"/>
      <c r="F15" s="10">
        <v>2</v>
      </c>
      <c r="G15" s="11" t="s">
        <v>14</v>
      </c>
      <c r="H15" s="9"/>
      <c r="J15" s="10">
        <v>2</v>
      </c>
      <c r="K15" s="11" t="s">
        <v>14</v>
      </c>
      <c r="L15" s="9"/>
    </row>
    <row r="16" spans="1:12" ht="15.75" thickBot="1">
      <c r="C16" s="9"/>
      <c r="H16" s="9"/>
      <c r="L16" s="9"/>
    </row>
    <row r="17" spans="1:12" ht="15.75" thickBot="1">
      <c r="A17" s="26"/>
      <c r="B17" s="192" t="s">
        <v>15</v>
      </c>
      <c r="C17" s="193" t="s">
        <v>3</v>
      </c>
      <c r="F17" s="26"/>
      <c r="G17" s="183" t="s">
        <v>15</v>
      </c>
      <c r="H17" s="184" t="s">
        <v>3</v>
      </c>
      <c r="J17" s="26"/>
      <c r="K17" s="183" t="s">
        <v>15</v>
      </c>
      <c r="L17" s="184" t="s">
        <v>3</v>
      </c>
    </row>
    <row r="18" spans="1:12">
      <c r="A18" s="29"/>
      <c r="B18" s="30" t="s">
        <v>16</v>
      </c>
      <c r="C18" s="20">
        <f>'14-15 Other Mandatory tariff'!C17</f>
        <v>565</v>
      </c>
      <c r="F18" s="29"/>
      <c r="G18" s="32" t="s">
        <v>16</v>
      </c>
      <c r="H18" s="170">
        <f>VLOOKUP(G18,'Other Mandatory 1516'!C:S,17,FALSE)</f>
        <v>554</v>
      </c>
      <c r="J18" s="29"/>
      <c r="K18" s="32" t="s">
        <v>16</v>
      </c>
      <c r="L18" s="198">
        <f t="shared" ref="L18:L21" si="2">H18/C18-1</f>
        <v>-1.9469026548672552E-2</v>
      </c>
    </row>
    <row r="19" spans="1:12">
      <c r="A19" s="29"/>
      <c r="B19" s="32" t="s">
        <v>17</v>
      </c>
      <c r="C19" s="170">
        <f>'14-15 Other Mandatory tariff'!C18</f>
        <v>474</v>
      </c>
      <c r="F19" s="29"/>
      <c r="G19" s="32" t="s">
        <v>17</v>
      </c>
      <c r="H19" s="170">
        <f>VLOOKUP(G19,'Other Mandatory 1516'!C:S,17,FALSE)</f>
        <v>465</v>
      </c>
      <c r="J19" s="29"/>
      <c r="K19" s="32" t="s">
        <v>17</v>
      </c>
      <c r="L19" s="198">
        <f t="shared" si="2"/>
        <v>-1.8987341772151889E-2</v>
      </c>
    </row>
    <row r="20" spans="1:12">
      <c r="A20" s="29"/>
      <c r="B20" s="32" t="s">
        <v>18</v>
      </c>
      <c r="C20" s="170">
        <f>'14-15 Other Mandatory tariff'!C19</f>
        <v>454</v>
      </c>
      <c r="F20" s="29"/>
      <c r="G20" s="32" t="s">
        <v>18</v>
      </c>
      <c r="H20" s="170">
        <f>VLOOKUP(G20,'Other Mandatory 1516'!C:S,17,FALSE)</f>
        <v>445</v>
      </c>
      <c r="J20" s="29"/>
      <c r="K20" s="32" t="s">
        <v>18</v>
      </c>
      <c r="L20" s="198">
        <f t="shared" si="2"/>
        <v>-1.982378854625555E-2</v>
      </c>
    </row>
    <row r="21" spans="1:12" ht="15.75" thickBot="1">
      <c r="A21" s="29"/>
      <c r="B21" s="33" t="s">
        <v>19</v>
      </c>
      <c r="C21" s="23">
        <f>'14-15 Other Mandatory tariff'!C20</f>
        <v>308</v>
      </c>
      <c r="F21" s="29"/>
      <c r="G21" s="33" t="s">
        <v>19</v>
      </c>
      <c r="H21" s="23">
        <f>VLOOKUP(G21,'Other Mandatory 1516'!C:S,17,FALSE)</f>
        <v>302</v>
      </c>
      <c r="J21" s="29"/>
      <c r="K21" s="33" t="s">
        <v>19</v>
      </c>
      <c r="L21" s="199">
        <f t="shared" si="2"/>
        <v>-1.9480519480519431E-2</v>
      </c>
    </row>
    <row r="22" spans="1:12" ht="15.75" thickBot="1">
      <c r="A22" s="34"/>
      <c r="B22" s="34"/>
      <c r="C22" s="34"/>
      <c r="F22" s="34"/>
      <c r="G22" s="34"/>
      <c r="H22" s="34"/>
      <c r="J22" s="34"/>
      <c r="K22" s="34"/>
      <c r="L22" s="34"/>
    </row>
    <row r="24" spans="1:12">
      <c r="A24" s="10">
        <v>3</v>
      </c>
      <c r="B24" s="11" t="s">
        <v>20</v>
      </c>
      <c r="C24" s="9"/>
      <c r="F24" s="10">
        <v>3</v>
      </c>
      <c r="G24" s="11" t="s">
        <v>20</v>
      </c>
      <c r="H24" s="9"/>
      <c r="J24" s="10">
        <v>3</v>
      </c>
      <c r="K24" s="11" t="s">
        <v>20</v>
      </c>
      <c r="L24" s="9"/>
    </row>
    <row r="25" spans="1:12" ht="15.75" thickBot="1"/>
    <row r="26" spans="1:12" s="36" customFormat="1" ht="15.75" thickBot="1">
      <c r="B26" s="190" t="s">
        <v>21</v>
      </c>
      <c r="C26" s="191" t="s">
        <v>3</v>
      </c>
      <c r="G26" s="185" t="s">
        <v>21</v>
      </c>
      <c r="H26" s="186" t="s">
        <v>3</v>
      </c>
      <c r="K26" s="185" t="s">
        <v>21</v>
      </c>
      <c r="L26" s="186" t="s">
        <v>3</v>
      </c>
    </row>
    <row r="27" spans="1:12">
      <c r="B27" s="37">
        <v>1</v>
      </c>
      <c r="C27" s="20">
        <f>'14-15 Other Mandatory tariff'!C26</f>
        <v>5065</v>
      </c>
      <c r="G27" s="37">
        <v>1</v>
      </c>
      <c r="H27" s="20">
        <f>'Other Mandatory 1516'!S42</f>
        <v>4966</v>
      </c>
      <c r="K27" s="37">
        <v>1</v>
      </c>
      <c r="L27" s="197">
        <f>H27/C27-1</f>
        <v>-1.9545903257650488E-2</v>
      </c>
    </row>
    <row r="28" spans="1:12">
      <c r="B28" s="40" t="s">
        <v>22</v>
      </c>
      <c r="C28" s="170">
        <f>'14-15 Other Mandatory tariff'!C27</f>
        <v>7493</v>
      </c>
      <c r="G28" s="40" t="s">
        <v>22</v>
      </c>
      <c r="H28" s="170">
        <f>'Other Mandatory 1516'!S43</f>
        <v>7347</v>
      </c>
      <c r="K28" s="40" t="s">
        <v>22</v>
      </c>
      <c r="L28" s="198">
        <f t="shared" ref="L28" si="3">H28/C28-1</f>
        <v>-1.9484852529027097E-2</v>
      </c>
    </row>
    <row r="29" spans="1:12">
      <c r="B29" s="40">
        <v>2</v>
      </c>
      <c r="C29" s="170">
        <f>'14-15 Other Mandatory tariff'!C28</f>
        <v>7493</v>
      </c>
      <c r="G29" s="40">
        <v>2</v>
      </c>
      <c r="H29" s="170">
        <f>'Other Mandatory 1516'!S44</f>
        <v>7347</v>
      </c>
      <c r="K29" s="40">
        <v>2</v>
      </c>
      <c r="L29" s="198">
        <f>H29/C29-1</f>
        <v>-1.9484852529027097E-2</v>
      </c>
    </row>
    <row r="30" spans="1:12">
      <c r="B30" s="40" t="s">
        <v>23</v>
      </c>
      <c r="C30" s="170">
        <f>'14-15 Other Mandatory tariff'!C29</f>
        <v>12111</v>
      </c>
      <c r="G30" s="40" t="s">
        <v>23</v>
      </c>
      <c r="H30" s="170">
        <f>'Other Mandatory 1516'!S45</f>
        <v>11875</v>
      </c>
      <c r="K30" s="40" t="s">
        <v>23</v>
      </c>
      <c r="L30" s="198">
        <f t="shared" ref="L30:L33" si="4">H30/C30-1</f>
        <v>-1.9486417306580739E-2</v>
      </c>
    </row>
    <row r="31" spans="1:12">
      <c r="B31" s="40">
        <v>3</v>
      </c>
      <c r="C31" s="170">
        <f>'14-15 Other Mandatory tariff'!C30</f>
        <v>18537</v>
      </c>
      <c r="G31" s="40">
        <v>3</v>
      </c>
      <c r="H31" s="170">
        <f>'Other Mandatory 1516'!S46</f>
        <v>18176</v>
      </c>
      <c r="K31" s="40">
        <v>3</v>
      </c>
      <c r="L31" s="198">
        <f t="shared" si="4"/>
        <v>-1.9474564384744042E-2</v>
      </c>
    </row>
    <row r="32" spans="1:12">
      <c r="B32" s="40">
        <v>4</v>
      </c>
      <c r="C32" s="170">
        <f>'14-15 Other Mandatory tariff'!C31</f>
        <v>33432</v>
      </c>
      <c r="G32" s="40">
        <v>4</v>
      </c>
      <c r="H32" s="170">
        <f>'Other Mandatory 1516'!S47</f>
        <v>32781</v>
      </c>
      <c r="K32" s="40">
        <v>4</v>
      </c>
      <c r="L32" s="198">
        <f t="shared" si="4"/>
        <v>-1.9472361809045213E-2</v>
      </c>
    </row>
    <row r="33" spans="1:12" ht="15.75" thickBot="1">
      <c r="B33" s="41">
        <v>5</v>
      </c>
      <c r="C33" s="23">
        <f>'14-15 Other Mandatory tariff'!C32</f>
        <v>40305</v>
      </c>
      <c r="G33" s="41">
        <v>5</v>
      </c>
      <c r="H33" s="23">
        <f>'Other Mandatory 1516'!S48</f>
        <v>39520</v>
      </c>
      <c r="K33" s="41">
        <v>5</v>
      </c>
      <c r="L33" s="199">
        <f t="shared" si="4"/>
        <v>-1.9476491750403224E-2</v>
      </c>
    </row>
    <row r="34" spans="1:12" ht="15.75" thickBot="1">
      <c r="A34" s="34"/>
      <c r="B34" s="34"/>
      <c r="C34" s="34"/>
      <c r="D34" s="72"/>
      <c r="E34" s="72"/>
      <c r="F34" s="34"/>
      <c r="G34" s="34"/>
      <c r="H34" s="34"/>
      <c r="I34" s="72"/>
      <c r="J34" s="34"/>
      <c r="K34" s="34"/>
      <c r="L34" s="34"/>
    </row>
    <row r="35" spans="1:12" s="43" customFormat="1" ht="11.25">
      <c r="A35" s="29"/>
      <c r="B35" s="29"/>
      <c r="C35" s="73"/>
      <c r="D35" s="74"/>
      <c r="E35" s="74"/>
      <c r="F35" s="29"/>
      <c r="G35" s="29"/>
      <c r="H35" s="73"/>
      <c r="I35" s="74"/>
      <c r="J35" s="29"/>
      <c r="K35" s="29"/>
      <c r="L35" s="73"/>
    </row>
    <row r="36" spans="1:12" s="43" customFormat="1" ht="11.25">
      <c r="A36" s="78">
        <v>4</v>
      </c>
      <c r="B36" s="79" t="s">
        <v>29</v>
      </c>
      <c r="C36" s="73"/>
      <c r="D36" s="74"/>
      <c r="E36" s="74"/>
      <c r="F36" s="78">
        <v>4</v>
      </c>
      <c r="G36" s="79" t="s">
        <v>29</v>
      </c>
      <c r="H36" s="73"/>
      <c r="I36" s="74"/>
      <c r="J36" s="78">
        <v>4</v>
      </c>
      <c r="K36" s="79" t="s">
        <v>29</v>
      </c>
      <c r="L36" s="73"/>
    </row>
    <row r="37" spans="1:12" s="43" customFormat="1" ht="12" thickBot="1">
      <c r="A37" s="29"/>
      <c r="B37" s="29"/>
      <c r="C37" s="73"/>
      <c r="D37" s="74"/>
      <c r="E37" s="74"/>
      <c r="F37" s="29"/>
      <c r="G37" s="29"/>
      <c r="H37" s="73"/>
      <c r="I37" s="74"/>
      <c r="J37" s="29"/>
      <c r="K37" s="29"/>
      <c r="L37" s="73"/>
    </row>
    <row r="38" spans="1:12" s="43" customFormat="1" ht="12" thickBot="1">
      <c r="A38" s="29"/>
      <c r="B38" s="188" t="s">
        <v>30</v>
      </c>
      <c r="C38" s="189" t="s">
        <v>3</v>
      </c>
      <c r="D38" s="74"/>
      <c r="E38" s="74"/>
      <c r="F38" s="29"/>
      <c r="G38" s="187" t="s">
        <v>30</v>
      </c>
      <c r="H38" s="182" t="s">
        <v>3</v>
      </c>
      <c r="I38" s="74"/>
      <c r="J38" s="29"/>
      <c r="K38" s="187" t="s">
        <v>30</v>
      </c>
      <c r="L38" s="182" t="s">
        <v>3</v>
      </c>
    </row>
    <row r="39" spans="1:12" s="43" customFormat="1" ht="11.25">
      <c r="A39" s="29"/>
      <c r="B39" s="81" t="s">
        <v>31</v>
      </c>
      <c r="C39" s="20">
        <f>'14-15 Other Mandatory tariff'!C38</f>
        <v>413</v>
      </c>
      <c r="D39" s="74"/>
      <c r="E39" s="74"/>
      <c r="F39" s="29"/>
      <c r="G39" s="81" t="s">
        <v>31</v>
      </c>
      <c r="H39" s="170">
        <f>VLOOKUP(G39,'Other Mandatory 1516'!C:S,17,FALSE)</f>
        <v>405</v>
      </c>
      <c r="I39" s="74"/>
      <c r="J39" s="29"/>
      <c r="K39" s="81" t="s">
        <v>31</v>
      </c>
      <c r="L39" s="197">
        <f t="shared" ref="L39:L42" si="5">H39/C39-1</f>
        <v>-1.937046004842613E-2</v>
      </c>
    </row>
    <row r="40" spans="1:12" s="43" customFormat="1" ht="11.25">
      <c r="A40" s="29"/>
      <c r="B40" s="83" t="s">
        <v>32</v>
      </c>
      <c r="C40" s="170">
        <f>'14-15 Other Mandatory tariff'!C39</f>
        <v>212</v>
      </c>
      <c r="D40" s="74"/>
      <c r="E40" s="74"/>
      <c r="F40" s="29"/>
      <c r="G40" s="83" t="s">
        <v>32</v>
      </c>
      <c r="H40" s="170">
        <f>VLOOKUP(G40,'Other Mandatory 1516'!C:S,17,FALSE)</f>
        <v>208</v>
      </c>
      <c r="I40" s="74"/>
      <c r="J40" s="29"/>
      <c r="K40" s="83" t="s">
        <v>32</v>
      </c>
      <c r="L40" s="198">
        <f t="shared" si="5"/>
        <v>-1.8867924528301883E-2</v>
      </c>
    </row>
    <row r="41" spans="1:12" s="43" customFormat="1" ht="11.25">
      <c r="A41" s="29"/>
      <c r="B41" s="83" t="s">
        <v>33</v>
      </c>
      <c r="C41" s="170">
        <f>'14-15 Other Mandatory tariff'!C40</f>
        <v>443</v>
      </c>
      <c r="D41" s="74"/>
      <c r="E41" s="74"/>
      <c r="F41" s="29"/>
      <c r="G41" s="83" t="s">
        <v>33</v>
      </c>
      <c r="H41" s="170">
        <f>VLOOKUP(G41,'Other Mandatory 1516'!C:S,17,FALSE)</f>
        <v>434</v>
      </c>
      <c r="I41" s="74"/>
      <c r="J41" s="29"/>
      <c r="K41" s="83" t="s">
        <v>33</v>
      </c>
      <c r="L41" s="198">
        <f t="shared" si="5"/>
        <v>-2.0316027088036148E-2</v>
      </c>
    </row>
    <row r="42" spans="1:12" s="43" customFormat="1" ht="12" thickBot="1">
      <c r="A42" s="29"/>
      <c r="B42" s="85" t="s">
        <v>34</v>
      </c>
      <c r="C42" s="23">
        <f>'14-15 Other Mandatory tariff'!C41</f>
        <v>258</v>
      </c>
      <c r="D42" s="74"/>
      <c r="E42" s="74"/>
      <c r="F42" s="29"/>
      <c r="G42" s="85" t="s">
        <v>34</v>
      </c>
      <c r="H42" s="23">
        <f>VLOOKUP(G42,'Other Mandatory 1516'!C:S,17,FALSE)</f>
        <v>253</v>
      </c>
      <c r="I42" s="74"/>
      <c r="J42" s="29"/>
      <c r="K42" s="85" t="s">
        <v>34</v>
      </c>
      <c r="L42" s="199">
        <f t="shared" si="5"/>
        <v>-1.9379844961240345E-2</v>
      </c>
    </row>
    <row r="43" spans="1:12" s="43" customFormat="1" ht="12" thickBot="1">
      <c r="A43" s="8"/>
      <c r="B43" s="7"/>
      <c r="C43" s="87"/>
      <c r="D43" s="88"/>
      <c r="E43" s="88"/>
      <c r="F43" s="8"/>
      <c r="G43" s="7"/>
      <c r="H43" s="87"/>
      <c r="I43" s="88"/>
      <c r="J43" s="8"/>
      <c r="K43" s="7"/>
      <c r="L43" s="87"/>
    </row>
    <row r="44" spans="1:12">
      <c r="D44" s="72"/>
      <c r="E44" s="72"/>
      <c r="I44" s="72"/>
    </row>
    <row r="46" spans="1:12">
      <c r="H46" s="379"/>
    </row>
    <row r="47" spans="1:12">
      <c r="H47" s="379"/>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8FD2B2A22B00449D9D7C2DC87C007B" ma:contentTypeVersion="0" ma:contentTypeDescription="Create a new document." ma:contentTypeScope="" ma:versionID="715908f07d3f6e3044f213ecda47258d">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D2D186-DA9B-4ED6-8773-403DF8563C6F}">
  <ds:schemaRefs>
    <ds:schemaRef ds:uri="http://www.w3.org/XML/1998/namespace"/>
    <ds:schemaRef ds:uri="http://schemas.microsoft.com/office/2006/documentManagement/types"/>
    <ds:schemaRef ds:uri="http://purl.org/dc/dcmitype/"/>
    <ds:schemaRef ds:uri="http://purl.org/dc/elements/1.1/"/>
    <ds:schemaRef ds:uri="http://schemas.microsoft.com/office/2006/metadata/properties"/>
    <ds:schemaRef ds:uri="http://purl.org/dc/term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690ACDA4-6E2E-409C-AA04-775D9EC377A6}">
  <ds:schemaRefs>
    <ds:schemaRef ds:uri="http://schemas.microsoft.com/sharepoint/v3/contenttype/forms"/>
  </ds:schemaRefs>
</ds:datastoreItem>
</file>

<file path=customXml/itemProps3.xml><?xml version="1.0" encoding="utf-8"?>
<ds:datastoreItem xmlns:ds="http://schemas.openxmlformats.org/officeDocument/2006/customXml" ds:itemID="{657C9E47-E195-47E5-8BC6-0751C5FD48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Sheet1</vt:lpstr>
      <vt:lpstr>Disclaimer</vt:lpstr>
      <vt:lpstr>Navigation</vt:lpstr>
      <vt:lpstr>s118 Other national prices</vt:lpstr>
      <vt:lpstr>Price Adjustments</vt:lpstr>
      <vt:lpstr>Expert &amp; Final Monitor comments</vt:lpstr>
      <vt:lpstr>14-15 Other Mandatory tariff</vt:lpstr>
      <vt:lpstr>Other Mandatory 1516</vt:lpstr>
      <vt:lpstr>Linked Prices</vt:lpstr>
      <vt:lpstr>'Price Adjustments'!Print_Area</vt:lpstr>
      <vt:lpstr>'s118 Other national prices'!Print_Area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Tariff calculation team</dc:creator>
  <cp:lastModifiedBy>Jenny Warner</cp:lastModifiedBy>
  <dcterms:created xsi:type="dcterms:W3CDTF">2013-05-29T08:33:47Z</dcterms:created>
  <dcterms:modified xsi:type="dcterms:W3CDTF">2014-11-25T10:56:15Z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0x010100608FD2B2A22B00449D9D7C2DC87C007B</vt:lpwstr>
  </property>
  <property fmtid="{D5CDD505-2E9C-101B-9397-08002B2CF9AE}" pid="3" name="TaxKeyword">
    <vt:lpwstr/>
  </property>
  <property fmtid="{D5CDD505-2E9C-101B-9397-08002B2CF9AE}" pid="4" name="WTTeamSiteDocumentType">
    <vt:lpwstr/>
  </property>
</Properties>
</file>