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35" yWindow="600" windowWidth="19035" windowHeight="7905" activeTab="0"/>
  </bookViews>
  <sheets>
    <sheet name="# 2003" sheetId="1" r:id="rId1"/>
    <sheet name="MW 2003" sheetId="2" r:id="rId2"/>
    <sheet name="GWh 2003" sheetId="3" r:id="rId3"/>
  </sheets>
  <definedNames/>
  <calcPr fullCalcOnLoad="1"/>
</workbook>
</file>

<file path=xl/sharedStrings.xml><?xml version="1.0" encoding="utf-8"?>
<sst xmlns="http://schemas.openxmlformats.org/spreadsheetml/2006/main" count="127" uniqueCount="51">
  <si>
    <t>Hydro</t>
  </si>
  <si>
    <t>Wind and wave</t>
  </si>
  <si>
    <t>Landfill gas</t>
  </si>
  <si>
    <t>Total</t>
  </si>
  <si>
    <t>England</t>
  </si>
  <si>
    <t>East Midlands</t>
  </si>
  <si>
    <t>East</t>
  </si>
  <si>
    <t>North East</t>
  </si>
  <si>
    <t>North West</t>
  </si>
  <si>
    <t>London</t>
  </si>
  <si>
    <t>-</t>
  </si>
  <si>
    <t>South East</t>
  </si>
  <si>
    <t>South West</t>
  </si>
  <si>
    <t>West Midlands</t>
  </si>
  <si>
    <t>Yorkshire and the Humber</t>
  </si>
  <si>
    <t>Wales</t>
  </si>
  <si>
    <t>Scotland</t>
  </si>
  <si>
    <t>Northern Ireland</t>
  </si>
  <si>
    <t>UK Total</t>
  </si>
  <si>
    <t>Solar photovoltaics</t>
  </si>
  <si>
    <t>GWh</t>
  </si>
  <si>
    <t>- Nil or less than half the final digit shown.</t>
  </si>
  <si>
    <r>
      <t>Co-firing</t>
    </r>
    <r>
      <rPr>
        <i/>
        <vertAlign val="superscript"/>
        <sz val="10"/>
        <color indexed="8"/>
        <rFont val="Arial"/>
        <family val="2"/>
      </rPr>
      <t>2</t>
    </r>
  </si>
  <si>
    <t>…</t>
  </si>
  <si>
    <r>
      <t>Other sites</t>
    </r>
    <r>
      <rPr>
        <i/>
        <vertAlign val="superscript"/>
        <sz val="10"/>
        <color indexed="8"/>
        <rFont val="Arial"/>
        <family val="2"/>
      </rPr>
      <t>1</t>
    </r>
  </si>
  <si>
    <r>
      <t>Other sites</t>
    </r>
    <r>
      <rPr>
        <i/>
        <vertAlign val="superscript"/>
        <sz val="9"/>
        <color indexed="8"/>
        <rFont val="Arial"/>
        <family val="2"/>
      </rPr>
      <t>1</t>
    </r>
  </si>
  <si>
    <t>Components may not add exactly to totals because of rounding</t>
  </si>
  <si>
    <t>... Data cannot be shown because of the small number of sites providing information for these cells. Instead the data are included under “Other sites” (see note 1).</t>
  </si>
  <si>
    <t>1 “Other sites” are sites that have not been attributed to a region so that data related to individual companies are not disclosed.</t>
  </si>
  <si>
    <t>This estimate has not been disaggregated into region values because to do so could disclose data that relate to individual companies.</t>
  </si>
  <si>
    <t xml:space="preserve">2 This is the proportion of non-fossil fuelled capacity used for co-firing of renewables based on the proportion of generation accounted for by the renewable source. </t>
  </si>
  <si>
    <t>Installed capacity of sites generating electricity from renewable sources, 2003</t>
  </si>
  <si>
    <t>Generation of electricity from renewable sources, 2003</t>
  </si>
  <si>
    <r>
      <t>Number of sites generating electricity from renewable sources, 2003</t>
    </r>
    <r>
      <rPr>
        <i/>
        <vertAlign val="superscript"/>
        <sz val="11"/>
        <color indexed="8"/>
        <rFont val="Arial"/>
        <family val="2"/>
      </rPr>
      <t>1</t>
    </r>
  </si>
  <si>
    <r>
      <t>Wind and wave</t>
    </r>
    <r>
      <rPr>
        <i/>
        <vertAlign val="superscript"/>
        <sz val="9"/>
        <color indexed="8"/>
        <rFont val="Arial"/>
        <family val="2"/>
      </rPr>
      <t>2</t>
    </r>
  </si>
  <si>
    <r>
      <t>Other sites</t>
    </r>
    <r>
      <rPr>
        <i/>
        <vertAlign val="superscript"/>
        <sz val="10"/>
        <color indexed="8"/>
        <rFont val="Arial"/>
        <family val="2"/>
      </rPr>
      <t>2</t>
    </r>
  </si>
  <si>
    <t>Notes to Tables 1 to 3</t>
  </si>
  <si>
    <t>... Data cannot be shown because of the small number of sites providing information for these cells.  Instead the data are included</t>
  </si>
  <si>
    <t xml:space="preserve">      under “Other sites” (see note 2).</t>
  </si>
  <si>
    <r>
      <t>2</t>
    </r>
    <r>
      <rPr>
        <i/>
        <sz val="8"/>
        <color indexed="8"/>
        <rFont val="Arial"/>
        <family val="2"/>
      </rPr>
      <t xml:space="preserve"> “Other sites” are sites that have not been attributed to a region so that data related to individual companies are not disclosed.</t>
    </r>
  </si>
  <si>
    <r>
      <t>3</t>
    </r>
    <r>
      <rPr>
        <i/>
        <sz val="8"/>
        <color indexed="8"/>
        <rFont val="Arial"/>
        <family val="2"/>
      </rPr>
      <t xml:space="preserve"> 28 of these sites are sites that co-fire renewables with fossil fuels (see also note 4, below).</t>
    </r>
  </si>
  <si>
    <r>
      <t>4</t>
    </r>
    <r>
      <rPr>
        <i/>
        <sz val="8"/>
        <color indexed="8"/>
        <rFont val="Arial"/>
        <family val="2"/>
      </rPr>
      <t xml:space="preserve"> This is the proportion of non-fossil fuelled capacity used for co-firing of renewables based on the proportion of generation accounted for by the renewable source.  This estimate has not been disaggregated into region values because to do so could disclose data that relate to individual companies.</t>
    </r>
  </si>
  <si>
    <r>
      <t>Other bioenergy</t>
    </r>
    <r>
      <rPr>
        <i/>
        <vertAlign val="superscript"/>
        <sz val="9"/>
        <color indexed="8"/>
        <rFont val="Arial"/>
        <family val="2"/>
      </rPr>
      <t>3</t>
    </r>
  </si>
  <si>
    <t>1  At the 31 December 2003</t>
  </si>
  <si>
    <t>5  Includes bioenergy sources co-fired with fossil fuels.</t>
  </si>
  <si>
    <t>MW</t>
  </si>
  <si>
    <t>Other bioenergy</t>
  </si>
  <si>
    <t>At the 31 December 2003</t>
  </si>
  <si>
    <t>3 Includes bioenergy co-fired with fossil fuels.</t>
  </si>
  <si>
    <t>Total excluding PV</t>
  </si>
  <si>
    <t>Solar PV</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</si>
</sst>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_-* #,##0.0_-;\-* #,##0.0_-;_-* &quot;-&quot;??_-;_-@_-"/>
    <numFmt numFmtId="167" formatCode="_-* #,##0.000_-;\-* #,##0.000_-;_-* &quot;-&quot;??_-;_-@_-"/>
    <numFmt numFmtId="168" formatCode="_-* #,##0_-;\-* #,##0_-;_-* &quot;-&quot;??_-;_-@_-"/>
  </numFmts>
  <fonts count="63">
    <font>
      <sz val="10"/>
      <color theme="1"/>
      <name val="Arial"/>
      <family val="2"/>
    </font>
    <font>
      <sz val="10"/>
      <color indexed="8"/>
      <name val="Arial"/>
      <family val="2"/>
    </font>
    <font>
      <i/>
      <vertAlign val="superscript"/>
      <sz val="10"/>
      <color indexed="8"/>
      <name val="Arial"/>
      <family val="2"/>
    </font>
    <font>
      <i/>
      <vertAlign val="superscript"/>
      <sz val="9"/>
      <color indexed="8"/>
      <name val="Arial"/>
      <family val="2"/>
    </font>
    <font>
      <i/>
      <sz val="8"/>
      <color indexed="8"/>
      <name val="Arial"/>
      <family val="2"/>
    </font>
    <font>
      <i/>
      <vertAlign val="superscript"/>
      <sz val="11"/>
      <color indexed="8"/>
      <name val="Arial"/>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11"/>
      <color indexed="8"/>
      <name val="Arial"/>
      <family val="2"/>
    </font>
    <font>
      <i/>
      <sz val="10"/>
      <color indexed="8"/>
      <name val="Arial"/>
      <family val="2"/>
    </font>
    <font>
      <i/>
      <sz val="9"/>
      <color indexed="8"/>
      <name val="Arial"/>
      <family val="2"/>
    </font>
    <font>
      <sz val="9"/>
      <color indexed="56"/>
      <name val="Arial"/>
      <family val="2"/>
    </font>
    <font>
      <b/>
      <sz val="9"/>
      <color indexed="62"/>
      <name val="Arial"/>
      <family val="2"/>
    </font>
    <font>
      <sz val="9"/>
      <color indexed="62"/>
      <name val="Arial"/>
      <family val="2"/>
    </font>
    <font>
      <b/>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1"/>
      <color theme="1"/>
      <name val="Arial"/>
      <family val="2"/>
    </font>
    <font>
      <i/>
      <sz val="8"/>
      <color theme="1"/>
      <name val="Arial"/>
      <family val="2"/>
    </font>
    <font>
      <i/>
      <sz val="8"/>
      <color rgb="FF000000"/>
      <name val="Arial"/>
      <family val="2"/>
    </font>
    <font>
      <i/>
      <sz val="10"/>
      <color theme="1"/>
      <name val="Arial"/>
      <family val="2"/>
    </font>
    <font>
      <b/>
      <sz val="10"/>
      <color rgb="FF000000"/>
      <name val="Arial"/>
      <family val="2"/>
    </font>
    <font>
      <sz val="10"/>
      <color rgb="FF000000"/>
      <name val="Arial"/>
      <family val="2"/>
    </font>
    <font>
      <i/>
      <sz val="9"/>
      <color rgb="FF000000"/>
      <name val="Arial"/>
      <family val="2"/>
    </font>
    <font>
      <b/>
      <sz val="11"/>
      <color rgb="FF000000"/>
      <name val="Arial"/>
      <family val="2"/>
    </font>
    <font>
      <sz val="9"/>
      <color rgb="FF000000"/>
      <name val="Arial"/>
      <family val="2"/>
    </font>
    <font>
      <sz val="9"/>
      <color theme="3"/>
      <name val="Arial"/>
      <family val="2"/>
    </font>
    <font>
      <b/>
      <sz val="9"/>
      <color theme="4"/>
      <name val="Arial"/>
      <family val="2"/>
    </font>
    <font>
      <sz val="9"/>
      <color theme="4"/>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double"/>
    </border>
    <border>
      <left/>
      <right/>
      <top style="double"/>
      <bottom/>
    </border>
    <border>
      <left/>
      <right/>
      <top style="medium"/>
      <bottom style="thin"/>
    </border>
    <border>
      <left/>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6">
    <xf numFmtId="0" fontId="0" fillId="0" borderId="0" xfId="0" applyAlignment="1">
      <alignment/>
    </xf>
    <xf numFmtId="0" fontId="0" fillId="0" borderId="10" xfId="0" applyBorder="1" applyAlignment="1">
      <alignment horizontal="center" vertical="top" wrapText="1"/>
    </xf>
    <xf numFmtId="0" fontId="49" fillId="0" borderId="10" xfId="0" applyFont="1" applyBorder="1" applyAlignment="1">
      <alignment horizontal="center" vertical="top" wrapText="1"/>
    </xf>
    <xf numFmtId="0" fontId="49" fillId="0" borderId="10" xfId="0" applyFont="1" applyBorder="1" applyAlignment="1">
      <alignment horizontal="center" vertical="top"/>
    </xf>
    <xf numFmtId="0" fontId="0" fillId="0" borderId="10" xfId="0" applyFont="1" applyBorder="1" applyAlignment="1">
      <alignment horizontal="center" vertical="top"/>
    </xf>
    <xf numFmtId="0" fontId="47" fillId="0" borderId="0" xfId="0" applyFont="1" applyAlignment="1">
      <alignment vertical="top"/>
    </xf>
    <xf numFmtId="0" fontId="0" fillId="0" borderId="0" xfId="0" applyFont="1" applyAlignment="1">
      <alignment vertical="top"/>
    </xf>
    <xf numFmtId="0" fontId="0" fillId="0" borderId="10" xfId="0" applyFont="1" applyBorder="1" applyAlignment="1">
      <alignment vertical="top"/>
    </xf>
    <xf numFmtId="0" fontId="47" fillId="0" borderId="10" xfId="0" applyFont="1" applyBorder="1" applyAlignment="1">
      <alignment vertical="top"/>
    </xf>
    <xf numFmtId="0" fontId="47" fillId="0" borderId="10" xfId="0" applyFont="1" applyBorder="1" applyAlignment="1">
      <alignment/>
    </xf>
    <xf numFmtId="0" fontId="0" fillId="0" borderId="11" xfId="0" applyFont="1" applyBorder="1" applyAlignment="1">
      <alignment vertical="top"/>
    </xf>
    <xf numFmtId="0" fontId="0" fillId="0" borderId="10" xfId="0" applyBorder="1" applyAlignment="1">
      <alignment horizontal="center" vertical="top"/>
    </xf>
    <xf numFmtId="0" fontId="50" fillId="0" borderId="10" xfId="0" applyFont="1" applyBorder="1" applyAlignment="1">
      <alignment vertical="top"/>
    </xf>
    <xf numFmtId="0" fontId="50" fillId="0" borderId="12" xfId="0" applyFont="1" applyBorder="1" applyAlignment="1">
      <alignment vertical="top"/>
    </xf>
    <xf numFmtId="0" fontId="51" fillId="0" borderId="10" xfId="0" applyFont="1" applyBorder="1" applyAlignment="1">
      <alignment horizontal="center" vertical="top"/>
    </xf>
    <xf numFmtId="0" fontId="52" fillId="0" borderId="0" xfId="0" applyFont="1" applyAlignment="1">
      <alignment/>
    </xf>
    <xf numFmtId="0" fontId="0" fillId="0" borderId="0" xfId="0" applyFont="1" applyAlignment="1">
      <alignment horizontal="left" vertical="top"/>
    </xf>
    <xf numFmtId="0" fontId="0" fillId="0" borderId="10" xfId="0" applyFont="1" applyBorder="1" applyAlignment="1">
      <alignment horizontal="left" vertical="top"/>
    </xf>
    <xf numFmtId="0" fontId="52" fillId="0" borderId="0" xfId="0" applyFont="1" applyAlignment="1">
      <alignment horizontal="left" indent="2"/>
    </xf>
    <xf numFmtId="0" fontId="53" fillId="0" borderId="10" xfId="0" applyFont="1" applyBorder="1" applyAlignment="1">
      <alignment vertical="top"/>
    </xf>
    <xf numFmtId="0" fontId="50" fillId="0" borderId="12" xfId="0" applyFont="1" applyBorder="1" applyAlignment="1">
      <alignment horizontal="center" vertical="top"/>
    </xf>
    <xf numFmtId="0" fontId="50" fillId="0" borderId="10" xfId="0" applyFont="1" applyBorder="1" applyAlignment="1">
      <alignment horizontal="center" vertical="top"/>
    </xf>
    <xf numFmtId="0" fontId="54" fillId="0" borderId="0" xfId="0" applyFont="1" applyAlignment="1">
      <alignment vertical="top"/>
    </xf>
    <xf numFmtId="0" fontId="55" fillId="0" borderId="0" xfId="0" applyFont="1" applyAlignment="1">
      <alignment horizontal="left" vertical="top"/>
    </xf>
    <xf numFmtId="0" fontId="55" fillId="0" borderId="10" xfId="0" applyFont="1" applyBorder="1" applyAlignment="1">
      <alignment horizontal="left" vertical="top"/>
    </xf>
    <xf numFmtId="0" fontId="55" fillId="0" borderId="0" xfId="0" applyFont="1" applyAlignment="1">
      <alignment vertical="top"/>
    </xf>
    <xf numFmtId="0" fontId="55" fillId="0" borderId="10" xfId="0" applyFont="1" applyBorder="1" applyAlignment="1">
      <alignment vertical="top"/>
    </xf>
    <xf numFmtId="0" fontId="56" fillId="0" borderId="10" xfId="0" applyFont="1" applyBorder="1" applyAlignment="1">
      <alignment vertical="top"/>
    </xf>
    <xf numFmtId="0" fontId="54" fillId="0" borderId="10" xfId="0" applyFont="1" applyBorder="1" applyAlignment="1">
      <alignment vertical="top"/>
    </xf>
    <xf numFmtId="0" fontId="54" fillId="0" borderId="11" xfId="0" applyFont="1" applyBorder="1" applyAlignment="1">
      <alignment vertical="top"/>
    </xf>
    <xf numFmtId="0" fontId="57" fillId="0" borderId="12" xfId="0" applyFont="1" applyBorder="1" applyAlignment="1">
      <alignment horizontal="center" vertical="top"/>
    </xf>
    <xf numFmtId="0" fontId="49" fillId="0" borderId="0" xfId="0" applyFont="1" applyAlignment="1">
      <alignment horizontal="left" vertical="top"/>
    </xf>
    <xf numFmtId="168" fontId="58" fillId="0" borderId="0" xfId="42" applyNumberFormat="1" applyFont="1" applyAlignment="1">
      <alignment horizontal="right"/>
    </xf>
    <xf numFmtId="168" fontId="58" fillId="0" borderId="0" xfId="42" applyNumberFormat="1" applyFont="1" applyFill="1" applyAlignment="1">
      <alignment horizontal="right"/>
    </xf>
    <xf numFmtId="168" fontId="59" fillId="0" borderId="0" xfId="42" applyNumberFormat="1" applyFont="1" applyFill="1" applyAlignment="1">
      <alignment horizontal="right"/>
    </xf>
    <xf numFmtId="168" fontId="59" fillId="0" borderId="0" xfId="42" applyNumberFormat="1" applyFont="1" applyAlignment="1">
      <alignment horizontal="right"/>
    </xf>
    <xf numFmtId="0" fontId="49" fillId="0" borderId="10" xfId="0" applyFont="1" applyBorder="1" applyAlignment="1">
      <alignment horizontal="left" vertical="top"/>
    </xf>
    <xf numFmtId="168" fontId="58" fillId="0" borderId="10" xfId="42" applyNumberFormat="1" applyFont="1" applyBorder="1" applyAlignment="1">
      <alignment horizontal="right"/>
    </xf>
    <xf numFmtId="168" fontId="59" fillId="0" borderId="10" xfId="42" applyNumberFormat="1" applyFont="1" applyBorder="1" applyAlignment="1">
      <alignment horizontal="right"/>
    </xf>
    <xf numFmtId="0" fontId="51" fillId="0" borderId="0" xfId="0" applyFont="1" applyAlignment="1">
      <alignment/>
    </xf>
    <xf numFmtId="168" fontId="60" fillId="0" borderId="0" xfId="42" applyNumberFormat="1" applyFont="1" applyAlignment="1">
      <alignment horizontal="right"/>
    </xf>
    <xf numFmtId="168" fontId="60" fillId="0" borderId="10" xfId="42" applyNumberFormat="1" applyFont="1" applyBorder="1" applyAlignment="1">
      <alignment horizontal="right"/>
    </xf>
    <xf numFmtId="0" fontId="51" fillId="0" borderId="0" xfId="0" applyFont="1" applyAlignment="1">
      <alignment/>
    </xf>
    <xf numFmtId="0" fontId="60" fillId="0" borderId="0" xfId="0" applyFont="1" applyAlignment="1">
      <alignment/>
    </xf>
    <xf numFmtId="166" fontId="60" fillId="0" borderId="0" xfId="42" applyNumberFormat="1" applyFont="1" applyAlignment="1">
      <alignment horizontal="right"/>
    </xf>
    <xf numFmtId="0" fontId="58" fillId="0" borderId="0" xfId="0" applyFont="1" applyAlignment="1">
      <alignment horizontal="right"/>
    </xf>
    <xf numFmtId="166" fontId="61" fillId="0" borderId="0" xfId="42" applyNumberFormat="1" applyFont="1" applyAlignment="1">
      <alignment horizontal="right"/>
    </xf>
    <xf numFmtId="0" fontId="58" fillId="0" borderId="10" xfId="0" applyFont="1" applyBorder="1" applyAlignment="1">
      <alignment horizontal="right"/>
    </xf>
    <xf numFmtId="166" fontId="61" fillId="0" borderId="10" xfId="42" applyNumberFormat="1" applyFont="1" applyBorder="1" applyAlignment="1">
      <alignment horizontal="right"/>
    </xf>
    <xf numFmtId="165" fontId="58" fillId="0" borderId="0" xfId="0" applyNumberFormat="1" applyFont="1" applyAlignment="1">
      <alignment horizontal="right"/>
    </xf>
    <xf numFmtId="165" fontId="60" fillId="0" borderId="10" xfId="0" applyNumberFormat="1" applyFont="1" applyBorder="1" applyAlignment="1">
      <alignment horizontal="right"/>
    </xf>
    <xf numFmtId="0" fontId="49" fillId="0" borderId="10" xfId="0" applyFont="1" applyBorder="1" applyAlignment="1">
      <alignment/>
    </xf>
    <xf numFmtId="0" fontId="58" fillId="0" borderId="11" xfId="0" applyFont="1" applyBorder="1" applyAlignment="1">
      <alignment/>
    </xf>
    <xf numFmtId="166" fontId="60" fillId="0" borderId="11" xfId="42" applyNumberFormat="1" applyFont="1" applyFill="1" applyBorder="1" applyAlignment="1">
      <alignment/>
    </xf>
    <xf numFmtId="166" fontId="60" fillId="0" borderId="10" xfId="42" applyNumberFormat="1" applyFont="1" applyBorder="1" applyAlignment="1">
      <alignment horizontal="right"/>
    </xf>
    <xf numFmtId="166" fontId="6" fillId="0" borderId="10" xfId="42" applyNumberFormat="1" applyFont="1" applyBorder="1" applyAlignment="1">
      <alignment horizontal="right"/>
    </xf>
    <xf numFmtId="165" fontId="60" fillId="0" borderId="11" xfId="0" applyNumberFormat="1" applyFont="1" applyBorder="1" applyAlignment="1">
      <alignment horizontal="right"/>
    </xf>
    <xf numFmtId="166" fontId="60" fillId="0" borderId="11" xfId="42" applyNumberFormat="1" applyFont="1" applyBorder="1" applyAlignment="1">
      <alignment horizontal="right"/>
    </xf>
    <xf numFmtId="0" fontId="62" fillId="0" borderId="10" xfId="0" applyFont="1" applyBorder="1" applyAlignment="1">
      <alignment horizontal="center" vertical="top" wrapText="1"/>
    </xf>
    <xf numFmtId="168" fontId="61" fillId="0" borderId="0" xfId="0" applyNumberFormat="1" applyFont="1" applyAlignment="1">
      <alignment/>
    </xf>
    <xf numFmtId="168" fontId="0" fillId="0" borderId="0" xfId="0" applyNumberFormat="1" applyAlignment="1">
      <alignment/>
    </xf>
    <xf numFmtId="168" fontId="61" fillId="0" borderId="10" xfId="42" applyNumberFormat="1" applyFont="1" applyBorder="1" applyAlignment="1">
      <alignment horizontal="right"/>
    </xf>
    <xf numFmtId="0" fontId="53" fillId="0" borderId="13" xfId="0" applyFont="1" applyBorder="1" applyAlignment="1">
      <alignment vertical="top"/>
    </xf>
    <xf numFmtId="168" fontId="58" fillId="0" borderId="13" xfId="42" applyNumberFormat="1" applyFont="1" applyBorder="1" applyAlignment="1">
      <alignment horizontal="right"/>
    </xf>
    <xf numFmtId="168" fontId="61" fillId="0" borderId="0" xfId="42" applyNumberFormat="1" applyFont="1" applyFill="1" applyAlignment="1">
      <alignment horizontal="right"/>
    </xf>
    <xf numFmtId="168" fontId="60" fillId="0" borderId="14" xfId="42" applyNumberFormat="1" applyFont="1" applyBorder="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9"/>
  <sheetViews>
    <sheetView tabSelected="1" zoomScalePageLayoutView="0" workbookViewId="0" topLeftCell="A1">
      <selection activeCell="J10" sqref="J10"/>
    </sheetView>
  </sheetViews>
  <sheetFormatPr defaultColWidth="9.140625" defaultRowHeight="12.75"/>
  <cols>
    <col min="1" max="1" width="28.28125" style="0" customWidth="1"/>
    <col min="2" max="4" width="9.28125" style="0" bestFit="1" customWidth="1"/>
    <col min="5" max="5" width="11.28125" style="0" bestFit="1" customWidth="1"/>
  </cols>
  <sheetData>
    <row r="1" ht="13.5" thickBot="1"/>
    <row r="2" spans="1:8" ht="17.25" thickTop="1">
      <c r="A2" s="13" t="s">
        <v>33</v>
      </c>
      <c r="B2" s="13"/>
      <c r="C2" s="13"/>
      <c r="D2" s="13"/>
      <c r="E2" s="13"/>
      <c r="F2" s="13"/>
      <c r="G2" s="13"/>
      <c r="H2" s="13"/>
    </row>
    <row r="3" spans="1:8" ht="36.75" thickBot="1">
      <c r="A3" s="2"/>
      <c r="B3" s="2" t="s">
        <v>0</v>
      </c>
      <c r="C3" s="2" t="s">
        <v>34</v>
      </c>
      <c r="D3" s="2" t="s">
        <v>2</v>
      </c>
      <c r="E3" s="2" t="s">
        <v>42</v>
      </c>
      <c r="F3" s="2" t="s">
        <v>49</v>
      </c>
      <c r="G3" s="2" t="s">
        <v>50</v>
      </c>
      <c r="H3" s="58" t="s">
        <v>3</v>
      </c>
    </row>
    <row r="4" spans="1:8" ht="12.75">
      <c r="A4" s="5" t="s">
        <v>4</v>
      </c>
      <c r="B4" s="40">
        <f>SUM(B5:B13)</f>
        <v>57</v>
      </c>
      <c r="C4" s="40">
        <f>SUM(C5:C13)</f>
        <v>75</v>
      </c>
      <c r="D4" s="40">
        <f>SUM(D5:D13)</f>
        <v>239</v>
      </c>
      <c r="E4" s="40">
        <f>SUM(E5:E13)</f>
        <v>155</v>
      </c>
      <c r="F4" s="40">
        <f>SUM(A4:E4)</f>
        <v>526</v>
      </c>
      <c r="G4" s="40">
        <f>SUM(B4:F4)</f>
        <v>1052</v>
      </c>
      <c r="H4" s="40">
        <f>SUM(H5:H13)</f>
        <v>674</v>
      </c>
    </row>
    <row r="5" spans="1:10" ht="12.75">
      <c r="A5" s="31" t="s">
        <v>5</v>
      </c>
      <c r="B5" s="32">
        <v>11</v>
      </c>
      <c r="C5" s="33">
        <v>3</v>
      </c>
      <c r="D5" s="33">
        <v>26</v>
      </c>
      <c r="E5" s="33">
        <v>12</v>
      </c>
      <c r="F5" s="34">
        <f>SUM(A5:E5)</f>
        <v>52</v>
      </c>
      <c r="G5" s="33">
        <v>8</v>
      </c>
      <c r="H5" s="59">
        <f aca="true" t="shared" si="0" ref="H5:H17">F5+G5</f>
        <v>60</v>
      </c>
      <c r="I5" s="60"/>
      <c r="J5" s="60"/>
    </row>
    <row r="6" spans="1:10" ht="12.75">
      <c r="A6" s="31" t="s">
        <v>6</v>
      </c>
      <c r="B6" s="32"/>
      <c r="C6" s="33">
        <v>9</v>
      </c>
      <c r="D6" s="33">
        <v>45</v>
      </c>
      <c r="E6" s="33">
        <v>15</v>
      </c>
      <c r="F6" s="34">
        <f aca="true" t="shared" si="1" ref="F6:F16">SUM(A6:E6)</f>
        <v>69</v>
      </c>
      <c r="G6" s="33">
        <v>5</v>
      </c>
      <c r="H6" s="59">
        <f t="shared" si="0"/>
        <v>74</v>
      </c>
      <c r="I6" s="60"/>
      <c r="J6" s="60"/>
    </row>
    <row r="7" spans="1:10" ht="12.75">
      <c r="A7" s="31" t="s">
        <v>7</v>
      </c>
      <c r="B7" s="32"/>
      <c r="C7" s="32">
        <v>12</v>
      </c>
      <c r="D7" s="32">
        <v>8</v>
      </c>
      <c r="E7" s="32">
        <v>9</v>
      </c>
      <c r="F7" s="35">
        <f t="shared" si="1"/>
        <v>29</v>
      </c>
      <c r="G7" s="32">
        <v>5</v>
      </c>
      <c r="H7" s="59">
        <f t="shared" si="0"/>
        <v>34</v>
      </c>
      <c r="I7" s="60"/>
      <c r="J7" s="60"/>
    </row>
    <row r="8" spans="1:10" ht="12.75">
      <c r="A8" s="31" t="s">
        <v>8</v>
      </c>
      <c r="B8" s="32">
        <v>13</v>
      </c>
      <c r="C8" s="32">
        <v>19</v>
      </c>
      <c r="D8" s="32">
        <v>46</v>
      </c>
      <c r="E8" s="32">
        <v>22</v>
      </c>
      <c r="F8" s="35">
        <f t="shared" si="1"/>
        <v>100</v>
      </c>
      <c r="G8" s="32">
        <v>5</v>
      </c>
      <c r="H8" s="59">
        <f t="shared" si="0"/>
        <v>105</v>
      </c>
      <c r="I8" s="60"/>
      <c r="J8" s="60"/>
    </row>
    <row r="9" spans="1:10" ht="12.75">
      <c r="A9" s="31" t="s">
        <v>9</v>
      </c>
      <c r="B9" s="32"/>
      <c r="C9" s="32"/>
      <c r="D9" s="32" t="s">
        <v>10</v>
      </c>
      <c r="E9" s="32">
        <v>8</v>
      </c>
      <c r="F9" s="35">
        <f t="shared" si="1"/>
        <v>8</v>
      </c>
      <c r="G9" s="32">
        <v>22</v>
      </c>
      <c r="H9" s="59">
        <f t="shared" si="0"/>
        <v>30</v>
      </c>
      <c r="I9" s="60"/>
      <c r="J9" s="60"/>
    </row>
    <row r="10" spans="1:10" ht="12.75">
      <c r="A10" s="31" t="s">
        <v>11</v>
      </c>
      <c r="B10" s="32"/>
      <c r="C10" s="32">
        <v>7</v>
      </c>
      <c r="D10" s="32">
        <v>43</v>
      </c>
      <c r="E10" s="32">
        <v>31</v>
      </c>
      <c r="F10" s="35">
        <f t="shared" si="1"/>
        <v>81</v>
      </c>
      <c r="G10" s="32">
        <v>29</v>
      </c>
      <c r="H10" s="59">
        <f t="shared" si="0"/>
        <v>110</v>
      </c>
      <c r="I10" s="60"/>
      <c r="J10" s="60"/>
    </row>
    <row r="11" spans="1:10" ht="12.75">
      <c r="A11" s="31" t="s">
        <v>12</v>
      </c>
      <c r="B11" s="32">
        <v>29</v>
      </c>
      <c r="C11" s="32">
        <v>12</v>
      </c>
      <c r="D11" s="32">
        <v>24</v>
      </c>
      <c r="E11" s="32">
        <v>22</v>
      </c>
      <c r="F11" s="35">
        <f t="shared" si="1"/>
        <v>87</v>
      </c>
      <c r="G11" s="32">
        <v>61</v>
      </c>
      <c r="H11" s="59">
        <f t="shared" si="0"/>
        <v>148</v>
      </c>
      <c r="I11" s="60"/>
      <c r="J11" s="60"/>
    </row>
    <row r="12" spans="1:10" ht="12.75">
      <c r="A12" s="31" t="s">
        <v>13</v>
      </c>
      <c r="B12" s="32">
        <v>4</v>
      </c>
      <c r="C12" s="32"/>
      <c r="D12" s="32">
        <v>22</v>
      </c>
      <c r="E12" s="32">
        <v>17</v>
      </c>
      <c r="F12" s="35">
        <f t="shared" si="1"/>
        <v>43</v>
      </c>
      <c r="G12" s="32">
        <v>7</v>
      </c>
      <c r="H12" s="59">
        <f t="shared" si="0"/>
        <v>50</v>
      </c>
      <c r="I12" s="60"/>
      <c r="J12" s="60"/>
    </row>
    <row r="13" spans="1:10" ht="13.5" thickBot="1">
      <c r="A13" s="36" t="s">
        <v>14</v>
      </c>
      <c r="B13" s="37"/>
      <c r="C13" s="37">
        <v>13</v>
      </c>
      <c r="D13" s="37">
        <v>25</v>
      </c>
      <c r="E13" s="37">
        <v>19</v>
      </c>
      <c r="F13" s="38">
        <f t="shared" si="1"/>
        <v>57</v>
      </c>
      <c r="G13" s="37">
        <v>6</v>
      </c>
      <c r="H13" s="61">
        <f t="shared" si="0"/>
        <v>63</v>
      </c>
      <c r="I13" s="60"/>
      <c r="J13" s="60"/>
    </row>
    <row r="14" spans="1:10" ht="12.75">
      <c r="A14" s="6" t="s">
        <v>15</v>
      </c>
      <c r="B14" s="32">
        <v>40</v>
      </c>
      <c r="C14" s="32">
        <v>27</v>
      </c>
      <c r="D14" s="32">
        <v>16</v>
      </c>
      <c r="E14" s="32">
        <v>4</v>
      </c>
      <c r="F14" s="35">
        <f t="shared" si="1"/>
        <v>87</v>
      </c>
      <c r="G14" s="32">
        <v>5</v>
      </c>
      <c r="H14" s="40">
        <f t="shared" si="0"/>
        <v>92</v>
      </c>
      <c r="I14" s="60"/>
      <c r="J14" s="60"/>
    </row>
    <row r="15" spans="1:10" ht="12.75">
      <c r="A15" s="6" t="s">
        <v>16</v>
      </c>
      <c r="B15" s="32">
        <v>163</v>
      </c>
      <c r="C15" s="32">
        <v>55</v>
      </c>
      <c r="D15" s="32">
        <v>22</v>
      </c>
      <c r="E15" s="32">
        <v>12</v>
      </c>
      <c r="F15" s="35">
        <f t="shared" si="1"/>
        <v>252</v>
      </c>
      <c r="G15" s="32">
        <v>19</v>
      </c>
      <c r="H15" s="40">
        <f t="shared" si="0"/>
        <v>271</v>
      </c>
      <c r="I15" s="60"/>
      <c r="J15" s="60"/>
    </row>
    <row r="16" spans="1:10" ht="13.5" thickBot="1">
      <c r="A16" s="7" t="s">
        <v>17</v>
      </c>
      <c r="B16" s="37">
        <v>27</v>
      </c>
      <c r="C16" s="37">
        <v>11</v>
      </c>
      <c r="D16" s="37" t="s">
        <v>10</v>
      </c>
      <c r="E16" s="37">
        <v>4</v>
      </c>
      <c r="F16" s="38">
        <f t="shared" si="1"/>
        <v>42</v>
      </c>
      <c r="G16" s="37"/>
      <c r="H16" s="38">
        <f t="shared" si="0"/>
        <v>42</v>
      </c>
      <c r="I16" s="60"/>
      <c r="J16" s="60"/>
    </row>
    <row r="17" spans="1:8" ht="14.25">
      <c r="A17" s="62" t="s">
        <v>35</v>
      </c>
      <c r="B17" s="63">
        <v>5</v>
      </c>
      <c r="C17" s="63" t="s">
        <v>10</v>
      </c>
      <c r="D17" s="63" t="s">
        <v>10</v>
      </c>
      <c r="E17" s="63" t="s">
        <v>10</v>
      </c>
      <c r="F17" s="64">
        <f>SUM(A17:E17)</f>
        <v>5</v>
      </c>
      <c r="G17" s="33">
        <v>12</v>
      </c>
      <c r="H17" s="64">
        <f t="shared" si="0"/>
        <v>17</v>
      </c>
    </row>
    <row r="18" spans="1:8" ht="13.5" thickBot="1">
      <c r="A18" s="8" t="s">
        <v>3</v>
      </c>
      <c r="B18" s="41">
        <f aca="true" t="shared" si="2" ref="B18:H18">SUM(B5:B17)</f>
        <v>292</v>
      </c>
      <c r="C18" s="41">
        <f t="shared" si="2"/>
        <v>168</v>
      </c>
      <c r="D18" s="41">
        <f t="shared" si="2"/>
        <v>277</v>
      </c>
      <c r="E18" s="41">
        <f t="shared" si="2"/>
        <v>175</v>
      </c>
      <c r="F18" s="65">
        <f t="shared" si="2"/>
        <v>912</v>
      </c>
      <c r="G18" s="65">
        <f t="shared" si="2"/>
        <v>184</v>
      </c>
      <c r="H18" s="65">
        <f t="shared" si="2"/>
        <v>1096</v>
      </c>
    </row>
    <row r="20" ht="12.75">
      <c r="A20" s="39" t="s">
        <v>36</v>
      </c>
    </row>
    <row r="21" ht="12.75">
      <c r="A21" s="39" t="s">
        <v>26</v>
      </c>
    </row>
    <row r="22" ht="12.75">
      <c r="A22" s="39" t="s">
        <v>37</v>
      </c>
    </row>
    <row r="23" ht="12.75">
      <c r="A23" s="39" t="s">
        <v>38</v>
      </c>
    </row>
    <row r="24" ht="12.75">
      <c r="A24" s="39" t="s">
        <v>21</v>
      </c>
    </row>
    <row r="25" ht="12.75">
      <c r="A25" s="42" t="s">
        <v>43</v>
      </c>
    </row>
    <row r="26" ht="12.75">
      <c r="A26" s="39" t="s">
        <v>39</v>
      </c>
    </row>
    <row r="27" ht="12.75">
      <c r="A27" s="39" t="s">
        <v>40</v>
      </c>
    </row>
    <row r="28" ht="12.75">
      <c r="A28" s="39" t="s">
        <v>41</v>
      </c>
    </row>
    <row r="29" ht="12.75">
      <c r="A29" s="42" t="s">
        <v>44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F31"/>
  <sheetViews>
    <sheetView zoomScalePageLayoutView="0" workbookViewId="0" topLeftCell="A1">
      <selection activeCell="A1" sqref="A1:IV16384"/>
    </sheetView>
  </sheetViews>
  <sheetFormatPr defaultColWidth="9.140625" defaultRowHeight="12.75"/>
  <cols>
    <col min="1" max="1" width="30.00390625" style="0" customWidth="1"/>
    <col min="6" max="6" width="10.28125" style="0" bestFit="1" customWidth="1"/>
  </cols>
  <sheetData>
    <row r="1" ht="13.5" thickBot="1"/>
    <row r="2" spans="1:6" ht="15.75" thickTop="1">
      <c r="A2" s="13" t="s">
        <v>31</v>
      </c>
      <c r="B2" s="13"/>
      <c r="C2" s="13"/>
      <c r="D2" s="13"/>
      <c r="E2" s="13"/>
      <c r="F2" s="20"/>
    </row>
    <row r="3" spans="1:6" ht="15.75" thickBot="1">
      <c r="A3" s="12"/>
      <c r="B3" s="12"/>
      <c r="C3" s="12"/>
      <c r="D3" s="12"/>
      <c r="E3" s="12"/>
      <c r="F3" s="21" t="s">
        <v>45</v>
      </c>
    </row>
    <row r="4" spans="1:6" ht="26.25" thickBot="1">
      <c r="A4" s="2"/>
      <c r="B4" s="2" t="s">
        <v>0</v>
      </c>
      <c r="C4" s="1" t="s">
        <v>1</v>
      </c>
      <c r="D4" s="2" t="s">
        <v>2</v>
      </c>
      <c r="E4" s="2" t="s">
        <v>46</v>
      </c>
      <c r="F4" s="2" t="s">
        <v>3</v>
      </c>
    </row>
    <row r="5" spans="1:6" ht="12.75">
      <c r="A5" s="5" t="s">
        <v>4</v>
      </c>
      <c r="B5" s="43">
        <f>SUM(B6:B14)</f>
        <v>23.700000000000003</v>
      </c>
      <c r="C5" s="43">
        <f>SUM(C6:C14)</f>
        <v>164.20000000000002</v>
      </c>
      <c r="D5" s="43">
        <f>SUM(D6:D14)</f>
        <v>538.7</v>
      </c>
      <c r="E5" s="43">
        <f>SUM(E6:E14)</f>
        <v>566.6999999999999</v>
      </c>
      <c r="F5" s="44">
        <f>SUM(B5:E5)</f>
        <v>1293.3000000000002</v>
      </c>
    </row>
    <row r="6" spans="1:6" ht="12.75">
      <c r="A6" s="16" t="s">
        <v>5</v>
      </c>
      <c r="B6" s="45">
        <v>5</v>
      </c>
      <c r="C6" s="45">
        <v>1.3</v>
      </c>
      <c r="D6" s="45">
        <v>46.6</v>
      </c>
      <c r="E6" s="45">
        <v>26.2</v>
      </c>
      <c r="F6" s="46">
        <f>SUM(B6:E6)</f>
        <v>79.1</v>
      </c>
    </row>
    <row r="7" spans="1:6" ht="12.75">
      <c r="A7" s="16" t="s">
        <v>6</v>
      </c>
      <c r="B7" s="45" t="s">
        <v>10</v>
      </c>
      <c r="C7" s="45">
        <v>8.8</v>
      </c>
      <c r="D7" s="45">
        <v>134</v>
      </c>
      <c r="E7" s="45">
        <v>115.5</v>
      </c>
      <c r="F7" s="46">
        <f aca="true" t="shared" si="0" ref="F7:F18">SUM(B7:E7)</f>
        <v>258.3</v>
      </c>
    </row>
    <row r="8" spans="1:6" ht="12.75">
      <c r="A8" s="16" t="s">
        <v>7</v>
      </c>
      <c r="B8" s="45" t="s">
        <v>23</v>
      </c>
      <c r="C8" s="45">
        <v>16.3</v>
      </c>
      <c r="D8" s="45">
        <v>17.6</v>
      </c>
      <c r="E8" s="45">
        <v>47</v>
      </c>
      <c r="F8" s="46">
        <f t="shared" si="0"/>
        <v>80.9</v>
      </c>
    </row>
    <row r="9" spans="1:6" ht="12.75">
      <c r="A9" s="16" t="s">
        <v>8</v>
      </c>
      <c r="B9" s="45">
        <v>3.7</v>
      </c>
      <c r="C9" s="45">
        <v>57.2</v>
      </c>
      <c r="D9" s="45">
        <v>100.7</v>
      </c>
      <c r="E9" s="45">
        <v>34.1</v>
      </c>
      <c r="F9" s="46">
        <f t="shared" si="0"/>
        <v>195.70000000000002</v>
      </c>
    </row>
    <row r="10" spans="1:6" ht="12.75">
      <c r="A10" s="16" t="s">
        <v>9</v>
      </c>
      <c r="B10" s="45" t="s">
        <v>10</v>
      </c>
      <c r="C10" s="45" t="s">
        <v>10</v>
      </c>
      <c r="D10" s="45" t="s">
        <v>10</v>
      </c>
      <c r="E10" s="45">
        <v>113.1</v>
      </c>
      <c r="F10" s="46">
        <f t="shared" si="0"/>
        <v>113.1</v>
      </c>
    </row>
    <row r="11" spans="1:6" ht="12.75">
      <c r="A11" s="16" t="s">
        <v>11</v>
      </c>
      <c r="B11" s="45" t="s">
        <v>10</v>
      </c>
      <c r="C11" s="45">
        <v>1.7</v>
      </c>
      <c r="D11" s="45">
        <v>108.3</v>
      </c>
      <c r="E11" s="45">
        <v>50.5</v>
      </c>
      <c r="F11" s="46">
        <f t="shared" si="0"/>
        <v>160.5</v>
      </c>
    </row>
    <row r="12" spans="1:6" ht="12.75">
      <c r="A12" s="16" t="s">
        <v>12</v>
      </c>
      <c r="B12" s="45">
        <v>14.4</v>
      </c>
      <c r="C12" s="45">
        <v>43.9</v>
      </c>
      <c r="D12" s="45">
        <v>47.1</v>
      </c>
      <c r="E12" s="45">
        <v>12.5</v>
      </c>
      <c r="F12" s="46">
        <f t="shared" si="0"/>
        <v>117.9</v>
      </c>
    </row>
    <row r="13" spans="1:6" ht="12.75">
      <c r="A13" s="16" t="s">
        <v>13</v>
      </c>
      <c r="B13" s="45">
        <v>0.6</v>
      </c>
      <c r="C13" s="45" t="s">
        <v>10</v>
      </c>
      <c r="D13" s="45">
        <v>43.9</v>
      </c>
      <c r="E13" s="45">
        <v>121.4</v>
      </c>
      <c r="F13" s="46">
        <f t="shared" si="0"/>
        <v>165.9</v>
      </c>
    </row>
    <row r="14" spans="1:6" ht="13.5" thickBot="1">
      <c r="A14" s="17" t="s">
        <v>14</v>
      </c>
      <c r="B14" s="47" t="s">
        <v>23</v>
      </c>
      <c r="C14" s="47">
        <v>35</v>
      </c>
      <c r="D14" s="47">
        <v>40.5</v>
      </c>
      <c r="E14" s="47">
        <v>46.4</v>
      </c>
      <c r="F14" s="48">
        <f t="shared" si="0"/>
        <v>121.9</v>
      </c>
    </row>
    <row r="15" spans="1:6" ht="12.75">
      <c r="A15" s="6" t="s">
        <v>15</v>
      </c>
      <c r="B15" s="45">
        <v>145.7</v>
      </c>
      <c r="C15" s="45">
        <v>232.3</v>
      </c>
      <c r="D15" s="45">
        <v>32.3</v>
      </c>
      <c r="E15" s="45">
        <v>18.2</v>
      </c>
      <c r="F15" s="46">
        <f t="shared" si="0"/>
        <v>428.5</v>
      </c>
    </row>
    <row r="16" spans="1:6" ht="12.75">
      <c r="A16" s="6" t="s">
        <v>16</v>
      </c>
      <c r="B16" s="49">
        <v>1298.5</v>
      </c>
      <c r="C16" s="45">
        <v>308.3</v>
      </c>
      <c r="D16" s="45">
        <v>48.2</v>
      </c>
      <c r="E16" s="45">
        <v>20.8</v>
      </c>
      <c r="F16" s="46">
        <f t="shared" si="0"/>
        <v>1675.8</v>
      </c>
    </row>
    <row r="17" spans="1:6" ht="13.5" thickBot="1">
      <c r="A17" s="7" t="s">
        <v>17</v>
      </c>
      <c r="B17" s="47">
        <v>10.1</v>
      </c>
      <c r="C17" s="47">
        <v>37.9</v>
      </c>
      <c r="D17" s="47" t="s">
        <v>10</v>
      </c>
      <c r="E17" s="47">
        <v>0.5</v>
      </c>
      <c r="F17" s="48">
        <f t="shared" si="0"/>
        <v>48.5</v>
      </c>
    </row>
    <row r="18" spans="1:6" ht="15" thickBot="1">
      <c r="A18" s="19" t="s">
        <v>24</v>
      </c>
      <c r="B18" s="47">
        <v>6.6</v>
      </c>
      <c r="C18" s="47" t="s">
        <v>10</v>
      </c>
      <c r="D18" s="47" t="s">
        <v>10</v>
      </c>
      <c r="E18" s="47" t="s">
        <v>10</v>
      </c>
      <c r="F18" s="48">
        <f t="shared" si="0"/>
        <v>6.6</v>
      </c>
    </row>
    <row r="19" spans="1:6" ht="13.5" thickBot="1">
      <c r="A19" s="8" t="s">
        <v>3</v>
      </c>
      <c r="B19" s="50">
        <f>SUM(B6:B18)</f>
        <v>1484.6</v>
      </c>
      <c r="C19" s="50">
        <f>SUM(C6:C18)</f>
        <v>742.6999999999999</v>
      </c>
      <c r="D19" s="50">
        <f>SUM(D6:D18)</f>
        <v>619.2</v>
      </c>
      <c r="E19" s="50">
        <f>SUM(E6:E18)</f>
        <v>606.1999999999999</v>
      </c>
      <c r="F19" s="50">
        <f>SUM(F6:F18)</f>
        <v>3452.7000000000003</v>
      </c>
    </row>
    <row r="20" spans="1:6" ht="13.5" thickBot="1">
      <c r="A20" s="7" t="s">
        <v>19</v>
      </c>
      <c r="B20" s="51"/>
      <c r="C20" s="51"/>
      <c r="D20" s="51"/>
      <c r="E20" s="51"/>
      <c r="F20" s="51">
        <v>6</v>
      </c>
    </row>
    <row r="21" spans="1:6" ht="13.5" thickBot="1">
      <c r="A21" s="9" t="s">
        <v>18</v>
      </c>
      <c r="B21" s="50">
        <f>B19+B20</f>
        <v>1484.6</v>
      </c>
      <c r="C21" s="50">
        <f>C19+C20</f>
        <v>742.6999999999999</v>
      </c>
      <c r="D21" s="50">
        <f>D19+D20</f>
        <v>619.2</v>
      </c>
      <c r="E21" s="50">
        <f>E19+E20</f>
        <v>606.1999999999999</v>
      </c>
      <c r="F21" s="50">
        <f>F19+F20</f>
        <v>3458.7000000000003</v>
      </c>
    </row>
    <row r="22" spans="1:6" ht="15" thickBot="1">
      <c r="A22" s="10" t="s">
        <v>22</v>
      </c>
      <c r="B22" s="52"/>
      <c r="C22" s="52"/>
      <c r="D22" s="52"/>
      <c r="E22" s="52">
        <v>92.4</v>
      </c>
      <c r="F22" s="53">
        <f>SUM(B22:E22)</f>
        <v>92.4</v>
      </c>
    </row>
    <row r="23" ht="13.5" thickTop="1"/>
    <row r="24" ht="12.75">
      <c r="A24" s="15" t="s">
        <v>26</v>
      </c>
    </row>
    <row r="25" ht="12.75">
      <c r="A25" s="18" t="s">
        <v>27</v>
      </c>
    </row>
    <row r="26" ht="12.75">
      <c r="A26" s="15" t="s">
        <v>21</v>
      </c>
    </row>
    <row r="27" ht="12.75">
      <c r="A27" s="42" t="s">
        <v>47</v>
      </c>
    </row>
    <row r="28" ht="12.75">
      <c r="A28" s="15" t="s">
        <v>28</v>
      </c>
    </row>
    <row r="29" ht="12.75">
      <c r="A29" s="15" t="s">
        <v>30</v>
      </c>
    </row>
    <row r="30" ht="12.75">
      <c r="A30" s="15" t="s">
        <v>29</v>
      </c>
    </row>
    <row r="31" ht="12.75">
      <c r="A31" s="15" t="s">
        <v>48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F30"/>
  <sheetViews>
    <sheetView zoomScalePageLayoutView="0" workbookViewId="0" topLeftCell="A1">
      <selection activeCell="A4" sqref="A1:IV16384"/>
    </sheetView>
  </sheetViews>
  <sheetFormatPr defaultColWidth="9.140625" defaultRowHeight="12.75"/>
  <cols>
    <col min="1" max="1" width="28.28125" style="0" customWidth="1"/>
    <col min="2" max="5" width="9.28125" style="0" bestFit="1" customWidth="1"/>
    <col min="6" max="6" width="11.28125" style="0" bestFit="1" customWidth="1"/>
  </cols>
  <sheetData>
    <row r="1" ht="13.5" thickBot="1"/>
    <row r="2" spans="1:6" ht="15.75" thickTop="1">
      <c r="A2" s="13" t="s">
        <v>32</v>
      </c>
      <c r="B2" s="13"/>
      <c r="C2" s="13"/>
      <c r="D2" s="13"/>
      <c r="E2" s="13"/>
      <c r="F2" s="30"/>
    </row>
    <row r="3" spans="1:6" ht="15.75" thickBot="1">
      <c r="A3" s="14"/>
      <c r="B3" s="4"/>
      <c r="C3" s="11"/>
      <c r="D3" s="4"/>
      <c r="E3" s="4"/>
      <c r="F3" s="21" t="s">
        <v>20</v>
      </c>
    </row>
    <row r="4" spans="1:6" ht="26.25" thickBot="1">
      <c r="A4" s="3"/>
      <c r="B4" s="2" t="s">
        <v>0</v>
      </c>
      <c r="C4" s="1" t="s">
        <v>1</v>
      </c>
      <c r="D4" s="2" t="s">
        <v>2</v>
      </c>
      <c r="E4" s="2" t="s">
        <v>46</v>
      </c>
      <c r="F4" s="3" t="s">
        <v>3</v>
      </c>
    </row>
    <row r="5" spans="1:6" ht="12.75">
      <c r="A5" s="22" t="s">
        <v>4</v>
      </c>
      <c r="B5" s="44">
        <f>SUM(B6:B14)</f>
        <v>25.299999999999997</v>
      </c>
      <c r="C5" s="44">
        <f>SUM(C6:C14)</f>
        <v>349.20000000000005</v>
      </c>
      <c r="D5" s="44">
        <f>SUM(D6:D14)</f>
        <v>2899</v>
      </c>
      <c r="E5" s="44">
        <f>SUM(E6:E14)</f>
        <v>2716.9</v>
      </c>
      <c r="F5" s="44">
        <f>SUM(B5:E5)</f>
        <v>5990.4</v>
      </c>
    </row>
    <row r="6" spans="1:6" ht="12.75">
      <c r="A6" s="23" t="s">
        <v>5</v>
      </c>
      <c r="B6" s="45">
        <v>5.5</v>
      </c>
      <c r="C6" s="45">
        <v>1.3</v>
      </c>
      <c r="D6" s="45">
        <v>223.1</v>
      </c>
      <c r="E6" s="45">
        <v>202.7</v>
      </c>
      <c r="F6" s="46">
        <f aca="true" t="shared" si="0" ref="F6:F14">SUM(B6:E6)</f>
        <v>432.6</v>
      </c>
    </row>
    <row r="7" spans="1:6" ht="12.75">
      <c r="A7" s="23" t="s">
        <v>6</v>
      </c>
      <c r="B7" s="45" t="s">
        <v>10</v>
      </c>
      <c r="C7" s="45">
        <v>19.8</v>
      </c>
      <c r="D7" s="45">
        <v>756.4</v>
      </c>
      <c r="E7" s="45">
        <v>748.8</v>
      </c>
      <c r="F7" s="46">
        <f t="shared" si="0"/>
        <v>1525</v>
      </c>
    </row>
    <row r="8" spans="1:6" ht="12.75">
      <c r="A8" s="23" t="s">
        <v>7</v>
      </c>
      <c r="B8" s="45" t="s">
        <v>23</v>
      </c>
      <c r="C8" s="45">
        <v>28.6</v>
      </c>
      <c r="D8" s="45">
        <v>89.9</v>
      </c>
      <c r="E8" s="45">
        <v>139</v>
      </c>
      <c r="F8" s="46">
        <f t="shared" si="0"/>
        <v>257.5</v>
      </c>
    </row>
    <row r="9" spans="1:6" ht="12.75">
      <c r="A9" s="23" t="s">
        <v>8</v>
      </c>
      <c r="B9" s="45">
        <v>2</v>
      </c>
      <c r="C9" s="45">
        <v>120.8</v>
      </c>
      <c r="D9" s="45">
        <v>519.4</v>
      </c>
      <c r="E9" s="45">
        <v>216.3</v>
      </c>
      <c r="F9" s="46">
        <f t="shared" si="0"/>
        <v>858.5</v>
      </c>
    </row>
    <row r="10" spans="1:6" ht="12.75">
      <c r="A10" s="23" t="s">
        <v>9</v>
      </c>
      <c r="B10" s="45" t="s">
        <v>10</v>
      </c>
      <c r="C10" s="45" t="s">
        <v>10</v>
      </c>
      <c r="D10" s="45" t="s">
        <v>10</v>
      </c>
      <c r="E10" s="45">
        <v>438.8</v>
      </c>
      <c r="F10" s="46">
        <f t="shared" si="0"/>
        <v>438.8</v>
      </c>
    </row>
    <row r="11" spans="1:6" ht="12.75">
      <c r="A11" s="23" t="s">
        <v>11</v>
      </c>
      <c r="B11" s="45" t="s">
        <v>10</v>
      </c>
      <c r="C11" s="45">
        <v>3.5</v>
      </c>
      <c r="D11" s="45">
        <v>602.3</v>
      </c>
      <c r="E11" s="45">
        <v>187</v>
      </c>
      <c r="F11" s="46">
        <f t="shared" si="0"/>
        <v>792.8</v>
      </c>
    </row>
    <row r="12" spans="1:6" ht="12.75">
      <c r="A12" s="23" t="s">
        <v>12</v>
      </c>
      <c r="B12" s="45">
        <v>16.4</v>
      </c>
      <c r="C12" s="45">
        <v>95.8</v>
      </c>
      <c r="D12" s="45">
        <v>249.7</v>
      </c>
      <c r="E12" s="45">
        <v>90.7</v>
      </c>
      <c r="F12" s="46">
        <f t="shared" si="0"/>
        <v>452.59999999999997</v>
      </c>
    </row>
    <row r="13" spans="1:6" ht="12.75">
      <c r="A13" s="23" t="s">
        <v>13</v>
      </c>
      <c r="B13" s="45">
        <v>1.4</v>
      </c>
      <c r="C13" s="45" t="s">
        <v>10</v>
      </c>
      <c r="D13" s="45">
        <v>224.6</v>
      </c>
      <c r="E13" s="45">
        <v>355.3</v>
      </c>
      <c r="F13" s="46">
        <f t="shared" si="0"/>
        <v>581.3</v>
      </c>
    </row>
    <row r="14" spans="1:6" ht="13.5" thickBot="1">
      <c r="A14" s="24" t="s">
        <v>14</v>
      </c>
      <c r="B14" s="47" t="s">
        <v>23</v>
      </c>
      <c r="C14" s="47">
        <v>79.4</v>
      </c>
      <c r="D14" s="47">
        <v>233.6</v>
      </c>
      <c r="E14" s="47">
        <v>338.3</v>
      </c>
      <c r="F14" s="48">
        <f t="shared" si="0"/>
        <v>651.3</v>
      </c>
    </row>
    <row r="15" spans="1:6" ht="12.75">
      <c r="A15" s="25" t="s">
        <v>15</v>
      </c>
      <c r="B15" s="45">
        <v>194.7</v>
      </c>
      <c r="C15" s="45">
        <v>391</v>
      </c>
      <c r="D15" s="45">
        <v>149.3</v>
      </c>
      <c r="E15" s="45">
        <v>33.9</v>
      </c>
      <c r="F15" s="46">
        <v>768.9</v>
      </c>
    </row>
    <row r="16" spans="1:6" ht="12.75">
      <c r="A16" s="25" t="s">
        <v>16</v>
      </c>
      <c r="B16" s="49">
        <v>2902</v>
      </c>
      <c r="C16" s="45">
        <v>448.9</v>
      </c>
      <c r="D16" s="45">
        <v>228</v>
      </c>
      <c r="E16" s="45">
        <v>145.5</v>
      </c>
      <c r="F16" s="46">
        <v>3724.5</v>
      </c>
    </row>
    <row r="17" spans="1:6" ht="13.5" thickBot="1">
      <c r="A17" s="26" t="s">
        <v>17</v>
      </c>
      <c r="B17" s="47">
        <v>6.7</v>
      </c>
      <c r="C17" s="47">
        <v>96.3</v>
      </c>
      <c r="D17" s="47" t="s">
        <v>10</v>
      </c>
      <c r="E17" s="47">
        <v>1.3</v>
      </c>
      <c r="F17" s="48">
        <v>104.3</v>
      </c>
    </row>
    <row r="18" spans="1:6" ht="14.25" thickBot="1">
      <c r="A18" s="27" t="s">
        <v>25</v>
      </c>
      <c r="B18" s="47">
        <v>8.8</v>
      </c>
      <c r="C18" s="47" t="s">
        <v>10</v>
      </c>
      <c r="D18" s="47" t="s">
        <v>10</v>
      </c>
      <c r="E18" s="47" t="s">
        <v>10</v>
      </c>
      <c r="F18" s="48">
        <v>8.8</v>
      </c>
    </row>
    <row r="19" spans="1:6" ht="13.5" thickBot="1">
      <c r="A19" s="28" t="s">
        <v>3</v>
      </c>
      <c r="B19" s="50">
        <f>SUM(B6:B18)</f>
        <v>3137.5</v>
      </c>
      <c r="C19" s="50">
        <f>SUM(C6:C18)</f>
        <v>1285.3999999999999</v>
      </c>
      <c r="D19" s="50">
        <f>SUM(D6:D18)</f>
        <v>3276.3</v>
      </c>
      <c r="E19" s="50">
        <f>SUM(E6:E18)</f>
        <v>2897.6000000000004</v>
      </c>
      <c r="F19" s="54">
        <f>SUM(F6:F18)</f>
        <v>10596.899999999998</v>
      </c>
    </row>
    <row r="20" spans="1:6" ht="13.5" thickBot="1">
      <c r="A20" s="26" t="s">
        <v>19</v>
      </c>
      <c r="B20" s="27"/>
      <c r="C20" s="27"/>
      <c r="D20" s="27"/>
      <c r="E20" s="27"/>
      <c r="F20" s="55">
        <v>2.9</v>
      </c>
    </row>
    <row r="21" spans="1:6" ht="13.5" thickBot="1">
      <c r="A21" s="29" t="s">
        <v>18</v>
      </c>
      <c r="B21" s="56">
        <f>SUM(B19:B20)</f>
        <v>3137.5</v>
      </c>
      <c r="C21" s="56">
        <f>SUM(C19:C20)</f>
        <v>1285.3999999999999</v>
      </c>
      <c r="D21" s="56">
        <f>SUM(D19:D20)</f>
        <v>3276.3</v>
      </c>
      <c r="E21" s="56">
        <f>SUM(E19:E20)</f>
        <v>2897.6000000000004</v>
      </c>
      <c r="F21" s="57">
        <f>SUM(F19:F20)</f>
        <v>10599.799999999997</v>
      </c>
    </row>
    <row r="22" ht="13.5" thickTop="1"/>
    <row r="23" ht="12.75">
      <c r="A23" s="15" t="s">
        <v>26</v>
      </c>
    </row>
    <row r="24" ht="12.75">
      <c r="A24" s="18" t="s">
        <v>27</v>
      </c>
    </row>
    <row r="25" ht="12.75">
      <c r="A25" s="15" t="s">
        <v>21</v>
      </c>
    </row>
    <row r="26" ht="12.75">
      <c r="A26" s="42" t="s">
        <v>47</v>
      </c>
    </row>
    <row r="27" ht="12.75">
      <c r="A27" s="15" t="s">
        <v>28</v>
      </c>
    </row>
    <row r="28" ht="12.75">
      <c r="A28" s="15" t="s">
        <v>30</v>
      </c>
    </row>
    <row r="29" ht="12.75">
      <c r="A29" s="15" t="s">
        <v>29</v>
      </c>
    </row>
    <row r="30" ht="12.75">
      <c r="A30" s="15"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steve_dagnall</cp:lastModifiedBy>
  <dcterms:created xsi:type="dcterms:W3CDTF">2010-06-01T14:58:46Z</dcterms:created>
  <dcterms:modified xsi:type="dcterms:W3CDTF">2012-09-27T07:58:54Z</dcterms:modified>
  <cp:category/>
  <cp:version/>
  <cp:contentType/>
  <cp:contentStatus/>
</cp:coreProperties>
</file>